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32760" yWindow="32760" windowWidth="20510" windowHeight="6710"/>
  </bookViews>
  <sheets>
    <sheet name="10その他　目次" sheetId="10" r:id="rId1"/>
    <sheet name="10-1" sheetId="1" r:id="rId2"/>
    <sheet name="10-2" sheetId="2" r:id="rId3"/>
    <sheet name="10-3" sheetId="3" r:id="rId4"/>
    <sheet name="10-4" sheetId="4" r:id="rId5"/>
    <sheet name="10-5" sheetId="19" r:id="rId6"/>
    <sheet name="10-6" sheetId="20" r:id="rId7"/>
    <sheet name="10-7" sheetId="21" r:id="rId8"/>
    <sheet name="10-8" sheetId="14" r:id="rId9"/>
  </sheets>
  <definedNames>
    <definedName name="_MailOriginal" localSheetId="8">'10-8'!#REF!</definedName>
    <definedName name="_xlnm.Print_Area" localSheetId="1">'10-1'!$A$1:$C$10</definedName>
    <definedName name="_xlnm.Print_Area" localSheetId="2">'10-2'!$A$1:$F$14</definedName>
    <definedName name="_xlnm.Print_Area" localSheetId="3">'10-3'!$A$1:$F$20</definedName>
    <definedName name="_xlnm.Print_Area" localSheetId="4">'10-4'!$A$1:$E$14</definedName>
    <definedName name="_xlnm.Print_Area" localSheetId="5">'10-5'!$A$1:$G$41</definedName>
    <definedName name="_xlnm.Print_Area" localSheetId="6">'10-6'!$A$1:$K$41</definedName>
    <definedName name="_xlnm.Print_Area" localSheetId="7">'10-7'!$A$1:$E$11</definedName>
    <definedName name="_xlnm.Print_Area" localSheetId="8">'10-8'!$A$1:$E$70</definedName>
  </definedNames>
  <calcPr calcId="152511"/>
</workbook>
</file>

<file path=xl/calcChain.xml><?xml version="1.0" encoding="utf-8"?>
<calcChain xmlns="http://schemas.openxmlformats.org/spreadsheetml/2006/main">
  <c r="D4" i="21" l="1"/>
  <c r="E5" i="19"/>
  <c r="E7" i="19"/>
  <c r="E6" i="19"/>
  <c r="E10" i="21" l="1"/>
  <c r="E9" i="21"/>
  <c r="E7" i="21"/>
  <c r="E6" i="21"/>
  <c r="E5" i="21"/>
  <c r="E4" i="21"/>
  <c r="C4" i="21"/>
  <c r="B4" i="21"/>
  <c r="K7" i="20"/>
  <c r="K5" i="20" s="1"/>
  <c r="J7" i="20"/>
  <c r="I7" i="20"/>
  <c r="H7" i="20"/>
  <c r="G7" i="20"/>
  <c r="F7" i="20"/>
  <c r="E7" i="20"/>
  <c r="D7" i="20"/>
  <c r="C7" i="20"/>
  <c r="C5" i="20" s="1"/>
  <c r="B7" i="20"/>
  <c r="K6" i="20"/>
  <c r="J6" i="20"/>
  <c r="J5" i="20" s="1"/>
  <c r="I6" i="20"/>
  <c r="I5" i="20" s="1"/>
  <c r="H6" i="20"/>
  <c r="G6" i="20"/>
  <c r="F6" i="20"/>
  <c r="E6" i="20"/>
  <c r="E5" i="20" s="1"/>
  <c r="D6" i="20"/>
  <c r="D5" i="20" s="1"/>
  <c r="C6" i="20"/>
  <c r="B6" i="20"/>
  <c r="B5" i="20" s="1"/>
  <c r="H5" i="20"/>
  <c r="G5" i="20"/>
  <c r="F5" i="20"/>
  <c r="C40" i="19"/>
  <c r="B40" i="19"/>
  <c r="C39" i="19"/>
  <c r="B39" i="19"/>
  <c r="C38" i="19"/>
  <c r="C7" i="19" s="1"/>
  <c r="B38" i="19"/>
  <c r="C37" i="19"/>
  <c r="B37" i="19"/>
  <c r="C36" i="19"/>
  <c r="B36" i="19"/>
  <c r="C35" i="19"/>
  <c r="B35" i="19"/>
  <c r="C34" i="19"/>
  <c r="B34" i="19"/>
  <c r="C33" i="19"/>
  <c r="B33" i="19"/>
  <c r="C32" i="19"/>
  <c r="B32" i="19"/>
  <c r="C31" i="19"/>
  <c r="B31" i="19"/>
  <c r="C30" i="19"/>
  <c r="B30" i="19"/>
  <c r="C29" i="19"/>
  <c r="B29" i="19"/>
  <c r="C28" i="19"/>
  <c r="B28" i="19"/>
  <c r="C27" i="19"/>
  <c r="B27" i="19"/>
  <c r="B7" i="19" s="1"/>
  <c r="C26" i="19"/>
  <c r="B26" i="19"/>
  <c r="C25" i="19"/>
  <c r="B25" i="19"/>
  <c r="C24" i="19"/>
  <c r="B24" i="19"/>
  <c r="C23" i="19"/>
  <c r="B23" i="19"/>
  <c r="C22" i="19"/>
  <c r="B22" i="19"/>
  <c r="C21" i="19"/>
  <c r="B21" i="19"/>
  <c r="C20" i="19"/>
  <c r="B20" i="19"/>
  <c r="C19" i="19"/>
  <c r="B19" i="19"/>
  <c r="C18" i="19"/>
  <c r="B18" i="19"/>
  <c r="C17" i="19"/>
  <c r="B17" i="19"/>
  <c r="C16" i="19"/>
  <c r="B16" i="19"/>
  <c r="C15" i="19"/>
  <c r="B15" i="19"/>
  <c r="C14" i="19"/>
  <c r="B14" i="19"/>
  <c r="C13" i="19"/>
  <c r="B13" i="19"/>
  <c r="C12" i="19"/>
  <c r="B12" i="19"/>
  <c r="C11" i="19"/>
  <c r="B11" i="19"/>
  <c r="C10" i="19"/>
  <c r="B10" i="19"/>
  <c r="C9" i="19"/>
  <c r="B9" i="19"/>
  <c r="C8" i="19"/>
  <c r="B8" i="19"/>
  <c r="D7" i="19"/>
  <c r="D6" i="19"/>
  <c r="D5" i="19" s="1"/>
  <c r="C6" i="19" l="1"/>
  <c r="C5" i="19" s="1"/>
  <c r="B6" i="19"/>
  <c r="B5" i="19" s="1"/>
  <c r="E60" i="14"/>
  <c r="D60" i="14"/>
  <c r="C60" i="14"/>
  <c r="C69" i="14" s="1"/>
  <c r="E4" i="14"/>
  <c r="E3" i="14" s="1"/>
  <c r="D4" i="14"/>
  <c r="D3" i="14" s="1"/>
  <c r="C4" i="14"/>
  <c r="C3" i="14"/>
  <c r="D69" i="14" l="1"/>
  <c r="E69" i="14"/>
  <c r="C4" i="2" l="1"/>
  <c r="F4" i="3" l="1"/>
  <c r="E4" i="3"/>
  <c r="D4" i="3"/>
  <c r="C4" i="3"/>
  <c r="F4" i="2"/>
  <c r="E4" i="2"/>
  <c r="D4" i="2"/>
  <c r="C11" i="4" l="1"/>
  <c r="C10" i="4"/>
  <c r="E9" i="4"/>
  <c r="D9" i="4"/>
  <c r="C9" i="4" s="1"/>
  <c r="C8" i="4"/>
  <c r="C7" i="4"/>
  <c r="E6" i="4"/>
  <c r="D6" i="4"/>
  <c r="C6" i="4" s="1"/>
  <c r="E5" i="4"/>
  <c r="D5" i="4"/>
  <c r="C5" i="4" s="1"/>
  <c r="E4" i="4"/>
  <c r="D4" i="4"/>
  <c r="C4" i="4" s="1"/>
  <c r="E3" i="4" l="1"/>
  <c r="D3" i="4"/>
  <c r="C3" i="4" s="1"/>
</calcChain>
</file>

<file path=xl/sharedStrings.xml><?xml version="1.0" encoding="utf-8"?>
<sst xmlns="http://schemas.openxmlformats.org/spreadsheetml/2006/main" count="308" uniqueCount="217">
  <si>
    <t>人数（件数）</t>
    <rPh sb="0" eb="2">
      <t>ニンズウ</t>
    </rPh>
    <rPh sb="3" eb="5">
      <t>ケンスウ</t>
    </rPh>
    <phoneticPr fontId="8"/>
  </si>
  <si>
    <t>新規求職者数</t>
    <rPh sb="0" eb="2">
      <t>シンキ</t>
    </rPh>
    <rPh sb="2" eb="5">
      <t>キュウショクシャ</t>
    </rPh>
    <rPh sb="5" eb="6">
      <t>ケンスウ</t>
    </rPh>
    <phoneticPr fontId="8"/>
  </si>
  <si>
    <t>有効求職者数</t>
    <rPh sb="0" eb="2">
      <t>ユウコウ</t>
    </rPh>
    <rPh sb="2" eb="5">
      <t>キュウショクシャ</t>
    </rPh>
    <rPh sb="5" eb="6">
      <t>スウ</t>
    </rPh>
    <phoneticPr fontId="8"/>
  </si>
  <si>
    <t>新規求人件数</t>
    <rPh sb="0" eb="2">
      <t>シンキ</t>
    </rPh>
    <rPh sb="2" eb="4">
      <t>キュウジン</t>
    </rPh>
    <rPh sb="4" eb="6">
      <t>ケンスウ</t>
    </rPh>
    <phoneticPr fontId="8"/>
  </si>
  <si>
    <t>3　紹介件数</t>
    <rPh sb="2" eb="4">
      <t>ショウカイ</t>
    </rPh>
    <rPh sb="4" eb="6">
      <t>ケンスウ</t>
    </rPh>
    <phoneticPr fontId="8"/>
  </si>
  <si>
    <t>紹介人数</t>
    <rPh sb="0" eb="2">
      <t>ショウカイ</t>
    </rPh>
    <rPh sb="2" eb="4">
      <t>ニンズウ</t>
    </rPh>
    <phoneticPr fontId="8"/>
  </si>
  <si>
    <t>4　就職者数</t>
    <rPh sb="2" eb="4">
      <t>シュウショク</t>
    </rPh>
    <rPh sb="4" eb="5">
      <t>シャ</t>
    </rPh>
    <rPh sb="5" eb="6">
      <t>スウ</t>
    </rPh>
    <phoneticPr fontId="8"/>
  </si>
  <si>
    <t>就職者数</t>
    <rPh sb="0" eb="3">
      <t>シュウショクシャ</t>
    </rPh>
    <rPh sb="3" eb="4">
      <t>スウ</t>
    </rPh>
    <phoneticPr fontId="8"/>
  </si>
  <si>
    <t>新規求人数</t>
    <rPh sb="0" eb="2">
      <t>シンキ</t>
    </rPh>
    <rPh sb="2" eb="5">
      <t>キュウジンスウ</t>
    </rPh>
    <phoneticPr fontId="8"/>
  </si>
  <si>
    <t>その他福祉</t>
    <rPh sb="2" eb="3">
      <t>タ</t>
    </rPh>
    <rPh sb="3" eb="5">
      <t>フクシ</t>
    </rPh>
    <phoneticPr fontId="8"/>
  </si>
  <si>
    <t>社会福祉協議会</t>
    <rPh sb="0" eb="2">
      <t>シャカイ</t>
    </rPh>
    <rPh sb="2" eb="4">
      <t>フクシ</t>
    </rPh>
    <rPh sb="4" eb="7">
      <t>キョウギカイ</t>
    </rPh>
    <phoneticPr fontId="8"/>
  </si>
  <si>
    <t>児童（保育所以外）</t>
    <rPh sb="0" eb="2">
      <t>ジドウ</t>
    </rPh>
    <rPh sb="3" eb="5">
      <t>ホイク</t>
    </rPh>
    <rPh sb="5" eb="6">
      <t>ショ</t>
    </rPh>
    <rPh sb="6" eb="8">
      <t>イガイ</t>
    </rPh>
    <phoneticPr fontId="8"/>
  </si>
  <si>
    <t>児童（保育所）</t>
    <rPh sb="0" eb="2">
      <t>ジドウ</t>
    </rPh>
    <rPh sb="3" eb="5">
      <t>ホイク</t>
    </rPh>
    <rPh sb="5" eb="6">
      <t>ショ</t>
    </rPh>
    <phoneticPr fontId="8"/>
  </si>
  <si>
    <t>高齢（介護保険施設以外）</t>
    <rPh sb="0" eb="2">
      <t>コウレイ</t>
    </rPh>
    <rPh sb="3" eb="5">
      <t>カイゴ</t>
    </rPh>
    <rPh sb="5" eb="7">
      <t>ホケン</t>
    </rPh>
    <rPh sb="7" eb="9">
      <t>シセツ</t>
    </rPh>
    <rPh sb="9" eb="11">
      <t>イガイ</t>
    </rPh>
    <phoneticPr fontId="8"/>
  </si>
  <si>
    <t>高齢（介護保険施設）</t>
    <rPh sb="0" eb="2">
      <t>コウレイ</t>
    </rPh>
    <rPh sb="3" eb="5">
      <t>カイゴ</t>
    </rPh>
    <rPh sb="5" eb="7">
      <t>ホケン</t>
    </rPh>
    <rPh sb="7" eb="9">
      <t>シセツ</t>
    </rPh>
    <phoneticPr fontId="8"/>
  </si>
  <si>
    <t>採用数</t>
    <rPh sb="0" eb="3">
      <t>サイヨウスウ</t>
    </rPh>
    <phoneticPr fontId="8"/>
  </si>
  <si>
    <t>紹介数</t>
    <rPh sb="0" eb="2">
      <t>ショウカイ</t>
    </rPh>
    <rPh sb="2" eb="3">
      <t>スウ</t>
    </rPh>
    <phoneticPr fontId="8"/>
  </si>
  <si>
    <t>応募数</t>
    <rPh sb="0" eb="2">
      <t>オウボ</t>
    </rPh>
    <rPh sb="2" eb="3">
      <t>スウ</t>
    </rPh>
    <phoneticPr fontId="8"/>
  </si>
  <si>
    <t>有効求人数</t>
    <rPh sb="0" eb="2">
      <t>ユウコウ</t>
    </rPh>
    <rPh sb="2" eb="5">
      <t>キュウジンスウ</t>
    </rPh>
    <phoneticPr fontId="8"/>
  </si>
  <si>
    <t>その他</t>
    <rPh sb="0" eb="3">
      <t>ソノタ</t>
    </rPh>
    <phoneticPr fontId="8"/>
  </si>
  <si>
    <t>サービス提供責任者等</t>
    <rPh sb="4" eb="6">
      <t>テイキョウ</t>
    </rPh>
    <rPh sb="6" eb="9">
      <t>セキニンシャ</t>
    </rPh>
    <rPh sb="9" eb="10">
      <t>トウ</t>
    </rPh>
    <phoneticPr fontId="8"/>
  </si>
  <si>
    <t>管理職</t>
    <rPh sb="0" eb="2">
      <t>カンリ</t>
    </rPh>
    <rPh sb="2" eb="3">
      <t>ショク</t>
    </rPh>
    <phoneticPr fontId="8"/>
  </si>
  <si>
    <t>調理員</t>
    <rPh sb="0" eb="2">
      <t>チョウリ</t>
    </rPh>
    <rPh sb="2" eb="3">
      <t>イン</t>
    </rPh>
    <phoneticPr fontId="8"/>
  </si>
  <si>
    <t>栄養士</t>
    <rPh sb="0" eb="3">
      <t>エイヨウシ</t>
    </rPh>
    <phoneticPr fontId="8"/>
  </si>
  <si>
    <t>事務職</t>
    <rPh sb="0" eb="3">
      <t>ジムショク</t>
    </rPh>
    <phoneticPr fontId="8"/>
  </si>
  <si>
    <t>看護職</t>
    <rPh sb="0" eb="3">
      <t>カンゴショク</t>
    </rPh>
    <phoneticPr fontId="8"/>
  </si>
  <si>
    <t>セラピスト</t>
  </si>
  <si>
    <t>社会福祉協議会専門員</t>
    <rPh sb="0" eb="1">
      <t>シャカイ</t>
    </rPh>
    <rPh sb="1" eb="2">
      <t>カイ</t>
    </rPh>
    <rPh sb="2" eb="4">
      <t>フクシ</t>
    </rPh>
    <rPh sb="4" eb="7">
      <t>キョウギカイ</t>
    </rPh>
    <rPh sb="7" eb="10">
      <t>センモンイン</t>
    </rPh>
    <phoneticPr fontId="8"/>
  </si>
  <si>
    <t>保育士</t>
    <rPh sb="0" eb="3">
      <t>ホイクシ</t>
    </rPh>
    <phoneticPr fontId="8"/>
  </si>
  <si>
    <t>ホームヘルパー</t>
  </si>
  <si>
    <t>介護支援専門員</t>
    <rPh sb="0" eb="2">
      <t>カイゴ</t>
    </rPh>
    <rPh sb="2" eb="4">
      <t>シエン</t>
    </rPh>
    <rPh sb="4" eb="7">
      <t>センモニン</t>
    </rPh>
    <phoneticPr fontId="8"/>
  </si>
  <si>
    <t>相談・支援・指導員</t>
    <rPh sb="0" eb="2">
      <t>ソウダン</t>
    </rPh>
    <rPh sb="3" eb="5">
      <t>シエン</t>
    </rPh>
    <rPh sb="6" eb="9">
      <t>シドウイン</t>
    </rPh>
    <phoneticPr fontId="8"/>
  </si>
  <si>
    <t>介護職（ホームヘルパー除く）</t>
    <rPh sb="0" eb="3">
      <t>カイゴショク</t>
    </rPh>
    <rPh sb="11" eb="12">
      <t>ノゾ</t>
    </rPh>
    <phoneticPr fontId="8"/>
  </si>
  <si>
    <t>計</t>
  </si>
  <si>
    <t>社会福祉士</t>
  </si>
  <si>
    <t>介護福祉士</t>
  </si>
  <si>
    <t>収入総額</t>
  </si>
  <si>
    <t>前年度繰越金収入等</t>
    <rPh sb="0" eb="3">
      <t>ゼンネンド</t>
    </rPh>
    <rPh sb="3" eb="5">
      <t>クリコシ</t>
    </rPh>
    <rPh sb="5" eb="6">
      <t>キン</t>
    </rPh>
    <rPh sb="6" eb="8">
      <t>シュウニュウ</t>
    </rPh>
    <rPh sb="8" eb="9">
      <t>トウ</t>
    </rPh>
    <phoneticPr fontId="28"/>
  </si>
  <si>
    <t>開拓・啓発事業資金戻入収入</t>
    <rPh sb="0" eb="2">
      <t>カイタク</t>
    </rPh>
    <rPh sb="3" eb="5">
      <t>ケイハツ</t>
    </rPh>
    <rPh sb="5" eb="7">
      <t>ジギョウ</t>
    </rPh>
    <rPh sb="7" eb="9">
      <t>シキン</t>
    </rPh>
    <rPh sb="9" eb="10">
      <t>モドリ</t>
    </rPh>
    <rPh sb="10" eb="11">
      <t>イ</t>
    </rPh>
    <rPh sb="11" eb="13">
      <t>シュウニュウ</t>
    </rPh>
    <phoneticPr fontId="29"/>
  </si>
  <si>
    <t>災害準備金戻入収入</t>
    <rPh sb="0" eb="2">
      <t>サイガイ</t>
    </rPh>
    <rPh sb="2" eb="5">
      <t>ジュンビキン</t>
    </rPh>
    <rPh sb="5" eb="6">
      <t>モド</t>
    </rPh>
    <rPh sb="6" eb="7">
      <t>イ</t>
    </rPh>
    <rPh sb="7" eb="9">
      <t>シュウニュウ</t>
    </rPh>
    <phoneticPr fontId="28"/>
  </si>
  <si>
    <t>配分金返還金収入</t>
    <rPh sb="0" eb="2">
      <t>ハイブン</t>
    </rPh>
    <rPh sb="2" eb="3">
      <t>キン</t>
    </rPh>
    <rPh sb="3" eb="6">
      <t>ヘンカンキン</t>
    </rPh>
    <rPh sb="6" eb="8">
      <t>シュウニュウ</t>
    </rPh>
    <phoneticPr fontId="28"/>
  </si>
  <si>
    <t>前年度配分不要額</t>
  </si>
  <si>
    <t>実績総額</t>
  </si>
  <si>
    <t>地域活動支援センター等</t>
    <rPh sb="0" eb="2">
      <t>チイキ</t>
    </rPh>
    <rPh sb="2" eb="4">
      <t>カツドウ</t>
    </rPh>
    <rPh sb="4" eb="6">
      <t>シエン</t>
    </rPh>
    <rPh sb="10" eb="11">
      <t>トウ</t>
    </rPh>
    <phoneticPr fontId="28"/>
  </si>
  <si>
    <t>隣保事業施設</t>
    <rPh sb="0" eb="2">
      <t>リンポ</t>
    </rPh>
    <rPh sb="2" eb="4">
      <t>ジギョウ</t>
    </rPh>
    <rPh sb="4" eb="6">
      <t>シセツ</t>
    </rPh>
    <phoneticPr fontId="28"/>
  </si>
  <si>
    <t>その他の福祉施設</t>
  </si>
  <si>
    <t>高齢者デイサービスセンター</t>
    <rPh sb="0" eb="3">
      <t>コウレイシャ</t>
    </rPh>
    <phoneticPr fontId="28"/>
  </si>
  <si>
    <t>特別養護老人ホーム</t>
  </si>
  <si>
    <t>更生保護施設</t>
    <rPh sb="0" eb="2">
      <t>コウセイ</t>
    </rPh>
    <rPh sb="2" eb="4">
      <t>ホゴ</t>
    </rPh>
    <rPh sb="4" eb="6">
      <t>シセツ</t>
    </rPh>
    <phoneticPr fontId="28"/>
  </si>
  <si>
    <t>救護施設</t>
    <rPh sb="0" eb="2">
      <t>キュウゴ</t>
    </rPh>
    <rPh sb="2" eb="4">
      <t>シセツ</t>
    </rPh>
    <phoneticPr fontId="28"/>
  </si>
  <si>
    <t>軽費老人ホーム</t>
  </si>
  <si>
    <t>養護老人ホーム</t>
  </si>
  <si>
    <t>障害児者相談支援事業</t>
    <rPh sb="0" eb="2">
      <t>ショウガイ</t>
    </rPh>
    <rPh sb="2" eb="3">
      <t>ジ</t>
    </rPh>
    <rPh sb="3" eb="4">
      <t>シャ</t>
    </rPh>
    <rPh sb="4" eb="6">
      <t>ソウダン</t>
    </rPh>
    <rPh sb="6" eb="8">
      <t>シエン</t>
    </rPh>
    <rPh sb="8" eb="10">
      <t>ジギョウ</t>
    </rPh>
    <phoneticPr fontId="28"/>
  </si>
  <si>
    <t>障害福祉サービス施設（療養介護）</t>
    <rPh sb="2" eb="4">
      <t>フクシ</t>
    </rPh>
    <rPh sb="8" eb="10">
      <t>シセツ</t>
    </rPh>
    <rPh sb="11" eb="13">
      <t>リョウヨウ</t>
    </rPh>
    <rPh sb="13" eb="15">
      <t>カイゴ</t>
    </rPh>
    <phoneticPr fontId="28"/>
  </si>
  <si>
    <t>障害福祉サービス施設（自立訓練宿泊型）</t>
    <rPh sb="2" eb="4">
      <t>フクシ</t>
    </rPh>
    <rPh sb="8" eb="10">
      <t>シセツ</t>
    </rPh>
    <rPh sb="11" eb="13">
      <t>ジリツ</t>
    </rPh>
    <rPh sb="13" eb="15">
      <t>クンレン</t>
    </rPh>
    <rPh sb="15" eb="17">
      <t>シュクハク</t>
    </rPh>
    <rPh sb="17" eb="18">
      <t>ガタ</t>
    </rPh>
    <phoneticPr fontId="28"/>
  </si>
  <si>
    <t>障害福祉サービス施設（多機能型・他）</t>
    <rPh sb="2" eb="4">
      <t>フクシ</t>
    </rPh>
    <rPh sb="8" eb="10">
      <t>シセツ</t>
    </rPh>
    <rPh sb="11" eb="15">
      <t>タキノウガタ</t>
    </rPh>
    <rPh sb="16" eb="17">
      <t>ホカ</t>
    </rPh>
    <phoneticPr fontId="28"/>
  </si>
  <si>
    <t>障害福祉サービス施設（生活介護）</t>
    <rPh sb="2" eb="4">
      <t>フクシ</t>
    </rPh>
    <rPh sb="8" eb="10">
      <t>シセツ</t>
    </rPh>
    <rPh sb="11" eb="13">
      <t>セイカツ</t>
    </rPh>
    <rPh sb="13" eb="15">
      <t>カイゴ</t>
    </rPh>
    <phoneticPr fontId="28"/>
  </si>
  <si>
    <t>障害福祉サービス施設（就労移行支援）</t>
    <rPh sb="2" eb="4">
      <t>フクシ</t>
    </rPh>
    <rPh sb="8" eb="10">
      <t>シセツ</t>
    </rPh>
    <rPh sb="11" eb="13">
      <t>シュウロウ</t>
    </rPh>
    <rPh sb="13" eb="15">
      <t>イコウ</t>
    </rPh>
    <rPh sb="15" eb="17">
      <t>シエン</t>
    </rPh>
    <phoneticPr fontId="28"/>
  </si>
  <si>
    <t>障害福祉サービス施設（就労継続支援）</t>
    <rPh sb="2" eb="4">
      <t>フクシ</t>
    </rPh>
    <rPh sb="8" eb="10">
      <t>シセツ</t>
    </rPh>
    <rPh sb="11" eb="13">
      <t>シュウロウ</t>
    </rPh>
    <rPh sb="13" eb="15">
      <t>ケイゾク</t>
    </rPh>
    <rPh sb="15" eb="17">
      <t>シエン</t>
    </rPh>
    <phoneticPr fontId="28"/>
  </si>
  <si>
    <t>障害福祉サービス施設（児童デイ）</t>
    <rPh sb="2" eb="4">
      <t>フクシ</t>
    </rPh>
    <rPh sb="8" eb="10">
      <t>シセツ</t>
    </rPh>
    <rPh sb="11" eb="13">
      <t>ジドウ</t>
    </rPh>
    <phoneticPr fontId="28"/>
  </si>
  <si>
    <t>障害福祉サービス施設（施設入所支援）</t>
    <rPh sb="2" eb="4">
      <t>フクシ</t>
    </rPh>
    <rPh sb="8" eb="10">
      <t>シセツ</t>
    </rPh>
    <rPh sb="11" eb="13">
      <t>シセツ</t>
    </rPh>
    <rPh sb="13" eb="15">
      <t>ニュウショ</t>
    </rPh>
    <rPh sb="15" eb="17">
      <t>シエン</t>
    </rPh>
    <phoneticPr fontId="28"/>
  </si>
  <si>
    <t>障害福祉サービス施設</t>
    <rPh sb="2" eb="4">
      <t>フクシ</t>
    </rPh>
    <rPh sb="8" eb="10">
      <t>シセツ</t>
    </rPh>
    <phoneticPr fontId="28"/>
  </si>
  <si>
    <t>入所支援施設</t>
    <rPh sb="0" eb="2">
      <t>ニュウショ</t>
    </rPh>
    <rPh sb="2" eb="4">
      <t>シエン</t>
    </rPh>
    <rPh sb="4" eb="6">
      <t>シセツ</t>
    </rPh>
    <phoneticPr fontId="28"/>
  </si>
  <si>
    <t>障害者支援施設</t>
    <rPh sb="0" eb="3">
      <t>ショウガイシャ</t>
    </rPh>
    <rPh sb="3" eb="5">
      <t>シエン</t>
    </rPh>
    <rPh sb="5" eb="7">
      <t>シセツ</t>
    </rPh>
    <phoneticPr fontId="28"/>
  </si>
  <si>
    <t>障害児支援施設</t>
    <rPh sb="0" eb="2">
      <t>ショウガイ</t>
    </rPh>
    <rPh sb="2" eb="3">
      <t>ジ</t>
    </rPh>
    <rPh sb="3" eb="5">
      <t>シエン</t>
    </rPh>
    <rPh sb="5" eb="7">
      <t>シセツ</t>
    </rPh>
    <phoneticPr fontId="28"/>
  </si>
  <si>
    <t>知的障害者通勤寮</t>
    <rPh sb="0" eb="2">
      <t>チテキ</t>
    </rPh>
    <rPh sb="2" eb="5">
      <t>ショウガイシャ</t>
    </rPh>
    <rPh sb="5" eb="7">
      <t>ツウキン</t>
    </rPh>
    <rPh sb="7" eb="8">
      <t>リョウ</t>
    </rPh>
    <phoneticPr fontId="28"/>
  </si>
  <si>
    <t>知的障害者小規模通所授産施設</t>
    <rPh sb="0" eb="2">
      <t>チテキ</t>
    </rPh>
    <rPh sb="2" eb="5">
      <t>ショウガイシャ</t>
    </rPh>
    <rPh sb="5" eb="8">
      <t>ショウキボ</t>
    </rPh>
    <rPh sb="8" eb="10">
      <t>ツウショ</t>
    </rPh>
    <rPh sb="10" eb="12">
      <t>ジュサン</t>
    </rPh>
    <rPh sb="12" eb="14">
      <t>シセツ</t>
    </rPh>
    <phoneticPr fontId="28"/>
  </si>
  <si>
    <t>知的障害者通所授産施設</t>
    <rPh sb="0" eb="2">
      <t>チテキ</t>
    </rPh>
    <rPh sb="2" eb="5">
      <t>ショウガイシャ</t>
    </rPh>
    <rPh sb="5" eb="7">
      <t>ツウショ</t>
    </rPh>
    <rPh sb="7" eb="9">
      <t>ジュサン</t>
    </rPh>
    <rPh sb="9" eb="11">
      <t>シセツ</t>
    </rPh>
    <phoneticPr fontId="28"/>
  </si>
  <si>
    <t>知的障害者授産施設</t>
    <rPh sb="0" eb="2">
      <t>チテキ</t>
    </rPh>
    <rPh sb="2" eb="5">
      <t>ショウガイシャ</t>
    </rPh>
    <rPh sb="5" eb="7">
      <t>ジュサン</t>
    </rPh>
    <rPh sb="7" eb="9">
      <t>シセツ</t>
    </rPh>
    <phoneticPr fontId="28"/>
  </si>
  <si>
    <t>知的障害者更生相談事業施設</t>
    <rPh sb="0" eb="2">
      <t>チテキ</t>
    </rPh>
    <rPh sb="2" eb="5">
      <t>ショウガイシャ</t>
    </rPh>
    <rPh sb="5" eb="7">
      <t>コウセイ</t>
    </rPh>
    <rPh sb="7" eb="9">
      <t>ソウダン</t>
    </rPh>
    <rPh sb="9" eb="11">
      <t>ジギョウ</t>
    </rPh>
    <rPh sb="11" eb="13">
      <t>シセツ</t>
    </rPh>
    <phoneticPr fontId="28"/>
  </si>
  <si>
    <t>知的障害者通所更生施設</t>
    <rPh sb="0" eb="2">
      <t>チテキ</t>
    </rPh>
    <rPh sb="2" eb="5">
      <t>ショウガイシャ</t>
    </rPh>
    <rPh sb="5" eb="7">
      <t>ツウショ</t>
    </rPh>
    <rPh sb="7" eb="9">
      <t>コウセイ</t>
    </rPh>
    <rPh sb="9" eb="11">
      <t>シセツ</t>
    </rPh>
    <phoneticPr fontId="28"/>
  </si>
  <si>
    <t>知的障害者更生施設</t>
    <rPh sb="0" eb="2">
      <t>チテキ</t>
    </rPh>
    <rPh sb="2" eb="5">
      <t>ショウガイシャ</t>
    </rPh>
    <rPh sb="5" eb="7">
      <t>コウセイ</t>
    </rPh>
    <rPh sb="7" eb="9">
      <t>シセツ</t>
    </rPh>
    <phoneticPr fontId="28"/>
  </si>
  <si>
    <t>身体障害者小規模通所授産施設</t>
    <rPh sb="0" eb="2">
      <t>シンタイ</t>
    </rPh>
    <rPh sb="2" eb="5">
      <t>ショウガイシャ</t>
    </rPh>
    <rPh sb="5" eb="8">
      <t>ショウキボ</t>
    </rPh>
    <rPh sb="8" eb="10">
      <t>ツウショ</t>
    </rPh>
    <rPh sb="10" eb="12">
      <t>ジュサン</t>
    </rPh>
    <rPh sb="12" eb="14">
      <t>シセツ</t>
    </rPh>
    <phoneticPr fontId="28"/>
  </si>
  <si>
    <t>身体障害者療護施設</t>
    <rPh sb="5" eb="7">
      <t>リョウゴ</t>
    </rPh>
    <rPh sb="7" eb="9">
      <t>シセツ</t>
    </rPh>
    <phoneticPr fontId="28"/>
  </si>
  <si>
    <t>重度心身障害児施設</t>
    <rPh sb="0" eb="2">
      <t>ジュウド</t>
    </rPh>
    <rPh sb="2" eb="4">
      <t>シンシン</t>
    </rPh>
    <rPh sb="4" eb="7">
      <t>ショウガイジ</t>
    </rPh>
    <rPh sb="7" eb="9">
      <t>シセツ</t>
    </rPh>
    <phoneticPr fontId="28"/>
  </si>
  <si>
    <t>自閉症障害児施設</t>
    <rPh sb="0" eb="3">
      <t>ジヘイショウ</t>
    </rPh>
    <rPh sb="3" eb="6">
      <t>ショウガイジ</t>
    </rPh>
    <rPh sb="6" eb="8">
      <t>シセツ</t>
    </rPh>
    <phoneticPr fontId="28"/>
  </si>
  <si>
    <t>知的障害児通園施設</t>
    <rPh sb="0" eb="2">
      <t>チテキ</t>
    </rPh>
    <rPh sb="2" eb="5">
      <t>ショウガイジ</t>
    </rPh>
    <rPh sb="5" eb="7">
      <t>ツウエン</t>
    </rPh>
    <rPh sb="7" eb="9">
      <t>シセツ</t>
    </rPh>
    <phoneticPr fontId="28"/>
  </si>
  <si>
    <t>知的障害児施設</t>
    <rPh sb="0" eb="2">
      <t>チテキ</t>
    </rPh>
    <rPh sb="2" eb="5">
      <t>ショウガイジ</t>
    </rPh>
    <rPh sb="5" eb="7">
      <t>シセツ</t>
    </rPh>
    <phoneticPr fontId="28"/>
  </si>
  <si>
    <t>医療型障害児入所施設</t>
    <rPh sb="0" eb="2">
      <t>イリョウ</t>
    </rPh>
    <rPh sb="2" eb="3">
      <t>ガタ</t>
    </rPh>
    <rPh sb="3" eb="5">
      <t>ショウガイ</t>
    </rPh>
    <rPh sb="5" eb="6">
      <t>ジ</t>
    </rPh>
    <rPh sb="6" eb="8">
      <t>ニュウショ</t>
    </rPh>
    <rPh sb="8" eb="10">
      <t>シセツ</t>
    </rPh>
    <phoneticPr fontId="29"/>
  </si>
  <si>
    <t>福祉型障害児入所支援施設</t>
    <rPh sb="0" eb="3">
      <t>フクシガタ</t>
    </rPh>
    <rPh sb="3" eb="6">
      <t>ショウガイジ</t>
    </rPh>
    <rPh sb="6" eb="8">
      <t>ニュウショ</t>
    </rPh>
    <rPh sb="8" eb="10">
      <t>シエン</t>
    </rPh>
    <rPh sb="10" eb="12">
      <t>シセツ</t>
    </rPh>
    <phoneticPr fontId="28"/>
  </si>
  <si>
    <t>放課後等児童デイサービス</t>
    <rPh sb="0" eb="3">
      <t>ホウカゴ</t>
    </rPh>
    <rPh sb="3" eb="4">
      <t>トウ</t>
    </rPh>
    <rPh sb="4" eb="6">
      <t>ジドウ</t>
    </rPh>
    <phoneticPr fontId="28"/>
  </si>
  <si>
    <t>児童発達支援施設</t>
    <rPh sb="0" eb="2">
      <t>ジドウ</t>
    </rPh>
    <rPh sb="2" eb="4">
      <t>ハッタツ</t>
    </rPh>
    <rPh sb="4" eb="6">
      <t>シエン</t>
    </rPh>
    <rPh sb="6" eb="8">
      <t>シセツ</t>
    </rPh>
    <phoneticPr fontId="28"/>
  </si>
  <si>
    <t>保育所</t>
  </si>
  <si>
    <t>自立援助ホーム</t>
    <rPh sb="0" eb="2">
      <t>ジリツ</t>
    </rPh>
    <rPh sb="2" eb="4">
      <t>エンジョ</t>
    </rPh>
    <phoneticPr fontId="28"/>
  </si>
  <si>
    <t>児童養護施設</t>
  </si>
  <si>
    <t>母子生活支援施設</t>
  </si>
  <si>
    <t>乳児院</t>
  </si>
  <si>
    <t>総合支援資金</t>
    <rPh sb="0" eb="2">
      <t>ソウゴウ</t>
    </rPh>
    <rPh sb="2" eb="4">
      <t>シエン</t>
    </rPh>
    <rPh sb="4" eb="6">
      <t>シキン</t>
    </rPh>
    <phoneticPr fontId="8"/>
  </si>
  <si>
    <t>不動産担保型生活資金</t>
    <rPh sb="0" eb="3">
      <t>フドウサン</t>
    </rPh>
    <rPh sb="3" eb="5">
      <t>タンポ</t>
    </rPh>
    <rPh sb="5" eb="6">
      <t>ガタ</t>
    </rPh>
    <rPh sb="6" eb="8">
      <t>セイカツ</t>
    </rPh>
    <rPh sb="8" eb="10">
      <t>シキン</t>
    </rPh>
    <phoneticPr fontId="8"/>
  </si>
  <si>
    <t>生活復興支援資金</t>
    <rPh sb="0" eb="2">
      <t>セイカツ</t>
    </rPh>
    <rPh sb="2" eb="4">
      <t>フッコウ</t>
    </rPh>
    <rPh sb="4" eb="6">
      <t>シエン</t>
    </rPh>
    <rPh sb="6" eb="8">
      <t>シキン</t>
    </rPh>
    <phoneticPr fontId="8"/>
  </si>
  <si>
    <t>緊急小口資金</t>
    <rPh sb="0" eb="2">
      <t>キンキュウ</t>
    </rPh>
    <rPh sb="2" eb="4">
      <t>コグチ</t>
    </rPh>
    <rPh sb="4" eb="6">
      <t>シキン</t>
    </rPh>
    <phoneticPr fontId="8"/>
  </si>
  <si>
    <t>教育支援資金</t>
    <rPh sb="0" eb="2">
      <t>キョウイク</t>
    </rPh>
    <rPh sb="2" eb="4">
      <t>シエン</t>
    </rPh>
    <rPh sb="4" eb="6">
      <t>シキン</t>
    </rPh>
    <phoneticPr fontId="8"/>
  </si>
  <si>
    <t>福祉資金</t>
    <rPh sb="0" eb="2">
      <t>フクシ</t>
    </rPh>
    <rPh sb="2" eb="4">
      <t>シキン</t>
    </rPh>
    <phoneticPr fontId="8"/>
  </si>
  <si>
    <t>１件当たり金額（円）</t>
    <rPh sb="1" eb="2">
      <t>ケン</t>
    </rPh>
    <rPh sb="2" eb="3">
      <t>ア</t>
    </rPh>
    <rPh sb="5" eb="7">
      <t>キンガク</t>
    </rPh>
    <rPh sb="8" eb="9">
      <t>エン</t>
    </rPh>
    <phoneticPr fontId="8"/>
  </si>
  <si>
    <t>金額（円）</t>
    <rPh sb="0" eb="2">
      <t>キンガク</t>
    </rPh>
    <rPh sb="3" eb="4">
      <t>エン</t>
    </rPh>
    <phoneticPr fontId="8"/>
  </si>
  <si>
    <t>件数</t>
    <rPh sb="0" eb="2">
      <t>ケンスウ</t>
    </rPh>
    <phoneticPr fontId="8"/>
  </si>
  <si>
    <t>貸付決定状況</t>
    <rPh sb="0" eb="2">
      <t>カシツケ</t>
    </rPh>
    <rPh sb="2" eb="4">
      <t>ケッテイ</t>
    </rPh>
    <rPh sb="4" eb="6">
      <t>ジョウキョウ</t>
    </rPh>
    <phoneticPr fontId="8"/>
  </si>
  <si>
    <t>申込件数</t>
    <rPh sb="0" eb="2">
      <t>モウシコ</t>
    </rPh>
    <rPh sb="2" eb="4">
      <t>ケンスウ</t>
    </rPh>
    <phoneticPr fontId="8"/>
  </si>
  <si>
    <t>10-7表　生活福祉資金貸付状況</t>
    <rPh sb="5" eb="7">
      <t>フクシ</t>
    </rPh>
    <rPh sb="7" eb="9">
      <t>シキン</t>
    </rPh>
    <rPh sb="9" eb="11">
      <t>カシツ</t>
    </rPh>
    <rPh sb="11" eb="13">
      <t>ジョウキョウ</t>
    </rPh>
    <phoneticPr fontId="8"/>
  </si>
  <si>
    <t>清川村</t>
    <rPh sb="0" eb="3">
      <t>キヨカワムラ</t>
    </rPh>
    <phoneticPr fontId="8"/>
  </si>
  <si>
    <t>愛川町</t>
    <rPh sb="0" eb="3">
      <t>アイカワマチ</t>
    </rPh>
    <phoneticPr fontId="8"/>
  </si>
  <si>
    <t>湯河原町</t>
    <rPh sb="0" eb="4">
      <t>ユガワラマチ</t>
    </rPh>
    <phoneticPr fontId="8"/>
  </si>
  <si>
    <t>真鶴町</t>
    <rPh sb="0" eb="2">
      <t>マナヅル</t>
    </rPh>
    <rPh sb="2" eb="3">
      <t>マチ</t>
    </rPh>
    <phoneticPr fontId="8"/>
  </si>
  <si>
    <t>箱根町</t>
    <rPh sb="0" eb="3">
      <t>ハコネマチ</t>
    </rPh>
    <phoneticPr fontId="8"/>
  </si>
  <si>
    <t>開成町</t>
    <rPh sb="0" eb="3">
      <t>カイセイマチ</t>
    </rPh>
    <phoneticPr fontId="8"/>
  </si>
  <si>
    <t>山北町</t>
    <rPh sb="0" eb="3">
      <t>ヤマキタマチ</t>
    </rPh>
    <phoneticPr fontId="8"/>
  </si>
  <si>
    <t>松田町</t>
    <rPh sb="0" eb="3">
      <t>マツダマチ</t>
    </rPh>
    <phoneticPr fontId="8"/>
  </si>
  <si>
    <t>大井町</t>
    <rPh sb="0" eb="2">
      <t>オオイ</t>
    </rPh>
    <rPh sb="2" eb="3">
      <t>マチ</t>
    </rPh>
    <phoneticPr fontId="8"/>
  </si>
  <si>
    <t>中井町</t>
    <rPh sb="0" eb="3">
      <t>ナカイマチ</t>
    </rPh>
    <phoneticPr fontId="8"/>
  </si>
  <si>
    <t>二宮町</t>
    <rPh sb="0" eb="2">
      <t>ニノミヤ</t>
    </rPh>
    <rPh sb="2" eb="3">
      <t>マチ</t>
    </rPh>
    <phoneticPr fontId="8"/>
  </si>
  <si>
    <t>大磯町</t>
    <rPh sb="0" eb="2">
      <t>オオイソ</t>
    </rPh>
    <rPh sb="2" eb="3">
      <t>マチ</t>
    </rPh>
    <phoneticPr fontId="8"/>
  </si>
  <si>
    <t>寒川町</t>
    <rPh sb="0" eb="2">
      <t>サムカワ</t>
    </rPh>
    <rPh sb="2" eb="3">
      <t>マチ</t>
    </rPh>
    <phoneticPr fontId="8"/>
  </si>
  <si>
    <t>葉山町</t>
    <rPh sb="0" eb="2">
      <t>ハヤマ</t>
    </rPh>
    <rPh sb="2" eb="3">
      <t>マチ</t>
    </rPh>
    <phoneticPr fontId="8"/>
  </si>
  <si>
    <t>綾瀬市</t>
    <rPh sb="0" eb="3">
      <t>アヤセシ</t>
    </rPh>
    <phoneticPr fontId="8"/>
  </si>
  <si>
    <t>南足柄市</t>
    <rPh sb="0" eb="4">
      <t>ミナミアシガラシ</t>
    </rPh>
    <phoneticPr fontId="8"/>
  </si>
  <si>
    <t>座間市</t>
    <rPh sb="0" eb="3">
      <t>ザマシ</t>
    </rPh>
    <phoneticPr fontId="8"/>
  </si>
  <si>
    <t>海老名市</t>
    <rPh sb="0" eb="4">
      <t>エビナシ</t>
    </rPh>
    <phoneticPr fontId="8"/>
  </si>
  <si>
    <t>伊勢原市</t>
    <rPh sb="0" eb="4">
      <t>イセハラシ</t>
    </rPh>
    <phoneticPr fontId="8"/>
  </si>
  <si>
    <t>大和市</t>
    <rPh sb="0" eb="3">
      <t>ヤマトシ</t>
    </rPh>
    <phoneticPr fontId="8"/>
  </si>
  <si>
    <t>厚木市</t>
    <rPh sb="0" eb="3">
      <t>アツギシ</t>
    </rPh>
    <phoneticPr fontId="8"/>
  </si>
  <si>
    <t>秦野市</t>
    <rPh sb="0" eb="2">
      <t>ハタノ</t>
    </rPh>
    <rPh sb="2" eb="3">
      <t>シ</t>
    </rPh>
    <phoneticPr fontId="8"/>
  </si>
  <si>
    <t>三浦市</t>
    <rPh sb="0" eb="3">
      <t>ミウラシ</t>
    </rPh>
    <phoneticPr fontId="8"/>
  </si>
  <si>
    <t>逗子市</t>
    <rPh sb="0" eb="3">
      <t>ズシシ</t>
    </rPh>
    <phoneticPr fontId="8"/>
  </si>
  <si>
    <t>茅ヶ崎市</t>
    <rPh sb="0" eb="4">
      <t>チガサキシ</t>
    </rPh>
    <phoneticPr fontId="8"/>
  </si>
  <si>
    <t>小田原市</t>
    <rPh sb="0" eb="4">
      <t>オダワラシ</t>
    </rPh>
    <phoneticPr fontId="8"/>
  </si>
  <si>
    <t>藤沢市</t>
    <rPh sb="0" eb="3">
      <t>フジサワシ</t>
    </rPh>
    <phoneticPr fontId="8"/>
  </si>
  <si>
    <t>鎌倉市</t>
    <rPh sb="0" eb="3">
      <t>カマクラシ</t>
    </rPh>
    <phoneticPr fontId="8"/>
  </si>
  <si>
    <t>平塚市</t>
    <rPh sb="0" eb="3">
      <t>ヒラツカシ</t>
    </rPh>
    <phoneticPr fontId="8"/>
  </si>
  <si>
    <t>横須賀市</t>
    <rPh sb="0" eb="4">
      <t>ヨコスカシ</t>
    </rPh>
    <phoneticPr fontId="8"/>
  </si>
  <si>
    <t>相模原市</t>
    <rPh sb="0" eb="4">
      <t>サガミハラシ</t>
    </rPh>
    <phoneticPr fontId="8"/>
  </si>
  <si>
    <t>川崎市</t>
    <rPh sb="0" eb="3">
      <t>カワサキシ</t>
    </rPh>
    <phoneticPr fontId="8"/>
  </si>
  <si>
    <t>横浜市</t>
    <rPh sb="0" eb="3">
      <t>ヨコハマシ</t>
    </rPh>
    <phoneticPr fontId="8"/>
  </si>
  <si>
    <t>町村計</t>
    <rPh sb="0" eb="2">
      <t>チョウソン</t>
    </rPh>
    <rPh sb="2" eb="3">
      <t>ケイ</t>
    </rPh>
    <phoneticPr fontId="8"/>
  </si>
  <si>
    <t>市計</t>
    <rPh sb="0" eb="1">
      <t>シ</t>
    </rPh>
    <rPh sb="1" eb="2">
      <t>ケイ</t>
    </rPh>
    <phoneticPr fontId="8"/>
  </si>
  <si>
    <t>県計</t>
    <rPh sb="0" eb="1">
      <t>ケン</t>
    </rPh>
    <rPh sb="1" eb="2">
      <t>ケイ</t>
    </rPh>
    <phoneticPr fontId="8"/>
  </si>
  <si>
    <t>円</t>
    <rPh sb="0" eb="1">
      <t>エン</t>
    </rPh>
    <phoneticPr fontId="8"/>
  </si>
  <si>
    <t>件</t>
    <rPh sb="0" eb="1">
      <t>ケンスウ</t>
    </rPh>
    <phoneticPr fontId="8"/>
  </si>
  <si>
    <t>29年度</t>
    <rPh sb="2" eb="4">
      <t>ネンド</t>
    </rPh>
    <phoneticPr fontId="8"/>
  </si>
  <si>
    <t>28年度</t>
    <rPh sb="2" eb="4">
      <t>ネンド</t>
    </rPh>
    <phoneticPr fontId="8"/>
  </si>
  <si>
    <t>市町村名</t>
    <rPh sb="0" eb="3">
      <t>シチョウソン</t>
    </rPh>
    <rPh sb="3" eb="4">
      <t>メイ</t>
    </rPh>
    <phoneticPr fontId="8"/>
  </si>
  <si>
    <t>10-6表　生活福祉資金貸付状況の推移</t>
    <rPh sb="2" eb="3">
      <t>ヒョウ</t>
    </rPh>
    <rPh sb="6" eb="8">
      <t>フクシ</t>
    </rPh>
    <rPh sb="8" eb="10">
      <t>シキン</t>
    </rPh>
    <rPh sb="10" eb="12">
      <t>カシツ</t>
    </rPh>
    <rPh sb="12" eb="14">
      <t>ジョウキョウ</t>
    </rPh>
    <rPh sb="15" eb="17">
      <t>スイイ</t>
    </rPh>
    <phoneticPr fontId="8"/>
  </si>
  <si>
    <t>国</t>
    <rPh sb="0" eb="1">
      <t>クニ</t>
    </rPh>
    <phoneticPr fontId="8"/>
  </si>
  <si>
    <t>10-5表　生活福祉資金貸付状況</t>
    <rPh sb="5" eb="7">
      <t>フクシ</t>
    </rPh>
    <rPh sb="7" eb="9">
      <t>シキン</t>
    </rPh>
    <rPh sb="9" eb="11">
      <t>カシツ</t>
    </rPh>
    <rPh sb="11" eb="13">
      <t>ジョウキョウ</t>
    </rPh>
    <phoneticPr fontId="8"/>
  </si>
  <si>
    <t>区分</t>
    <rPh sb="0" eb="1">
      <t>ク</t>
    </rPh>
    <rPh sb="1" eb="2">
      <t>ブン</t>
    </rPh>
    <phoneticPr fontId="7"/>
  </si>
  <si>
    <t>項目</t>
  </si>
  <si>
    <t>金額</t>
    <rPh sb="0" eb="1">
      <t>キン</t>
    </rPh>
    <rPh sb="1" eb="2">
      <t>ガク</t>
    </rPh>
    <phoneticPr fontId="8"/>
  </si>
  <si>
    <t>件数</t>
    <rPh sb="0" eb="1">
      <t>ケンスウ</t>
    </rPh>
    <rPh sb="1" eb="2">
      <t>カズ</t>
    </rPh>
    <phoneticPr fontId="8"/>
  </si>
  <si>
    <t>資料：生活援護課</t>
    <rPh sb="0" eb="2">
      <t>シリョウ</t>
    </rPh>
    <rPh sb="3" eb="5">
      <t>セイカツ</t>
    </rPh>
    <rPh sb="5" eb="7">
      <t>エンゴ</t>
    </rPh>
    <rPh sb="7" eb="8">
      <t>カ</t>
    </rPh>
    <phoneticPr fontId="8"/>
  </si>
  <si>
    <t>県単</t>
    <rPh sb="0" eb="1">
      <t>ケン</t>
    </rPh>
    <rPh sb="1" eb="2">
      <t>タンイ</t>
    </rPh>
    <phoneticPr fontId="8"/>
  </si>
  <si>
    <t>新規</t>
  </si>
  <si>
    <t>継続</t>
  </si>
  <si>
    <t>総計</t>
  </si>
  <si>
    <t>資料：地域福祉課</t>
    <rPh sb="3" eb="5">
      <t>チイキ</t>
    </rPh>
    <rPh sb="5" eb="8">
      <t>フクシカ</t>
    </rPh>
    <phoneticPr fontId="8"/>
  </si>
  <si>
    <t>資料：地域福祉課</t>
    <rPh sb="0" eb="2">
      <t>シリョウ</t>
    </rPh>
    <rPh sb="3" eb="5">
      <t>チイキ</t>
    </rPh>
    <rPh sb="5" eb="7">
      <t>フクシ</t>
    </rPh>
    <rPh sb="7" eb="8">
      <t>カ</t>
    </rPh>
    <phoneticPr fontId="8"/>
  </si>
  <si>
    <t>※有効求人数は毎月の合計で、年間の実人数とは異なる。</t>
    <rPh sb="1" eb="3">
      <t>ユウコウ</t>
    </rPh>
    <rPh sb="3" eb="5">
      <t>キュウジン</t>
    </rPh>
    <rPh sb="5" eb="6">
      <t>スウ</t>
    </rPh>
    <rPh sb="7" eb="9">
      <t>マイツキ</t>
    </rPh>
    <rPh sb="10" eb="12">
      <t>ゴウケイ</t>
    </rPh>
    <rPh sb="14" eb="16">
      <t>ネンカン</t>
    </rPh>
    <rPh sb="17" eb="18">
      <t>ジツ</t>
    </rPh>
    <rPh sb="18" eb="20">
      <t>ニンズウ</t>
    </rPh>
    <rPh sb="22" eb="23">
      <t>コト</t>
    </rPh>
    <phoneticPr fontId="8"/>
  </si>
  <si>
    <t>障害</t>
    <rPh sb="0" eb="1">
      <t>ショウ</t>
    </rPh>
    <rPh sb="1" eb="2">
      <t>ガイ</t>
    </rPh>
    <phoneticPr fontId="7"/>
  </si>
  <si>
    <t>所管課</t>
    <rPh sb="0" eb="2">
      <t>ショカン</t>
    </rPh>
    <rPh sb="2" eb="3">
      <t>カ</t>
    </rPh>
    <phoneticPr fontId="35"/>
  </si>
  <si>
    <t>生活援護課</t>
  </si>
  <si>
    <t>地域福祉課</t>
  </si>
  <si>
    <t xml:space="preserve">10　その他 </t>
  </si>
  <si>
    <t>10－１表　福祉人材センター業務取扱状況（総括表）</t>
  </si>
  <si>
    <t>10－２表　福祉人材センター業務取扱状況（分野別の求人・応募・照会・採用数）</t>
  </si>
  <si>
    <t>10－４表　修学資金貸付状況</t>
  </si>
  <si>
    <t>10－５表　生活福祉資金貸付状況</t>
  </si>
  <si>
    <t>10－６表　生活福祉資金貸付状況の推移</t>
  </si>
  <si>
    <t>10－７表　生活福祉資金貸付状況</t>
  </si>
  <si>
    <t>10－８表　共同募金使途状況</t>
  </si>
  <si>
    <t>10－8表　共同募金使途状況</t>
    <rPh sb="3" eb="4">
      <t>ヒョウ</t>
    </rPh>
    <phoneticPr fontId="28"/>
  </si>
  <si>
    <t>10　県内の不時の災害などに対応する緊急資金として</t>
    <rPh sb="1" eb="3">
      <t>ケンナイ</t>
    </rPh>
    <rPh sb="4" eb="6">
      <t>フジ</t>
    </rPh>
    <rPh sb="7" eb="9">
      <t>サイガイ</t>
    </rPh>
    <rPh sb="12" eb="14">
      <t>タイオウ</t>
    </rPh>
    <rPh sb="16" eb="18">
      <t>キンキュウ</t>
    </rPh>
    <rPh sb="18" eb="20">
      <t>シキン</t>
    </rPh>
    <phoneticPr fontId="29"/>
  </si>
  <si>
    <t>1　求職</t>
    <rPh sb="2" eb="3">
      <t>モトム</t>
    </rPh>
    <rPh sb="3" eb="4">
      <t>ショク</t>
    </rPh>
    <phoneticPr fontId="8"/>
  </si>
  <si>
    <t>2　求人</t>
    <rPh sb="2" eb="3">
      <t>モトム</t>
    </rPh>
    <rPh sb="3" eb="4">
      <t>ヒト</t>
    </rPh>
    <phoneticPr fontId="8"/>
  </si>
  <si>
    <r>
      <t>Aコース</t>
    </r>
    <r>
      <rPr>
        <sz val="9"/>
        <rFont val="メイリオ"/>
        <family val="3"/>
        <charset val="128"/>
      </rPr>
      <t>（月額３万円）</t>
    </r>
    <rPh sb="5" eb="7">
      <t>ゲツガク</t>
    </rPh>
    <rPh sb="8" eb="10">
      <t>マンエン</t>
    </rPh>
    <phoneticPr fontId="8"/>
  </si>
  <si>
    <r>
      <t>Bコース</t>
    </r>
    <r>
      <rPr>
        <sz val="9"/>
        <rFont val="メイリオ"/>
        <family val="3"/>
        <charset val="128"/>
      </rPr>
      <t>（月額５万円）</t>
    </r>
    <rPh sb="5" eb="7">
      <t>ゲツガク</t>
    </rPh>
    <rPh sb="8" eb="10">
      <t>マンエン</t>
    </rPh>
    <phoneticPr fontId="8"/>
  </si>
  <si>
    <t xml:space="preserve"> 5　在宅福祉サービス活動を推進するのために</t>
    <rPh sb="4" eb="6">
      <t>カツドウ</t>
    </rPh>
    <rPh sb="7" eb="9">
      <t>スイシン</t>
    </rPh>
    <phoneticPr fontId="28"/>
  </si>
  <si>
    <t>10－３表　福祉人材センター業務取扱状況（職種別の求人・応募・照会・採用数）</t>
    <phoneticPr fontId="7"/>
  </si>
  <si>
    <t>（注）本表中の合計は、複数の分野での兼任が含まれるため、一部重複数値となっている。</t>
    <rPh sb="1" eb="2">
      <t>チュウ</t>
    </rPh>
    <rPh sb="3" eb="4">
      <t>ホン</t>
    </rPh>
    <rPh sb="4" eb="6">
      <t>ヒョウチュウ</t>
    </rPh>
    <rPh sb="7" eb="9">
      <t>ゴウケイ</t>
    </rPh>
    <rPh sb="11" eb="13">
      <t>フクスウ</t>
    </rPh>
    <rPh sb="14" eb="16">
      <t>ブンヤ</t>
    </rPh>
    <rPh sb="18" eb="20">
      <t>ケンニン</t>
    </rPh>
    <rPh sb="21" eb="22">
      <t>フク</t>
    </rPh>
    <rPh sb="28" eb="30">
      <t>イチブ</t>
    </rPh>
    <rPh sb="30" eb="32">
      <t>ジュウフク</t>
    </rPh>
    <rPh sb="32" eb="34">
      <t>スウチ</t>
    </rPh>
    <phoneticPr fontId="8"/>
  </si>
  <si>
    <t>（注）また、有効求人数は毎月の合計であり、年間の実人数とは異なる。</t>
    <rPh sb="1" eb="2">
      <t>チュウ</t>
    </rPh>
    <rPh sb="6" eb="8">
      <t>ユウコウ</t>
    </rPh>
    <rPh sb="8" eb="11">
      <t>キュウジンスウ</t>
    </rPh>
    <rPh sb="12" eb="14">
      <t>マイツキ</t>
    </rPh>
    <rPh sb="15" eb="17">
      <t>ゴウケイ</t>
    </rPh>
    <rPh sb="21" eb="23">
      <t>ネンカン</t>
    </rPh>
    <rPh sb="24" eb="25">
      <t>ジツ</t>
    </rPh>
    <rPh sb="25" eb="27">
      <t>ニンズウ</t>
    </rPh>
    <rPh sb="29" eb="30">
      <t>コト</t>
    </rPh>
    <phoneticPr fontId="8"/>
  </si>
  <si>
    <t>（注２）平成21年度以降は神奈川県社会福祉協議会にて貸付を実施</t>
    <rPh sb="1" eb="2">
      <t>チュウ</t>
    </rPh>
    <rPh sb="4" eb="6">
      <t>ヘイセイ</t>
    </rPh>
    <rPh sb="8" eb="10">
      <t>ネンド</t>
    </rPh>
    <rPh sb="10" eb="12">
      <t>イコウ</t>
    </rPh>
    <rPh sb="13" eb="17">
      <t>カナガワケン</t>
    </rPh>
    <rPh sb="17" eb="19">
      <t>シャカイ</t>
    </rPh>
    <rPh sb="19" eb="21">
      <t>フクシ</t>
    </rPh>
    <rPh sb="21" eb="24">
      <t>キョウギカイ</t>
    </rPh>
    <rPh sb="26" eb="28">
      <t>カシツケ</t>
    </rPh>
    <rPh sb="29" eb="31">
      <t>ジッシ</t>
    </rPh>
    <phoneticPr fontId="8"/>
  </si>
  <si>
    <t>資料：地域福祉課、(福)神奈川県共同募金会提供</t>
    <rPh sb="0" eb="2">
      <t>シリョウ</t>
    </rPh>
    <rPh sb="3" eb="5">
      <t>チイキ</t>
    </rPh>
    <rPh sb="5" eb="7">
      <t>フクシ</t>
    </rPh>
    <rPh sb="7" eb="8">
      <t>カ</t>
    </rPh>
    <phoneticPr fontId="28"/>
  </si>
  <si>
    <t>合計</t>
    <rPh sb="0" eb="2">
      <t>ゴウケイ</t>
    </rPh>
    <phoneticPr fontId="8"/>
  </si>
  <si>
    <t>合計</t>
    <rPh sb="0" eb="2">
      <t>ゴウケイ</t>
    </rPh>
    <phoneticPr fontId="7"/>
  </si>
  <si>
    <t>次年度繰越金（収入総額－使途合計額）</t>
    <rPh sb="0" eb="1">
      <t>ツギ</t>
    </rPh>
    <rPh sb="1" eb="3">
      <t>ネンド</t>
    </rPh>
    <rPh sb="3" eb="5">
      <t>クリコシ</t>
    </rPh>
    <rPh sb="5" eb="6">
      <t>キン</t>
    </rPh>
    <rPh sb="7" eb="9">
      <t>シュウニュウ</t>
    </rPh>
    <rPh sb="9" eb="10">
      <t>ソウ</t>
    </rPh>
    <rPh sb="10" eb="11">
      <t>ガク</t>
    </rPh>
    <rPh sb="12" eb="14">
      <t>シト</t>
    </rPh>
    <rPh sb="14" eb="16">
      <t>ゴウケイ</t>
    </rPh>
    <rPh sb="16" eb="17">
      <t>ガク</t>
    </rPh>
    <phoneticPr fontId="28"/>
  </si>
  <si>
    <t>神奈川県社会福祉協議会実施分(単位：人)</t>
    <phoneticPr fontId="7"/>
  </si>
  <si>
    <t>生活福祉資金計</t>
    <rPh sb="0" eb="2">
      <t>セイカツ</t>
    </rPh>
    <rPh sb="2" eb="4">
      <t>フクシ</t>
    </rPh>
    <rPh sb="4" eb="6">
      <t>シキン</t>
    </rPh>
    <rPh sb="6" eb="7">
      <t>ケイ</t>
    </rPh>
    <phoneticPr fontId="8"/>
  </si>
  <si>
    <t>30年度</t>
    <rPh sb="2" eb="4">
      <t>ネンド</t>
    </rPh>
    <phoneticPr fontId="8"/>
  </si>
  <si>
    <t>平成30年度</t>
    <rPh sb="0" eb="2">
      <t>ヘイセイ</t>
    </rPh>
    <rPh sb="4" eb="6">
      <t>ネンド</t>
    </rPh>
    <phoneticPr fontId="28"/>
  </si>
  <si>
    <t>R1年度</t>
    <rPh sb="2" eb="4">
      <t>ネンド</t>
    </rPh>
    <phoneticPr fontId="8"/>
  </si>
  <si>
    <t>令和元年度</t>
    <rPh sb="0" eb="2">
      <t>レイワ</t>
    </rPh>
    <rPh sb="2" eb="4">
      <t>ガンネン</t>
    </rPh>
    <rPh sb="4" eb="5">
      <t>ド</t>
    </rPh>
    <phoneticPr fontId="28"/>
  </si>
  <si>
    <t>使途合計</t>
    <phoneticPr fontId="28"/>
  </si>
  <si>
    <t>児童心理治療施設</t>
    <phoneticPr fontId="28"/>
  </si>
  <si>
    <t xml:space="preserve"> 2　年末たすけあい援護資金として</t>
    <phoneticPr fontId="7"/>
  </si>
  <si>
    <t xml:space="preserve"> 3　市区町村それぞれの地域における社会福祉事業のために</t>
    <phoneticPr fontId="7"/>
  </si>
  <si>
    <t xml:space="preserve"> 4　神奈川県里親会等団体に</t>
    <phoneticPr fontId="7"/>
  </si>
  <si>
    <t xml:space="preserve"> 6　不時の災害などに備えるための資金として</t>
    <phoneticPr fontId="7"/>
  </si>
  <si>
    <t xml:space="preserve"> 7　中央共同募金会の運営のために</t>
    <phoneticPr fontId="7"/>
  </si>
  <si>
    <t xml:space="preserve"> 8　当該年度募金運動実施のために</t>
    <phoneticPr fontId="7"/>
  </si>
  <si>
    <t xml:space="preserve"> 9　次年度募金準備のために</t>
    <phoneticPr fontId="7"/>
  </si>
  <si>
    <t>10-4表  修学資金貸付状況</t>
    <phoneticPr fontId="8"/>
  </si>
  <si>
    <t>令和2年度</t>
    <rPh sb="0" eb="2">
      <t>レイワ</t>
    </rPh>
    <rPh sb="3" eb="5">
      <t>ネンド</t>
    </rPh>
    <rPh sb="4" eb="5">
      <t>ド</t>
    </rPh>
    <phoneticPr fontId="28"/>
  </si>
  <si>
    <t>令和２年版　神奈川県 福祉統計</t>
    <rPh sb="0" eb="2">
      <t>レイワ</t>
    </rPh>
    <rPh sb="3" eb="5">
      <t>ネンバン</t>
    </rPh>
    <rPh sb="4" eb="5">
      <t>バン</t>
    </rPh>
    <phoneticPr fontId="7"/>
  </si>
  <si>
    <t>10-1表　福祉人材センター業務取扱状況（令和２年度）</t>
    <rPh sb="9" eb="11">
      <t>ギョウム</t>
    </rPh>
    <rPh sb="11" eb="13">
      <t>トリアツカイ</t>
    </rPh>
    <rPh sb="13" eb="15">
      <t>ジョウキョウ</t>
    </rPh>
    <rPh sb="16" eb="18">
      <t>ヘイセイ</t>
    </rPh>
    <rPh sb="21" eb="23">
      <t>レイワ</t>
    </rPh>
    <phoneticPr fontId="8"/>
  </si>
  <si>
    <t>○総括表（令和2年4月～令和3年3月）</t>
    <rPh sb="3" eb="4">
      <t>ヒョウ</t>
    </rPh>
    <rPh sb="5" eb="7">
      <t>レイワ</t>
    </rPh>
    <rPh sb="8" eb="9">
      <t>ネン</t>
    </rPh>
    <rPh sb="9" eb="10">
      <t>ヘイネン</t>
    </rPh>
    <rPh sb="10" eb="11">
      <t>ツキ</t>
    </rPh>
    <rPh sb="12" eb="14">
      <t>レイワ</t>
    </rPh>
    <rPh sb="15" eb="16">
      <t>ネン</t>
    </rPh>
    <rPh sb="17" eb="18">
      <t>ツキ</t>
    </rPh>
    <phoneticPr fontId="8"/>
  </si>
  <si>
    <t>10-2表　福祉人材センター業務取扱状況（令和２年度）</t>
    <rPh sb="9" eb="11">
      <t>ギョウム</t>
    </rPh>
    <rPh sb="11" eb="13">
      <t>トリアツカイ</t>
    </rPh>
    <rPh sb="13" eb="15">
      <t>ジョウキョウ</t>
    </rPh>
    <rPh sb="16" eb="18">
      <t>ヘイセイ</t>
    </rPh>
    <rPh sb="21" eb="23">
      <t>レイワ</t>
    </rPh>
    <phoneticPr fontId="8"/>
  </si>
  <si>
    <t>○分野別の求人・応募・紹介・採用数（令和2年4月～令和3年3月）</t>
    <rPh sb="1" eb="3">
      <t>ブンヤ</t>
    </rPh>
    <rPh sb="3" eb="4">
      <t>ベツ</t>
    </rPh>
    <rPh sb="5" eb="7">
      <t>キュウジン</t>
    </rPh>
    <rPh sb="8" eb="10">
      <t>オウボ</t>
    </rPh>
    <rPh sb="11" eb="13">
      <t>ショウカイ</t>
    </rPh>
    <rPh sb="14" eb="17">
      <t>サイヨウスウ</t>
    </rPh>
    <rPh sb="18" eb="20">
      <t>レイワ</t>
    </rPh>
    <rPh sb="21" eb="22">
      <t>ネン</t>
    </rPh>
    <rPh sb="22" eb="23">
      <t>ヘイネン</t>
    </rPh>
    <rPh sb="23" eb="24">
      <t>ツキ</t>
    </rPh>
    <rPh sb="25" eb="27">
      <t>レイワ</t>
    </rPh>
    <rPh sb="28" eb="29">
      <t>ネン</t>
    </rPh>
    <rPh sb="29" eb="30">
      <t>ヘイネン</t>
    </rPh>
    <rPh sb="30" eb="31">
      <t>ツキ</t>
    </rPh>
    <phoneticPr fontId="8"/>
  </si>
  <si>
    <t>10-3表　福祉人材センター業務取扱状況（令和２年度）</t>
    <rPh sb="9" eb="11">
      <t>ギョウム</t>
    </rPh>
    <rPh sb="11" eb="13">
      <t>トリアツカイ</t>
    </rPh>
    <rPh sb="13" eb="15">
      <t>ジョウキョウ</t>
    </rPh>
    <rPh sb="16" eb="18">
      <t>ヘイセイ</t>
    </rPh>
    <rPh sb="21" eb="23">
      <t>レイワ</t>
    </rPh>
    <phoneticPr fontId="8"/>
  </si>
  <si>
    <t>○職種別の求人・応募・紹介・採用数（令和2年4月～令和3年3月）</t>
    <rPh sb="1" eb="3">
      <t>ショクシュ</t>
    </rPh>
    <rPh sb="3" eb="4">
      <t>ベツ</t>
    </rPh>
    <rPh sb="5" eb="7">
      <t>キュウジン</t>
    </rPh>
    <rPh sb="8" eb="10">
      <t>オウボ</t>
    </rPh>
    <rPh sb="11" eb="13">
      <t>ショウカイ</t>
    </rPh>
    <rPh sb="14" eb="16">
      <t>サイヨウ</t>
    </rPh>
    <rPh sb="16" eb="17">
      <t>スウ</t>
    </rPh>
    <rPh sb="18" eb="20">
      <t>レイワ</t>
    </rPh>
    <rPh sb="21" eb="22">
      <t>ネン</t>
    </rPh>
    <rPh sb="22" eb="23">
      <t>ヘイネン</t>
    </rPh>
    <rPh sb="23" eb="24">
      <t>ツキ</t>
    </rPh>
    <rPh sb="25" eb="27">
      <t>レイワ</t>
    </rPh>
    <rPh sb="28" eb="29">
      <t>ネン</t>
    </rPh>
    <rPh sb="30" eb="31">
      <t>ツキ</t>
    </rPh>
    <phoneticPr fontId="8"/>
  </si>
  <si>
    <t>令和２年度</t>
    <rPh sb="0" eb="2">
      <t>レイワ</t>
    </rPh>
    <phoneticPr fontId="7"/>
  </si>
  <si>
    <t>R2年度</t>
    <rPh sb="2" eb="4">
      <t>ネンド</t>
    </rPh>
    <phoneticPr fontId="8"/>
  </si>
  <si>
    <t>令和２年度</t>
    <rPh sb="0" eb="2">
      <t>レイワ</t>
    </rPh>
    <rPh sb="3" eb="5">
      <t>ネンド</t>
    </rPh>
    <rPh sb="4" eb="5">
      <t>ド</t>
    </rPh>
    <phoneticPr fontId="8"/>
  </si>
  <si>
    <t>（注１）令和3年3月末現在貸付者数</t>
    <rPh sb="1" eb="2">
      <t>チュウ</t>
    </rPh>
    <rPh sb="4" eb="6">
      <t>レイワ</t>
    </rPh>
    <rPh sb="7" eb="8">
      <t>ネン</t>
    </rPh>
    <rPh sb="9" eb="10">
      <t>ガツ</t>
    </rPh>
    <rPh sb="10" eb="11">
      <t>マツ</t>
    </rPh>
    <rPh sb="11" eb="13">
      <t>ゲンザイ</t>
    </rPh>
    <rPh sb="13" eb="15">
      <t>カシツケ</t>
    </rPh>
    <rPh sb="15" eb="16">
      <t>シャ</t>
    </rPh>
    <rPh sb="16" eb="17">
      <t>スウ</t>
    </rPh>
    <phoneticPr fontId="7"/>
  </si>
  <si>
    <t xml:space="preserve"> 1　施設のために</t>
    <phoneticPr fontId="7"/>
  </si>
  <si>
    <t>児童自立支援事業</t>
    <rPh sb="0" eb="2">
      <t>ジドウ</t>
    </rPh>
    <rPh sb="2" eb="4">
      <t>ジリツ</t>
    </rPh>
    <rPh sb="4" eb="6">
      <t>シエン</t>
    </rPh>
    <rPh sb="6" eb="8">
      <t>ジギョウ</t>
    </rPh>
    <phoneticPr fontId="7"/>
  </si>
  <si>
    <t>中央共募助成金収入</t>
    <rPh sb="0" eb="2">
      <t>チュウオウ</t>
    </rPh>
    <rPh sb="2" eb="4">
      <t>キョウボ</t>
    </rPh>
    <rPh sb="4" eb="7">
      <t>ジョセイキン</t>
    </rPh>
    <rPh sb="7" eb="9">
      <t>シュウニュウ</t>
    </rPh>
    <phoneticPr fontId="29"/>
  </si>
  <si>
    <t>総数</t>
    <phoneticPr fontId="8"/>
  </si>
  <si>
    <t>資金別</t>
    <phoneticPr fontId="8"/>
  </si>
  <si>
    <t>-</t>
    <phoneticPr fontId="7"/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</si>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</sst>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41" formatCode="_ * #,##0_ ;_ * \-#,##0_ ;_ * &quot;-&quot;_ ;_ @_ "/>
    <numFmt numFmtId="176" formatCode="#,##0_);[Red]\(#,##0\)"/>
    <numFmt numFmtId="177" formatCode="#,##0_ "/>
  </numFmts>
  <fonts count="47">
    <font>
      <sz val="12"/>
      <name val="ＭＳ 明朝"/>
      <family val="1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6"/>
      <name val="ＭＳ Ｐ明朝"/>
      <family val="1"/>
      <charset val="128"/>
    </font>
    <font>
      <sz val="6"/>
      <name val="明朝"/>
      <family val="1"/>
      <charset val="128"/>
    </font>
    <font>
      <sz val="11"/>
      <color indexed="8"/>
      <name val="メイリオ"/>
      <family val="3"/>
      <charset val="128"/>
    </font>
    <font>
      <sz val="11"/>
      <name val="メイリオ"/>
      <family val="3"/>
      <charset val="128"/>
    </font>
    <font>
      <sz val="11"/>
      <color indexed="10"/>
      <name val="メイリオ"/>
      <family val="3"/>
      <charset val="128"/>
    </font>
    <font>
      <sz val="11"/>
      <color indexed="9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name val="ＭＳ 明朝"/>
      <family val="1"/>
      <charset val="128"/>
    </font>
    <font>
      <u/>
      <sz val="12"/>
      <color theme="10"/>
      <name val="ＭＳ 明朝"/>
      <family val="2"/>
      <charset val="128"/>
    </font>
    <font>
      <sz val="9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1"/>
      <color theme="3" tint="-0.249977111117893"/>
      <name val="メイリオ"/>
      <family val="3"/>
      <charset val="128"/>
    </font>
    <font>
      <sz val="11"/>
      <color theme="4" tint="-0.499984740745262"/>
      <name val="メイリオ"/>
      <family val="3"/>
      <charset val="128"/>
    </font>
    <font>
      <sz val="9"/>
      <color theme="1"/>
      <name val="メイリオ"/>
      <family val="3"/>
      <charset val="128"/>
    </font>
    <font>
      <sz val="11"/>
      <color rgb="FFC00000"/>
      <name val="メイリオ"/>
      <family val="3"/>
      <charset val="128"/>
    </font>
    <font>
      <sz val="12"/>
      <color rgb="FFC00000"/>
      <name val="メイリオ"/>
      <family val="3"/>
      <charset val="128"/>
    </font>
    <font>
      <sz val="10.5"/>
      <color theme="1"/>
      <name val="メイリオ"/>
      <family val="3"/>
      <charset val="128"/>
    </font>
    <font>
      <u/>
      <sz val="11"/>
      <color theme="10"/>
      <name val="メイリオ"/>
      <family val="3"/>
      <charset val="128"/>
    </font>
    <font>
      <sz val="16"/>
      <name val="メイリオ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57">
    <xf numFmtId="0" fontId="0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8" borderId="13" applyNumberForma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6" fillId="6" borderId="14" applyNumberFormat="0" applyFont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31" borderId="16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31" borderId="21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8" borderId="16" applyNumberFormat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6" fillId="0" borderId="0"/>
    <xf numFmtId="0" fontId="27" fillId="0" borderId="0"/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38" fontId="26" fillId="0" borderId="0" applyFont="0" applyFill="0" applyBorder="0" applyAlignment="0" applyProtection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2">
    <xf numFmtId="0" fontId="0" fillId="0" borderId="0" xfId="0" applyAlignment="1">
      <alignment vertical="center"/>
    </xf>
    <xf numFmtId="0" fontId="30" fillId="11" borderId="0" xfId="0" applyFont="1" applyFill="1" applyAlignment="1">
      <alignment vertical="center"/>
    </xf>
    <xf numFmtId="41" fontId="30" fillId="11" borderId="4" xfId="0" applyNumberFormat="1" applyFont="1" applyFill="1" applyBorder="1" applyAlignment="1">
      <alignment horizontal="right" vertical="center"/>
    </xf>
    <xf numFmtId="0" fontId="32" fillId="11" borderId="0" xfId="0" applyFont="1" applyFill="1" applyAlignment="1">
      <alignment vertical="center"/>
    </xf>
    <xf numFmtId="41" fontId="30" fillId="11" borderId="11" xfId="0" applyNumberFormat="1" applyFont="1" applyFill="1" applyBorder="1" applyAlignment="1">
      <alignment horizontal="right" vertical="center"/>
    </xf>
    <xf numFmtId="0" fontId="31" fillId="11" borderId="0" xfId="0" applyFont="1" applyFill="1" applyAlignment="1">
      <alignment vertical="center"/>
    </xf>
    <xf numFmtId="3" fontId="33" fillId="11" borderId="0" xfId="0" applyNumberFormat="1" applyFont="1" applyFill="1" applyAlignment="1">
      <alignment vertical="center"/>
    </xf>
    <xf numFmtId="0" fontId="31" fillId="11" borderId="0" xfId="42" applyFont="1" applyFill="1"/>
    <xf numFmtId="0" fontId="31" fillId="11" borderId="0" xfId="42" applyFont="1" applyFill="1" applyBorder="1"/>
    <xf numFmtId="0" fontId="31" fillId="11" borderId="0" xfId="42" applyFont="1" applyFill="1" applyAlignment="1">
      <alignment horizontal="right"/>
    </xf>
    <xf numFmtId="41" fontId="30" fillId="11" borderId="3" xfId="0" applyNumberFormat="1" applyFont="1" applyFill="1" applyBorder="1" applyAlignment="1">
      <alignment vertical="center"/>
    </xf>
    <xf numFmtId="41" fontId="30" fillId="11" borderId="27" xfId="0" applyNumberFormat="1" applyFont="1" applyFill="1" applyBorder="1" applyAlignment="1">
      <alignment vertical="center"/>
    </xf>
    <xf numFmtId="0" fontId="31" fillId="11" borderId="0" xfId="0" applyFont="1" applyFill="1" applyAlignment="1">
      <alignment vertical="top" wrapText="1"/>
    </xf>
    <xf numFmtId="0" fontId="31" fillId="11" borderId="0" xfId="0" applyFont="1" applyFill="1" applyAlignment="1">
      <alignment horizontal="left" vertical="top"/>
    </xf>
    <xf numFmtId="41" fontId="30" fillId="11" borderId="23" xfId="0" applyNumberFormat="1" applyFont="1" applyFill="1" applyBorder="1" applyAlignment="1">
      <alignment vertical="center"/>
    </xf>
    <xf numFmtId="41" fontId="30" fillId="11" borderId="22" xfId="0" applyNumberFormat="1" applyFont="1" applyFill="1" applyBorder="1" applyAlignment="1">
      <alignment vertical="center"/>
    </xf>
    <xf numFmtId="0" fontId="34" fillId="0" borderId="0" xfId="46" applyFont="1">
      <alignment vertical="center"/>
    </xf>
    <xf numFmtId="0" fontId="31" fillId="11" borderId="59" xfId="0" applyFont="1" applyFill="1" applyBorder="1" applyAlignment="1">
      <alignment vertical="center"/>
    </xf>
    <xf numFmtId="0" fontId="30" fillId="11" borderId="7" xfId="0" applyFont="1" applyFill="1" applyBorder="1" applyAlignment="1">
      <alignment vertical="distributed"/>
    </xf>
    <xf numFmtId="0" fontId="30" fillId="11" borderId="8" xfId="0" applyFont="1" applyFill="1" applyBorder="1" applyAlignment="1">
      <alignment vertical="distributed"/>
    </xf>
    <xf numFmtId="0" fontId="30" fillId="11" borderId="9" xfId="0" applyFont="1" applyFill="1" applyBorder="1" applyAlignment="1">
      <alignment vertical="distributed"/>
    </xf>
    <xf numFmtId="0" fontId="30" fillId="11" borderId="10" xfId="0" applyFont="1" applyFill="1" applyBorder="1" applyAlignment="1">
      <alignment vertical="distributed"/>
    </xf>
    <xf numFmtId="0" fontId="31" fillId="11" borderId="0" xfId="43" applyFont="1" applyFill="1" applyAlignment="1">
      <alignment vertical="center"/>
    </xf>
    <xf numFmtId="41" fontId="31" fillId="11" borderId="0" xfId="43" applyNumberFormat="1" applyFont="1" applyFill="1" applyAlignment="1">
      <alignment vertical="center"/>
    </xf>
    <xf numFmtId="0" fontId="38" fillId="11" borderId="57" xfId="43" applyFont="1" applyFill="1" applyBorder="1" applyAlignment="1">
      <alignment vertical="center"/>
    </xf>
    <xf numFmtId="41" fontId="30" fillId="11" borderId="77" xfId="0" applyNumberFormat="1" applyFont="1" applyFill="1" applyBorder="1" applyAlignment="1">
      <alignment vertical="center"/>
    </xf>
    <xf numFmtId="56" fontId="31" fillId="11" borderId="35" xfId="43" quotePrefix="1" applyNumberFormat="1" applyFont="1" applyFill="1" applyBorder="1" applyAlignment="1">
      <alignment vertical="center"/>
    </xf>
    <xf numFmtId="41" fontId="30" fillId="0" borderId="58" xfId="0" applyNumberFormat="1" applyFont="1" applyFill="1" applyBorder="1" applyAlignment="1">
      <alignment vertical="center"/>
    </xf>
    <xf numFmtId="41" fontId="30" fillId="0" borderId="51" xfId="0" applyNumberFormat="1" applyFont="1" applyFill="1" applyBorder="1" applyAlignment="1">
      <alignment vertical="center"/>
    </xf>
    <xf numFmtId="41" fontId="30" fillId="11" borderId="30" xfId="0" applyNumberFormat="1" applyFont="1" applyFill="1" applyBorder="1" applyAlignment="1">
      <alignment vertical="center"/>
    </xf>
    <xf numFmtId="41" fontId="30" fillId="11" borderId="31" xfId="0" applyNumberFormat="1" applyFont="1" applyFill="1" applyBorder="1" applyAlignment="1">
      <alignment vertical="center"/>
    </xf>
    <xf numFmtId="41" fontId="30" fillId="11" borderId="32" xfId="0" applyNumberFormat="1" applyFont="1" applyFill="1" applyBorder="1" applyAlignment="1">
      <alignment vertical="center"/>
    </xf>
    <xf numFmtId="41" fontId="30" fillId="0" borderId="44" xfId="0" applyNumberFormat="1" applyFont="1" applyFill="1" applyBorder="1" applyAlignment="1">
      <alignment vertical="center"/>
    </xf>
    <xf numFmtId="0" fontId="30" fillId="34" borderId="79" xfId="0" applyFont="1" applyFill="1" applyBorder="1" applyAlignment="1">
      <alignment horizontal="center" vertical="center"/>
    </xf>
    <xf numFmtId="0" fontId="30" fillId="11" borderId="88" xfId="0" applyFont="1" applyFill="1" applyBorder="1" applyAlignment="1">
      <alignment vertical="distributed"/>
    </xf>
    <xf numFmtId="41" fontId="30" fillId="11" borderId="89" xfId="0" applyNumberFormat="1" applyFont="1" applyFill="1" applyBorder="1" applyAlignment="1">
      <alignment vertical="center"/>
    </xf>
    <xf numFmtId="0" fontId="30" fillId="11" borderId="90" xfId="0" applyFont="1" applyFill="1" applyBorder="1" applyAlignment="1">
      <alignment vertical="distributed"/>
    </xf>
    <xf numFmtId="41" fontId="30" fillId="11" borderId="91" xfId="0" applyNumberFormat="1" applyFont="1" applyFill="1" applyBorder="1" applyAlignment="1">
      <alignment vertical="center"/>
    </xf>
    <xf numFmtId="41" fontId="31" fillId="11" borderId="89" xfId="0" applyNumberFormat="1" applyFont="1" applyFill="1" applyBorder="1" applyAlignment="1">
      <alignment vertical="center"/>
    </xf>
    <xf numFmtId="41" fontId="31" fillId="11" borderId="91" xfId="0" applyNumberFormat="1" applyFont="1" applyFill="1" applyBorder="1" applyAlignment="1">
      <alignment vertical="center"/>
    </xf>
    <xf numFmtId="41" fontId="40" fillId="35" borderId="84" xfId="0" applyNumberFormat="1" applyFont="1" applyFill="1" applyBorder="1" applyAlignment="1">
      <alignment vertical="center"/>
    </xf>
    <xf numFmtId="41" fontId="40" fillId="35" borderId="86" xfId="0" applyNumberFormat="1" applyFont="1" applyFill="1" applyBorder="1" applyAlignment="1">
      <alignment vertical="center"/>
    </xf>
    <xf numFmtId="41" fontId="30" fillId="11" borderId="35" xfId="0" applyNumberFormat="1" applyFont="1" applyFill="1" applyBorder="1" applyAlignment="1">
      <alignment vertical="center"/>
    </xf>
    <xf numFmtId="0" fontId="31" fillId="34" borderId="82" xfId="0" applyFont="1" applyFill="1" applyBorder="1" applyAlignment="1">
      <alignment horizontal="distributed" vertical="distributed" justifyLastLine="1"/>
    </xf>
    <xf numFmtId="0" fontId="31" fillId="34" borderId="42" xfId="0" applyFont="1" applyFill="1" applyBorder="1" applyAlignment="1">
      <alignment horizontal="distributed" vertical="distributed" justifyLastLine="1"/>
    </xf>
    <xf numFmtId="0" fontId="31" fillId="34" borderId="41" xfId="0" applyFont="1" applyFill="1" applyBorder="1" applyAlignment="1">
      <alignment horizontal="distributed" vertical="distributed" justifyLastLine="1"/>
    </xf>
    <xf numFmtId="0" fontId="31" fillId="34" borderId="37" xfId="0" applyFont="1" applyFill="1" applyBorder="1" applyAlignment="1">
      <alignment horizontal="distributed" vertical="distributed" justifyLastLine="1"/>
    </xf>
    <xf numFmtId="41" fontId="31" fillId="0" borderId="93" xfId="42" applyNumberFormat="1" applyFont="1" applyFill="1" applyBorder="1" applyAlignment="1">
      <alignment horizontal="center" vertical="center"/>
    </xf>
    <xf numFmtId="41" fontId="31" fillId="0" borderId="94" xfId="42" applyNumberFormat="1" applyFont="1" applyFill="1" applyBorder="1" applyAlignment="1">
      <alignment horizontal="right" vertical="center"/>
    </xf>
    <xf numFmtId="41" fontId="31" fillId="0" borderId="96" xfId="42" applyNumberFormat="1" applyFont="1" applyFill="1" applyBorder="1" applyAlignment="1">
      <alignment horizontal="center" vertical="center"/>
    </xf>
    <xf numFmtId="0" fontId="31" fillId="11" borderId="93" xfId="42" applyFont="1" applyFill="1" applyBorder="1" applyAlignment="1">
      <alignment horizontal="distributed" vertical="center" justifyLastLine="1"/>
    </xf>
    <xf numFmtId="0" fontId="31" fillId="11" borderId="94" xfId="42" applyFont="1" applyFill="1" applyBorder="1" applyAlignment="1">
      <alignment horizontal="distributed" vertical="center" justifyLastLine="1"/>
    </xf>
    <xf numFmtId="0" fontId="31" fillId="11" borderId="96" xfId="42" applyFont="1" applyFill="1" applyBorder="1" applyAlignment="1">
      <alignment horizontal="distributed" vertical="center" justifyLastLine="1"/>
    </xf>
    <xf numFmtId="41" fontId="31" fillId="0" borderId="98" xfId="42" applyNumberFormat="1" applyFont="1" applyFill="1" applyBorder="1" applyAlignment="1">
      <alignment horizontal="center" vertical="center"/>
    </xf>
    <xf numFmtId="41" fontId="31" fillId="0" borderId="99" xfId="42" applyNumberFormat="1" applyFont="1" applyFill="1" applyBorder="1" applyAlignment="1">
      <alignment horizontal="center" vertical="center"/>
    </xf>
    <xf numFmtId="41" fontId="31" fillId="0" borderId="100" xfId="42" applyNumberFormat="1" applyFont="1" applyFill="1" applyBorder="1" applyAlignment="1">
      <alignment horizontal="center" vertical="center"/>
    </xf>
    <xf numFmtId="0" fontId="31" fillId="11" borderId="104" xfId="42" applyFont="1" applyFill="1" applyBorder="1" applyAlignment="1">
      <alignment horizontal="distributed" vertical="center" justifyLastLine="1"/>
    </xf>
    <xf numFmtId="41" fontId="31" fillId="0" borderId="106" xfId="42" applyNumberFormat="1" applyFont="1" applyFill="1" applyBorder="1" applyAlignment="1">
      <alignment horizontal="center" vertical="center"/>
    </xf>
    <xf numFmtId="41" fontId="31" fillId="0" borderId="104" xfId="42" applyNumberFormat="1" applyFont="1" applyFill="1" applyBorder="1" applyAlignment="1">
      <alignment horizontal="right" vertical="center"/>
    </xf>
    <xf numFmtId="0" fontId="39" fillId="34" borderId="97" xfId="42" applyFont="1" applyFill="1" applyBorder="1" applyAlignment="1">
      <alignment horizontal="distributed" vertical="center" justifyLastLine="1"/>
    </xf>
    <xf numFmtId="0" fontId="31" fillId="34" borderId="39" xfId="42" applyFont="1" applyFill="1" applyBorder="1" applyAlignment="1">
      <alignment horizontal="center" vertical="center" shrinkToFit="1"/>
    </xf>
    <xf numFmtId="0" fontId="31" fillId="34" borderId="37" xfId="42" applyFont="1" applyFill="1" applyBorder="1" applyAlignment="1">
      <alignment horizontal="center" vertical="center" shrinkToFit="1"/>
    </xf>
    <xf numFmtId="0" fontId="31" fillId="35" borderId="92" xfId="42" applyFont="1" applyFill="1" applyBorder="1" applyAlignment="1">
      <alignment horizontal="distributed" vertical="center" justifyLastLine="1"/>
    </xf>
    <xf numFmtId="41" fontId="40" fillId="35" borderId="107" xfId="42" applyNumberFormat="1" applyFont="1" applyFill="1" applyBorder="1" applyAlignment="1">
      <alignment horizontal="center" vertical="center"/>
    </xf>
    <xf numFmtId="41" fontId="40" fillId="35" borderId="29" xfId="42" applyNumberFormat="1" applyFont="1" applyFill="1" applyBorder="1" applyAlignment="1">
      <alignment horizontal="center" vertical="center"/>
    </xf>
    <xf numFmtId="41" fontId="40" fillId="35" borderId="92" xfId="42" applyNumberFormat="1" applyFont="1" applyFill="1" applyBorder="1" applyAlignment="1">
      <alignment horizontal="center" vertical="center"/>
    </xf>
    <xf numFmtId="41" fontId="40" fillId="35" borderId="101" xfId="42" applyNumberFormat="1" applyFont="1" applyFill="1" applyBorder="1" applyAlignment="1">
      <alignment horizontal="center" vertical="center"/>
    </xf>
    <xf numFmtId="41" fontId="40" fillId="35" borderId="103" xfId="42" applyNumberFormat="1" applyFont="1" applyFill="1" applyBorder="1" applyAlignment="1">
      <alignment horizontal="center" vertical="center"/>
    </xf>
    <xf numFmtId="41" fontId="40" fillId="35" borderId="102" xfId="42" applyNumberFormat="1" applyFont="1" applyFill="1" applyBorder="1" applyAlignment="1">
      <alignment horizontal="center" vertical="center"/>
    </xf>
    <xf numFmtId="0" fontId="31" fillId="35" borderId="93" xfId="42" applyFont="1" applyFill="1" applyBorder="1" applyAlignment="1">
      <alignment horizontal="distributed" vertical="center" justifyLastLine="1"/>
    </xf>
    <xf numFmtId="41" fontId="40" fillId="35" borderId="105" xfId="42" applyNumberFormat="1" applyFont="1" applyFill="1" applyBorder="1" applyAlignment="1">
      <alignment horizontal="center" vertical="center"/>
    </xf>
    <xf numFmtId="41" fontId="40" fillId="35" borderId="98" xfId="42" applyNumberFormat="1" applyFont="1" applyFill="1" applyBorder="1" applyAlignment="1">
      <alignment horizontal="center" vertical="center"/>
    </xf>
    <xf numFmtId="41" fontId="40" fillId="35" borderId="93" xfId="42" applyNumberFormat="1" applyFont="1" applyFill="1" applyBorder="1" applyAlignment="1">
      <alignment horizontal="center" vertical="center"/>
    </xf>
    <xf numFmtId="41" fontId="40" fillId="35" borderId="84" xfId="48" applyNumberFormat="1" applyFont="1" applyFill="1" applyBorder="1" applyAlignment="1">
      <alignment vertical="center"/>
    </xf>
    <xf numFmtId="41" fontId="40" fillId="35" borderId="115" xfId="48" applyNumberFormat="1" applyFont="1" applyFill="1" applyBorder="1" applyAlignment="1">
      <alignment vertical="center"/>
    </xf>
    <xf numFmtId="41" fontId="31" fillId="11" borderId="3" xfId="48" applyNumberFormat="1" applyFont="1" applyFill="1" applyBorder="1" applyAlignment="1">
      <alignment vertical="center"/>
    </xf>
    <xf numFmtId="41" fontId="31" fillId="33" borderId="3" xfId="48" applyNumberFormat="1" applyFont="1" applyFill="1" applyBorder="1" applyAlignment="1">
      <alignment vertical="center"/>
    </xf>
    <xf numFmtId="41" fontId="31" fillId="11" borderId="33" xfId="48" applyNumberFormat="1" applyFont="1" applyFill="1" applyBorder="1" applyAlignment="1">
      <alignment vertical="center"/>
    </xf>
    <xf numFmtId="41" fontId="40" fillId="35" borderId="37" xfId="43" applyNumberFormat="1" applyFont="1" applyFill="1" applyBorder="1" applyAlignment="1">
      <alignment vertical="center"/>
    </xf>
    <xf numFmtId="0" fontId="38" fillId="11" borderId="7" xfId="43" applyFont="1" applyFill="1" applyBorder="1" applyAlignment="1">
      <alignment vertical="center"/>
    </xf>
    <xf numFmtId="41" fontId="40" fillId="33" borderId="58" xfId="43" applyNumberFormat="1" applyFont="1" applyFill="1" applyBorder="1" applyAlignment="1">
      <alignment vertical="center"/>
    </xf>
    <xf numFmtId="0" fontId="31" fillId="34" borderId="61" xfId="43" applyFont="1" applyFill="1" applyBorder="1" applyAlignment="1">
      <alignment horizontal="distributed" vertical="center" justifyLastLine="1"/>
    </xf>
    <xf numFmtId="41" fontId="40" fillId="35" borderId="121" xfId="43" applyNumberFormat="1" applyFont="1" applyFill="1" applyBorder="1" applyAlignment="1">
      <alignment vertical="center"/>
    </xf>
    <xf numFmtId="41" fontId="40" fillId="35" borderId="86" xfId="43" applyNumberFormat="1" applyFont="1" applyFill="1" applyBorder="1" applyAlignment="1">
      <alignment vertical="center"/>
    </xf>
    <xf numFmtId="0" fontId="34" fillId="11" borderId="43" xfId="43" applyFont="1" applyFill="1" applyBorder="1" applyAlignment="1">
      <alignment vertical="center"/>
    </xf>
    <xf numFmtId="0" fontId="34" fillId="11" borderId="41" xfId="43" applyFont="1" applyFill="1" applyBorder="1" applyAlignment="1">
      <alignment vertical="center"/>
    </xf>
    <xf numFmtId="0" fontId="34" fillId="33" borderId="41" xfId="43" applyFont="1" applyFill="1" applyBorder="1" applyAlignment="1">
      <alignment vertical="center"/>
    </xf>
    <xf numFmtId="0" fontId="31" fillId="35" borderId="58" xfId="42" applyFont="1" applyFill="1" applyBorder="1" applyAlignment="1">
      <alignment horizontal="distributed" vertical="center" justifyLastLine="1"/>
    </xf>
    <xf numFmtId="41" fontId="40" fillId="35" borderId="122" xfId="42" applyNumberFormat="1" applyFont="1" applyFill="1" applyBorder="1" applyAlignment="1">
      <alignment horizontal="center" vertical="center"/>
    </xf>
    <xf numFmtId="41" fontId="40" fillId="35" borderId="3" xfId="42" applyNumberFormat="1" applyFont="1" applyFill="1" applyBorder="1" applyAlignment="1">
      <alignment horizontal="center" vertical="center"/>
    </xf>
    <xf numFmtId="41" fontId="40" fillId="35" borderId="58" xfId="42" applyNumberFormat="1" applyFont="1" applyFill="1" applyBorder="1" applyAlignment="1">
      <alignment horizontal="center" vertical="center"/>
    </xf>
    <xf numFmtId="0" fontId="31" fillId="35" borderId="124" xfId="42" applyFont="1" applyFill="1" applyBorder="1" applyAlignment="1">
      <alignment horizontal="distributed" vertical="center" justifyLastLine="1"/>
    </xf>
    <xf numFmtId="41" fontId="40" fillId="35" borderId="125" xfId="42" applyNumberFormat="1" applyFont="1" applyFill="1" applyBorder="1" applyAlignment="1">
      <alignment horizontal="center" vertical="center"/>
    </xf>
    <xf numFmtId="41" fontId="40" fillId="35" borderId="126" xfId="42" applyNumberFormat="1" applyFont="1" applyFill="1" applyBorder="1" applyAlignment="1">
      <alignment horizontal="center" vertical="center"/>
    </xf>
    <xf numFmtId="41" fontId="40" fillId="35" borderId="124" xfId="42" applyNumberFormat="1" applyFont="1" applyFill="1" applyBorder="1" applyAlignment="1">
      <alignment horizontal="center" vertical="center"/>
    </xf>
    <xf numFmtId="0" fontId="42" fillId="11" borderId="0" xfId="43" applyFont="1" applyFill="1" applyAlignment="1">
      <alignment vertical="center"/>
    </xf>
    <xf numFmtId="41" fontId="40" fillId="35" borderId="38" xfId="43" applyNumberFormat="1" applyFont="1" applyFill="1" applyBorder="1" applyAlignment="1">
      <alignment vertical="center"/>
    </xf>
    <xf numFmtId="0" fontId="44" fillId="11" borderId="99" xfId="43" applyFont="1" applyFill="1" applyBorder="1" applyAlignment="1">
      <alignment vertical="center"/>
    </xf>
    <xf numFmtId="0" fontId="44" fillId="11" borderId="117" xfId="43" applyFont="1" applyFill="1" applyBorder="1" applyAlignment="1">
      <alignment vertical="center"/>
    </xf>
    <xf numFmtId="41" fontId="44" fillId="33" borderId="119" xfId="43" applyNumberFormat="1" applyFont="1" applyFill="1" applyBorder="1" applyAlignment="1">
      <alignment vertical="center"/>
    </xf>
    <xf numFmtId="0" fontId="44" fillId="11" borderId="120" xfId="43" applyFont="1" applyFill="1" applyBorder="1" applyAlignment="1">
      <alignment vertical="center"/>
    </xf>
    <xf numFmtId="0" fontId="45" fillId="0" borderId="0" xfId="47" applyFont="1" applyAlignment="1">
      <alignment horizontal="left" vertical="center" indent="1"/>
    </xf>
    <xf numFmtId="41" fontId="44" fillId="33" borderId="118" xfId="43" applyNumberFormat="1" applyFont="1" applyFill="1" applyBorder="1" applyAlignment="1">
      <alignment vertical="center"/>
    </xf>
    <xf numFmtId="41" fontId="44" fillId="33" borderId="90" xfId="43" applyNumberFormat="1" applyFont="1" applyFill="1" applyBorder="1" applyAlignment="1">
      <alignment vertical="center"/>
    </xf>
    <xf numFmtId="41" fontId="34" fillId="33" borderId="52" xfId="43" applyNumberFormat="1" applyFont="1" applyFill="1" applyBorder="1" applyAlignment="1">
      <alignment vertical="center"/>
    </xf>
    <xf numFmtId="41" fontId="34" fillId="33" borderId="55" xfId="43" applyNumberFormat="1" applyFont="1" applyFill="1" applyBorder="1" applyAlignment="1">
      <alignment vertical="center"/>
    </xf>
    <xf numFmtId="41" fontId="31" fillId="33" borderId="55" xfId="43" applyNumberFormat="1" applyFont="1" applyFill="1" applyBorder="1" applyAlignment="1">
      <alignment vertical="center"/>
    </xf>
    <xf numFmtId="41" fontId="31" fillId="33" borderId="52" xfId="43" applyNumberFormat="1" applyFont="1" applyFill="1" applyBorder="1" applyAlignment="1">
      <alignment vertical="center"/>
    </xf>
    <xf numFmtId="41" fontId="31" fillId="33" borderId="48" xfId="43" applyNumberFormat="1" applyFont="1" applyFill="1" applyBorder="1" applyAlignment="1">
      <alignment vertical="center"/>
    </xf>
    <xf numFmtId="41" fontId="44" fillId="33" borderId="116" xfId="43" applyNumberFormat="1" applyFont="1" applyFill="1" applyBorder="1" applyAlignment="1">
      <alignment vertical="center"/>
    </xf>
    <xf numFmtId="0" fontId="46" fillId="0" borderId="0" xfId="46" applyFont="1">
      <alignment vertical="center"/>
    </xf>
    <xf numFmtId="49" fontId="31" fillId="11" borderId="0" xfId="0" quotePrefix="1" applyNumberFormat="1" applyFont="1" applyFill="1" applyAlignment="1">
      <alignment horizontal="left" vertical="top"/>
    </xf>
    <xf numFmtId="41" fontId="31" fillId="33" borderId="4" xfId="48" applyNumberFormat="1" applyFont="1" applyFill="1" applyBorder="1" applyAlignment="1">
      <alignment vertical="center"/>
    </xf>
    <xf numFmtId="41" fontId="31" fillId="33" borderId="36" xfId="48" applyNumberFormat="1" applyFont="1" applyFill="1" applyBorder="1" applyAlignment="1">
      <alignment vertical="center"/>
    </xf>
    <xf numFmtId="0" fontId="34" fillId="33" borderId="79" xfId="43" applyFont="1" applyFill="1" applyBorder="1" applyAlignment="1">
      <alignment vertical="center"/>
    </xf>
    <xf numFmtId="0" fontId="31" fillId="11" borderId="0" xfId="0" applyFont="1" applyFill="1" applyAlignment="1">
      <alignment vertical="center"/>
    </xf>
    <xf numFmtId="0" fontId="31" fillId="11" borderId="53" xfId="0" applyFont="1" applyFill="1" applyBorder="1" applyAlignment="1">
      <alignment vertical="center"/>
    </xf>
    <xf numFmtId="0" fontId="31" fillId="11" borderId="25" xfId="0" applyFont="1" applyFill="1" applyBorder="1" applyAlignment="1">
      <alignment vertical="center"/>
    </xf>
    <xf numFmtId="0" fontId="31" fillId="11" borderId="46" xfId="0" applyFont="1" applyFill="1" applyBorder="1" applyAlignment="1">
      <alignment vertical="center"/>
    </xf>
    <xf numFmtId="0" fontId="31" fillId="34" borderId="59" xfId="0" applyFont="1" applyFill="1" applyBorder="1" applyAlignment="1">
      <alignment horizontal="distributed" vertical="center" justifyLastLine="1"/>
    </xf>
    <xf numFmtId="0" fontId="31" fillId="34" borderId="61" xfId="0" applyFont="1" applyFill="1" applyBorder="1" applyAlignment="1">
      <alignment horizontal="distributed" vertical="center" justifyLastLine="1"/>
    </xf>
    <xf numFmtId="0" fontId="31" fillId="34" borderId="72" xfId="0" applyFont="1" applyFill="1" applyBorder="1" applyAlignment="1">
      <alignment horizontal="distributed" vertical="center" justifyLastLine="1"/>
    </xf>
    <xf numFmtId="41" fontId="40" fillId="35" borderId="26" xfId="0" applyNumberFormat="1" applyFont="1" applyFill="1" applyBorder="1" applyAlignment="1">
      <alignment vertical="center"/>
    </xf>
    <xf numFmtId="41" fontId="40" fillId="35" borderId="109" xfId="0" applyNumberFormat="1" applyFont="1" applyFill="1" applyBorder="1" applyAlignment="1">
      <alignment vertical="center"/>
    </xf>
    <xf numFmtId="3" fontId="34" fillId="11" borderId="3" xfId="0" applyNumberFormat="1" applyFont="1" applyFill="1" applyBorder="1" applyAlignment="1">
      <alignment vertical="center"/>
    </xf>
    <xf numFmtId="3" fontId="34" fillId="11" borderId="24" xfId="0" applyNumberFormat="1" applyFont="1" applyFill="1" applyBorder="1" applyAlignment="1">
      <alignment vertical="center"/>
    </xf>
    <xf numFmtId="0" fontId="34" fillId="11" borderId="24" xfId="0" applyFont="1" applyFill="1" applyBorder="1" applyAlignment="1">
      <alignment vertical="center"/>
    </xf>
    <xf numFmtId="0" fontId="31" fillId="11" borderId="24" xfId="0" applyFont="1" applyFill="1" applyBorder="1" applyAlignment="1">
      <alignment vertical="center"/>
    </xf>
    <xf numFmtId="0" fontId="31" fillId="11" borderId="30" xfId="0" applyFont="1" applyFill="1" applyBorder="1" applyAlignment="1">
      <alignment vertical="center"/>
    </xf>
    <xf numFmtId="0" fontId="34" fillId="11" borderId="30" xfId="0" applyFont="1" applyFill="1" applyBorder="1" applyAlignment="1">
      <alignment vertical="center"/>
    </xf>
    <xf numFmtId="38" fontId="34" fillId="11" borderId="24" xfId="52" applyFont="1" applyFill="1" applyBorder="1" applyAlignment="1">
      <alignment vertical="center"/>
    </xf>
    <xf numFmtId="0" fontId="31" fillId="11" borderId="0" xfId="0" applyFont="1" applyFill="1" applyAlignment="1">
      <alignment vertical="center"/>
    </xf>
    <xf numFmtId="0" fontId="31" fillId="34" borderId="72" xfId="43" applyFont="1" applyFill="1" applyBorder="1" applyAlignment="1">
      <alignment horizontal="distributed" vertical="center" justifyLastLine="1"/>
    </xf>
    <xf numFmtId="38" fontId="31" fillId="35" borderId="26" xfId="52" applyFont="1" applyFill="1" applyBorder="1" applyAlignment="1">
      <alignment horizontal="right" vertical="center"/>
    </xf>
    <xf numFmtId="41" fontId="40" fillId="33" borderId="129" xfId="43" applyNumberFormat="1" applyFont="1" applyFill="1" applyBorder="1" applyAlignment="1">
      <alignment vertical="center"/>
    </xf>
    <xf numFmtId="41" fontId="44" fillId="33" borderId="94" xfId="43" applyNumberFormat="1" applyFont="1" applyFill="1" applyBorder="1" applyAlignment="1">
      <alignment vertical="center"/>
    </xf>
    <xf numFmtId="41" fontId="44" fillId="33" borderId="130" xfId="43" applyNumberFormat="1" applyFont="1" applyFill="1" applyBorder="1" applyAlignment="1">
      <alignment vertical="center"/>
    </xf>
    <xf numFmtId="41" fontId="34" fillId="33" borderId="51" xfId="43" applyNumberFormat="1" applyFont="1" applyFill="1" applyBorder="1" applyAlignment="1">
      <alignment vertical="center"/>
    </xf>
    <xf numFmtId="41" fontId="34" fillId="33" borderId="54" xfId="43" applyNumberFormat="1" applyFont="1" applyFill="1" applyBorder="1" applyAlignment="1">
      <alignment vertical="center"/>
    </xf>
    <xf numFmtId="41" fontId="31" fillId="33" borderId="54" xfId="43" applyNumberFormat="1" applyFont="1" applyFill="1" applyBorder="1" applyAlignment="1">
      <alignment vertical="center"/>
    </xf>
    <xf numFmtId="41" fontId="31" fillId="33" borderId="51" xfId="43" applyNumberFormat="1" applyFont="1" applyFill="1" applyBorder="1" applyAlignment="1">
      <alignment vertical="center"/>
    </xf>
    <xf numFmtId="41" fontId="31" fillId="33" borderId="47" xfId="43" applyNumberFormat="1" applyFont="1" applyFill="1" applyBorder="1" applyAlignment="1">
      <alignment vertical="center"/>
    </xf>
    <xf numFmtId="41" fontId="40" fillId="0" borderId="45" xfId="43" applyNumberFormat="1" applyFont="1" applyFill="1" applyBorder="1" applyAlignment="1">
      <alignment vertical="center"/>
    </xf>
    <xf numFmtId="41" fontId="40" fillId="0" borderId="44" xfId="43" applyNumberFormat="1" applyFont="1" applyFill="1" applyBorder="1" applyAlignment="1">
      <alignment vertical="center"/>
    </xf>
    <xf numFmtId="0" fontId="31" fillId="11" borderId="0" xfId="55" applyFont="1" applyFill="1" applyAlignment="1">
      <alignment vertical="center"/>
    </xf>
    <xf numFmtId="0" fontId="41" fillId="35" borderId="67" xfId="55" applyFont="1" applyFill="1" applyBorder="1" applyAlignment="1">
      <alignment vertical="center"/>
    </xf>
    <xf numFmtId="38" fontId="31" fillId="11" borderId="35" xfId="56" applyFont="1" applyFill="1" applyBorder="1" applyAlignment="1">
      <alignment horizontal="right" vertical="center"/>
    </xf>
    <xf numFmtId="0" fontId="31" fillId="11" borderId="0" xfId="55" applyFont="1" applyFill="1" applyBorder="1" applyAlignment="1">
      <alignment vertical="center"/>
    </xf>
    <xf numFmtId="0" fontId="31" fillId="34" borderId="33" xfId="55" applyFont="1" applyFill="1" applyBorder="1" applyAlignment="1">
      <alignment horizontal="distributed" vertical="center" justifyLastLine="1"/>
    </xf>
    <xf numFmtId="38" fontId="31" fillId="34" borderId="33" xfId="56" applyFont="1" applyFill="1" applyBorder="1" applyAlignment="1">
      <alignment horizontal="distributed" vertical="center" justifyLastLine="1"/>
    </xf>
    <xf numFmtId="38" fontId="31" fillId="34" borderId="36" xfId="56" applyFont="1" applyFill="1" applyBorder="1" applyAlignment="1">
      <alignment horizontal="distributed" vertical="center" justifyLastLine="1"/>
    </xf>
    <xf numFmtId="0" fontId="31" fillId="35" borderId="127" xfId="55" applyFont="1" applyFill="1" applyBorder="1" applyAlignment="1">
      <alignment vertical="center"/>
    </xf>
    <xf numFmtId="0" fontId="31" fillId="11" borderId="6" xfId="55" applyFont="1" applyFill="1" applyBorder="1" applyAlignment="1">
      <alignment vertical="center"/>
    </xf>
    <xf numFmtId="41" fontId="31" fillId="11" borderId="3" xfId="48" applyNumberFormat="1" applyFont="1" applyFill="1" applyBorder="1" applyAlignment="1">
      <alignment horizontal="right" vertical="center"/>
    </xf>
    <xf numFmtId="41" fontId="31" fillId="33" borderId="4" xfId="48" applyNumberFormat="1" applyFont="1" applyFill="1" applyBorder="1" applyAlignment="1">
      <alignment horizontal="right" vertical="center"/>
    </xf>
    <xf numFmtId="0" fontId="31" fillId="11" borderId="95" xfId="55" applyFont="1" applyFill="1" applyBorder="1" applyAlignment="1">
      <alignment vertical="center"/>
    </xf>
    <xf numFmtId="0" fontId="31" fillId="11" borderId="59" xfId="55" applyFont="1" applyFill="1" applyBorder="1" applyAlignment="1">
      <alignment horizontal="left" vertical="center"/>
    </xf>
    <xf numFmtId="0" fontId="31" fillId="11" borderId="59" xfId="55" applyFont="1" applyFill="1" applyBorder="1" applyAlignment="1">
      <alignment horizontal="center" vertical="center"/>
    </xf>
    <xf numFmtId="176" fontId="31" fillId="11" borderId="0" xfId="55" applyNumberFormat="1" applyFont="1" applyFill="1" applyAlignment="1">
      <alignment vertical="center"/>
    </xf>
    <xf numFmtId="0" fontId="34" fillId="11" borderId="35" xfId="55" applyFont="1" applyFill="1" applyBorder="1" applyAlignment="1">
      <alignment horizontal="right" vertical="center"/>
    </xf>
    <xf numFmtId="0" fontId="34" fillId="11" borderId="0" xfId="55" applyFont="1" applyFill="1" applyAlignment="1"/>
    <xf numFmtId="38" fontId="34" fillId="11" borderId="0" xfId="56" applyFont="1" applyFill="1" applyAlignment="1"/>
    <xf numFmtId="0" fontId="34" fillId="34" borderId="56" xfId="55" applyFont="1" applyFill="1" applyBorder="1" applyAlignment="1">
      <alignment horizontal="distributed" vertical="center" justifyLastLine="1"/>
    </xf>
    <xf numFmtId="38" fontId="34" fillId="34" borderId="54" xfId="56" applyFont="1" applyFill="1" applyBorder="1" applyAlignment="1">
      <alignment horizontal="distributed" vertical="center" indent="1" justifyLastLine="1"/>
    </xf>
    <xf numFmtId="38" fontId="34" fillId="34" borderId="65" xfId="56" applyFont="1" applyFill="1" applyBorder="1" applyAlignment="1">
      <alignment horizontal="distributed" vertical="center" indent="1" justifyLastLine="1"/>
    </xf>
    <xf numFmtId="0" fontId="41" fillId="35" borderId="67" xfId="55" applyFont="1" applyFill="1" applyBorder="1" applyAlignment="1">
      <alignment horizontal="distributed" vertical="center" justifyLastLine="1"/>
    </xf>
    <xf numFmtId="0" fontId="41" fillId="35" borderId="62" xfId="55" applyFont="1" applyFill="1" applyBorder="1" applyAlignment="1">
      <alignment horizontal="right" vertical="center"/>
    </xf>
    <xf numFmtId="38" fontId="41" fillId="35" borderId="71" xfId="56" applyFont="1" applyFill="1" applyBorder="1" applyAlignment="1">
      <alignment horizontal="right" vertical="center"/>
    </xf>
    <xf numFmtId="0" fontId="41" fillId="11" borderId="0" xfId="55" applyFont="1" applyFill="1" applyAlignment="1"/>
    <xf numFmtId="38" fontId="41" fillId="11" borderId="0" xfId="56" applyFont="1" applyFill="1" applyAlignment="1"/>
    <xf numFmtId="0" fontId="34" fillId="35" borderId="69" xfId="55" applyFont="1" applyFill="1" applyBorder="1" applyAlignment="1">
      <alignment horizontal="distributed" vertical="center" indent="1"/>
    </xf>
    <xf numFmtId="41" fontId="34" fillId="35" borderId="0" xfId="55" applyNumberFormat="1" applyFont="1" applyFill="1" applyBorder="1" applyAlignment="1"/>
    <xf numFmtId="41" fontId="34" fillId="35" borderId="58" xfId="55" applyNumberFormat="1" applyFont="1" applyFill="1" applyBorder="1" applyAlignment="1"/>
    <xf numFmtId="41" fontId="34" fillId="35" borderId="3" xfId="55" applyNumberFormat="1" applyFont="1" applyFill="1" applyBorder="1" applyAlignment="1">
      <alignment vertical="center"/>
    </xf>
    <xf numFmtId="41" fontId="34" fillId="35" borderId="4" xfId="56" applyNumberFormat="1" applyFont="1" applyFill="1" applyBorder="1" applyAlignment="1">
      <alignment vertical="center"/>
    </xf>
    <xf numFmtId="41" fontId="34" fillId="35" borderId="24" xfId="55" applyNumberFormat="1" applyFont="1" applyFill="1" applyBorder="1" applyAlignment="1"/>
    <xf numFmtId="41" fontId="34" fillId="35" borderId="51" xfId="55" applyNumberFormat="1" applyFont="1" applyFill="1" applyBorder="1" applyAlignment="1"/>
    <xf numFmtId="0" fontId="34" fillId="35" borderId="108" xfId="55" applyFont="1" applyFill="1" applyBorder="1" applyAlignment="1">
      <alignment horizontal="distributed" vertical="center" indent="1"/>
    </xf>
    <xf numFmtId="41" fontId="34" fillId="35" borderId="26" xfId="55" applyNumberFormat="1" applyFont="1" applyFill="1" applyBorder="1" applyAlignment="1"/>
    <xf numFmtId="41" fontId="34" fillId="35" borderId="109" xfId="55" applyNumberFormat="1" applyFont="1" applyFill="1" applyBorder="1" applyAlignment="1"/>
    <xf numFmtId="41" fontId="34" fillId="35" borderId="110" xfId="55" applyNumberFormat="1" applyFont="1" applyFill="1" applyBorder="1" applyAlignment="1">
      <alignment vertical="center"/>
    </xf>
    <xf numFmtId="41" fontId="34" fillId="35" borderId="111" xfId="56" applyNumberFormat="1" applyFont="1" applyFill="1" applyBorder="1" applyAlignment="1">
      <alignment vertical="center"/>
    </xf>
    <xf numFmtId="0" fontId="34" fillId="0" borderId="69" xfId="55" applyFont="1" applyFill="1" applyBorder="1" applyAlignment="1">
      <alignment vertical="center"/>
    </xf>
    <xf numFmtId="41" fontId="34" fillId="35" borderId="3" xfId="55" applyNumberFormat="1" applyFont="1" applyFill="1" applyBorder="1" applyAlignment="1"/>
    <xf numFmtId="41" fontId="34" fillId="0" borderId="3" xfId="55" applyNumberFormat="1" applyFont="1" applyFill="1" applyBorder="1" applyAlignment="1"/>
    <xf numFmtId="41" fontId="34" fillId="0" borderId="58" xfId="55" applyNumberFormat="1" applyFont="1" applyFill="1" applyBorder="1" applyAlignment="1"/>
    <xf numFmtId="41" fontId="34" fillId="0" borderId="3" xfId="55" applyNumberFormat="1" applyFont="1" applyFill="1" applyBorder="1" applyAlignment="1">
      <alignment vertical="center"/>
    </xf>
    <xf numFmtId="41" fontId="34" fillId="0" borderId="4" xfId="56" applyNumberFormat="1" applyFont="1" applyFill="1" applyBorder="1" applyAlignment="1">
      <alignment vertical="center"/>
    </xf>
    <xf numFmtId="0" fontId="34" fillId="0" borderId="0" xfId="55" applyFont="1" applyFill="1" applyAlignment="1"/>
    <xf numFmtId="38" fontId="34" fillId="0" borderId="0" xfId="56" applyFont="1" applyFill="1" applyAlignment="1"/>
    <xf numFmtId="41" fontId="34" fillId="0" borderId="24" xfId="55" applyNumberFormat="1" applyFont="1" applyFill="1" applyBorder="1" applyAlignment="1"/>
    <xf numFmtId="41" fontId="34" fillId="0" borderId="51" xfId="55" applyNumberFormat="1" applyFont="1" applyFill="1" applyBorder="1" applyAlignment="1"/>
    <xf numFmtId="0" fontId="34" fillId="0" borderId="112" xfId="55" applyFont="1" applyFill="1" applyBorder="1" applyAlignment="1">
      <alignment vertical="center"/>
    </xf>
    <xf numFmtId="41" fontId="34" fillId="0" borderId="26" xfId="55" applyNumberFormat="1" applyFont="1" applyFill="1" applyBorder="1" applyAlignment="1"/>
    <xf numFmtId="41" fontId="34" fillId="0" borderId="109" xfId="55" applyNumberFormat="1" applyFont="1" applyFill="1" applyBorder="1" applyAlignment="1"/>
    <xf numFmtId="41" fontId="34" fillId="0" borderId="26" xfId="55" applyNumberFormat="1" applyFont="1" applyFill="1" applyBorder="1" applyAlignment="1">
      <alignment vertical="center"/>
    </xf>
    <xf numFmtId="41" fontId="34" fillId="0" borderId="113" xfId="56" applyNumberFormat="1" applyFont="1" applyFill="1" applyBorder="1" applyAlignment="1">
      <alignment vertical="center"/>
    </xf>
    <xf numFmtId="0" fontId="34" fillId="11" borderId="69" xfId="55" applyFont="1" applyFill="1" applyBorder="1" applyAlignment="1">
      <alignment vertical="center"/>
    </xf>
    <xf numFmtId="41" fontId="34" fillId="11" borderId="3" xfId="55" applyNumberFormat="1" applyFont="1" applyFill="1" applyBorder="1" applyAlignment="1">
      <alignment vertical="center"/>
    </xf>
    <xf numFmtId="41" fontId="34" fillId="11" borderId="4" xfId="56" applyNumberFormat="1" applyFont="1" applyFill="1" applyBorder="1" applyAlignment="1">
      <alignment vertical="center"/>
    </xf>
    <xf numFmtId="0" fontId="34" fillId="11" borderId="70" xfId="55" applyFont="1" applyFill="1" applyBorder="1" applyAlignment="1">
      <alignment vertical="center"/>
    </xf>
    <xf numFmtId="41" fontId="34" fillId="0" borderId="45" xfId="55" applyNumberFormat="1" applyFont="1" applyFill="1" applyBorder="1" applyAlignment="1"/>
    <xf numFmtId="41" fontId="34" fillId="0" borderId="44" xfId="55" applyNumberFormat="1" applyFont="1" applyFill="1" applyBorder="1" applyAlignment="1"/>
    <xf numFmtId="41" fontId="34" fillId="11" borderId="30" xfId="55" applyNumberFormat="1" applyFont="1" applyFill="1" applyBorder="1" applyAlignment="1">
      <alignment vertical="center"/>
    </xf>
    <xf numFmtId="41" fontId="34" fillId="11" borderId="36" xfId="56" applyNumberFormat="1" applyFont="1" applyFill="1" applyBorder="1" applyAlignment="1">
      <alignment vertical="center"/>
    </xf>
    <xf numFmtId="0" fontId="34" fillId="11" borderId="0" xfId="55" applyFont="1" applyFill="1" applyBorder="1" applyAlignment="1">
      <alignment horizontal="distributed"/>
    </xf>
    <xf numFmtId="41" fontId="34" fillId="11" borderId="0" xfId="56" applyNumberFormat="1" applyFont="1" applyFill="1" applyBorder="1" applyAlignment="1">
      <alignment horizontal="right"/>
    </xf>
    <xf numFmtId="38" fontId="34" fillId="11" borderId="0" xfId="56" applyNumberFormat="1" applyFont="1" applyFill="1" applyAlignment="1"/>
    <xf numFmtId="0" fontId="34" fillId="11" borderId="0" xfId="55" applyFont="1" applyFill="1" applyAlignment="1">
      <alignment horizontal="distributed"/>
    </xf>
    <xf numFmtId="0" fontId="34" fillId="11" borderId="0" xfId="55" applyFont="1" applyFill="1" applyBorder="1" applyAlignment="1"/>
    <xf numFmtId="0" fontId="34" fillId="11" borderId="0" xfId="55" applyFont="1" applyFill="1" applyAlignment="1">
      <alignment vertical="center"/>
    </xf>
    <xf numFmtId="38" fontId="34" fillId="34" borderId="75" xfId="56" applyFont="1" applyFill="1" applyBorder="1" applyAlignment="1">
      <alignment horizontal="distributed" vertical="center" justifyLastLine="1"/>
    </xf>
    <xf numFmtId="0" fontId="34" fillId="34" borderId="2" xfId="55" applyFont="1" applyFill="1" applyBorder="1" applyAlignment="1">
      <alignment horizontal="distributed" vertical="center" justifyLastLine="1"/>
    </xf>
    <xf numFmtId="38" fontId="34" fillId="34" borderId="54" xfId="56" applyFont="1" applyFill="1" applyBorder="1" applyAlignment="1">
      <alignment horizontal="distributed" vertical="center" justifyLastLine="1"/>
    </xf>
    <xf numFmtId="38" fontId="41" fillId="35" borderId="76" xfId="56" applyFont="1" applyFill="1" applyBorder="1" applyAlignment="1">
      <alignment horizontal="right" vertical="center"/>
    </xf>
    <xf numFmtId="0" fontId="41" fillId="35" borderId="64" xfId="55" applyFont="1" applyFill="1" applyBorder="1" applyAlignment="1">
      <alignment horizontal="right" vertical="center"/>
    </xf>
    <xf numFmtId="38" fontId="41" fillId="35" borderId="72" xfId="56" applyFont="1" applyFill="1" applyBorder="1" applyAlignment="1">
      <alignment horizontal="right" vertical="center"/>
    </xf>
    <xf numFmtId="41" fontId="34" fillId="35" borderId="0" xfId="55" applyNumberFormat="1" applyFont="1" applyFill="1" applyBorder="1" applyAlignment="1">
      <alignment vertical="center"/>
    </xf>
    <xf numFmtId="41" fontId="34" fillId="35" borderId="58" xfId="55" applyNumberFormat="1" applyFont="1" applyFill="1" applyBorder="1" applyAlignment="1">
      <alignment vertical="center"/>
    </xf>
    <xf numFmtId="41" fontId="34" fillId="35" borderId="24" xfId="55" applyNumberFormat="1" applyFont="1" applyFill="1" applyBorder="1" applyAlignment="1">
      <alignment vertical="center"/>
    </xf>
    <xf numFmtId="41" fontId="34" fillId="35" borderId="51" xfId="55" applyNumberFormat="1" applyFont="1" applyFill="1" applyBorder="1" applyAlignment="1">
      <alignment vertical="center"/>
    </xf>
    <xf numFmtId="0" fontId="34" fillId="0" borderId="0" xfId="55" applyFont="1" applyFill="1" applyAlignment="1">
      <alignment vertical="center"/>
    </xf>
    <xf numFmtId="41" fontId="34" fillId="35" borderId="26" xfId="55" applyNumberFormat="1" applyFont="1" applyFill="1" applyBorder="1" applyAlignment="1">
      <alignment vertical="center"/>
    </xf>
    <xf numFmtId="41" fontId="34" fillId="35" borderId="109" xfId="55" applyNumberFormat="1" applyFont="1" applyFill="1" applyBorder="1" applyAlignment="1">
      <alignment vertical="center"/>
    </xf>
    <xf numFmtId="41" fontId="34" fillId="0" borderId="6" xfId="55" applyNumberFormat="1" applyFont="1" applyFill="1" applyBorder="1" applyAlignment="1">
      <alignment vertical="center"/>
    </xf>
    <xf numFmtId="41" fontId="34" fillId="0" borderId="58" xfId="55" applyNumberFormat="1" applyFont="1" applyFill="1" applyBorder="1" applyAlignment="1">
      <alignment vertical="center"/>
    </xf>
    <xf numFmtId="41" fontId="34" fillId="0" borderId="66" xfId="55" applyNumberFormat="1" applyFont="1" applyFill="1" applyBorder="1" applyAlignment="1">
      <alignment vertical="center"/>
    </xf>
    <xf numFmtId="41" fontId="34" fillId="0" borderId="51" xfId="55" applyNumberFormat="1" applyFont="1" applyFill="1" applyBorder="1" applyAlignment="1">
      <alignment vertical="center"/>
    </xf>
    <xf numFmtId="41" fontId="34" fillId="0" borderId="24" xfId="55" applyNumberFormat="1" applyFont="1" applyFill="1" applyBorder="1" applyAlignment="1">
      <alignment vertical="center"/>
    </xf>
    <xf numFmtId="0" fontId="34" fillId="11" borderId="112" xfId="55" applyFont="1" applyFill="1" applyBorder="1" applyAlignment="1">
      <alignment vertical="center"/>
    </xf>
    <xf numFmtId="41" fontId="34" fillId="0" borderId="114" xfId="55" applyNumberFormat="1" applyFont="1" applyFill="1" applyBorder="1" applyAlignment="1">
      <alignment vertical="center"/>
    </xf>
    <xf numFmtId="41" fontId="34" fillId="0" borderId="109" xfId="55" applyNumberFormat="1" applyFont="1" applyFill="1" applyBorder="1" applyAlignment="1">
      <alignment vertical="center"/>
    </xf>
    <xf numFmtId="0" fontId="34" fillId="11" borderId="74" xfId="55" applyFont="1" applyFill="1" applyBorder="1" applyAlignment="1">
      <alignment vertical="center"/>
    </xf>
    <xf numFmtId="41" fontId="34" fillId="0" borderId="9" xfId="55" applyNumberFormat="1" applyFont="1" applyFill="1" applyBorder="1" applyAlignment="1">
      <alignment vertical="center"/>
    </xf>
    <xf numFmtId="41" fontId="34" fillId="0" borderId="44" xfId="55" applyNumberFormat="1" applyFont="1" applyFill="1" applyBorder="1" applyAlignment="1">
      <alignment vertical="center"/>
    </xf>
    <xf numFmtId="41" fontId="34" fillId="0" borderId="45" xfId="55" applyNumberFormat="1" applyFont="1" applyFill="1" applyBorder="1" applyAlignment="1">
      <alignment vertical="center"/>
    </xf>
    <xf numFmtId="38" fontId="34" fillId="11" borderId="0" xfId="56" applyNumberFormat="1" applyFont="1" applyFill="1" applyAlignment="1">
      <alignment vertical="center"/>
    </xf>
    <xf numFmtId="177" fontId="34" fillId="11" borderId="0" xfId="55" applyNumberFormat="1" applyFont="1" applyFill="1" applyAlignment="1">
      <alignment vertical="center"/>
    </xf>
    <xf numFmtId="0" fontId="34" fillId="11" borderId="0" xfId="55" applyFont="1" applyFill="1" applyAlignment="1">
      <alignment horizontal="distributed" vertical="center"/>
    </xf>
    <xf numFmtId="0" fontId="30" fillId="34" borderId="40" xfId="0" applyFont="1" applyFill="1" applyBorder="1" applyAlignment="1">
      <alignment horizontal="distributed" vertical="center" indent="3"/>
    </xf>
    <xf numFmtId="0" fontId="30" fillId="34" borderId="78" xfId="0" applyFont="1" applyFill="1" applyBorder="1" applyAlignment="1">
      <alignment horizontal="distributed" vertical="center" indent="3"/>
    </xf>
    <xf numFmtId="49" fontId="31" fillId="11" borderId="0" xfId="0" quotePrefix="1" applyNumberFormat="1" applyFont="1" applyFill="1" applyAlignment="1">
      <alignment horizontal="left" vertical="center"/>
    </xf>
    <xf numFmtId="0" fontId="31" fillId="11" borderId="0" xfId="0" applyFont="1" applyFill="1" applyAlignment="1">
      <alignment vertical="center"/>
    </xf>
    <xf numFmtId="0" fontId="31" fillId="11" borderId="59" xfId="0" applyFont="1" applyFill="1" applyBorder="1" applyAlignment="1">
      <alignment horizontal="left" vertical="center"/>
    </xf>
    <xf numFmtId="0" fontId="30" fillId="11" borderId="2" xfId="0" applyFont="1" applyFill="1" applyBorder="1" applyAlignment="1">
      <alignment horizontal="left" vertical="distributed"/>
    </xf>
    <xf numFmtId="0" fontId="30" fillId="11" borderId="6" xfId="0" applyFont="1" applyFill="1" applyBorder="1" applyAlignment="1">
      <alignment horizontal="left" vertical="distributed"/>
    </xf>
    <xf numFmtId="0" fontId="30" fillId="11" borderId="5" xfId="0" applyFont="1" applyFill="1" applyBorder="1" applyAlignment="1">
      <alignment horizontal="left" vertical="distributed"/>
    </xf>
    <xf numFmtId="0" fontId="31" fillId="11" borderId="0" xfId="0" applyFont="1" applyFill="1" applyAlignment="1">
      <alignment horizontal="left" vertical="center"/>
    </xf>
    <xf numFmtId="0" fontId="31" fillId="11" borderId="0" xfId="0" applyFont="1" applyFill="1" applyAlignment="1">
      <alignment horizontal="left" vertical="center" wrapText="1"/>
    </xf>
    <xf numFmtId="0" fontId="31" fillId="35" borderId="128" xfId="0" applyFont="1" applyFill="1" applyBorder="1" applyAlignment="1">
      <alignment horizontal="distributed" vertical="center" justifyLastLine="1" shrinkToFit="1"/>
    </xf>
    <xf numFmtId="0" fontId="31" fillId="35" borderId="26" xfId="0" applyFont="1" applyFill="1" applyBorder="1" applyAlignment="1">
      <alignment horizontal="distributed" vertical="center" justifyLastLine="1" shrinkToFit="1"/>
    </xf>
    <xf numFmtId="0" fontId="31" fillId="34" borderId="63" xfId="0" applyFont="1" applyFill="1" applyBorder="1" applyAlignment="1">
      <alignment horizontal="distributed" vertical="center" wrapText="1" justifyLastLine="1"/>
    </xf>
    <xf numFmtId="0" fontId="31" fillId="34" borderId="62" xfId="0" applyFont="1" applyFill="1" applyBorder="1" applyAlignment="1">
      <alignment horizontal="distributed" vertical="center" wrapText="1" justifyLastLine="1"/>
    </xf>
    <xf numFmtId="0" fontId="31" fillId="11" borderId="57" xfId="0" applyFont="1" applyFill="1" applyBorder="1" applyAlignment="1">
      <alignment vertical="center"/>
    </xf>
    <xf numFmtId="0" fontId="31" fillId="11" borderId="3" xfId="0" applyFont="1" applyFill="1" applyBorder="1" applyAlignment="1">
      <alignment vertical="center"/>
    </xf>
    <xf numFmtId="0" fontId="31" fillId="11" borderId="53" xfId="0" applyFont="1" applyFill="1" applyBorder="1" applyAlignment="1">
      <alignment vertical="center"/>
    </xf>
    <xf numFmtId="0" fontId="31" fillId="11" borderId="24" xfId="0" applyFont="1" applyFill="1" applyBorder="1" applyAlignment="1">
      <alignment vertical="center"/>
    </xf>
    <xf numFmtId="0" fontId="31" fillId="11" borderId="0" xfId="0" applyFont="1" applyFill="1" applyBorder="1" applyAlignment="1">
      <alignment vertical="center"/>
    </xf>
    <xf numFmtId="0" fontId="31" fillId="34" borderId="40" xfId="0" applyFont="1" applyFill="1" applyBorder="1" applyAlignment="1">
      <alignment horizontal="distributed" vertical="center" wrapText="1" justifyLastLine="1"/>
    </xf>
    <xf numFmtId="0" fontId="31" fillId="34" borderId="81" xfId="0" applyFont="1" applyFill="1" applyBorder="1" applyAlignment="1">
      <alignment horizontal="distributed" vertical="center" wrapText="1" justifyLastLine="1"/>
    </xf>
    <xf numFmtId="0" fontId="31" fillId="11" borderId="80" xfId="0" applyFont="1" applyFill="1" applyBorder="1" applyAlignment="1">
      <alignment vertical="center"/>
    </xf>
    <xf numFmtId="0" fontId="31" fillId="11" borderId="25" xfId="0" applyFont="1" applyFill="1" applyBorder="1" applyAlignment="1">
      <alignment vertical="center"/>
    </xf>
    <xf numFmtId="0" fontId="31" fillId="11" borderId="46" xfId="0" applyFont="1" applyFill="1" applyBorder="1" applyAlignment="1">
      <alignment vertical="center"/>
    </xf>
    <xf numFmtId="0" fontId="31" fillId="11" borderId="87" xfId="0" applyFont="1" applyFill="1" applyBorder="1" applyAlignment="1">
      <alignment vertical="center"/>
    </xf>
    <xf numFmtId="0" fontId="31" fillId="35" borderId="85" xfId="0" applyFont="1" applyFill="1" applyBorder="1" applyAlignment="1">
      <alignment horizontal="distributed" vertical="center" justifyLastLine="1" shrinkToFit="1"/>
    </xf>
    <xf numFmtId="0" fontId="31" fillId="35" borderId="83" xfId="0" applyFont="1" applyFill="1" applyBorder="1" applyAlignment="1">
      <alignment horizontal="distributed" vertical="center" justifyLastLine="1" shrinkToFit="1"/>
    </xf>
    <xf numFmtId="0" fontId="31" fillId="11" borderId="53" xfId="0" applyFont="1" applyFill="1" applyBorder="1" applyAlignment="1">
      <alignment horizontal="left" vertical="center"/>
    </xf>
    <xf numFmtId="0" fontId="31" fillId="11" borderId="25" xfId="0" applyFont="1" applyFill="1" applyBorder="1" applyAlignment="1">
      <alignment horizontal="left" vertical="center"/>
    </xf>
    <xf numFmtId="0" fontId="31" fillId="11" borderId="0" xfId="42" applyFont="1" applyFill="1" applyBorder="1" applyAlignment="1">
      <alignment horizontal="left" vertical="center"/>
    </xf>
    <xf numFmtId="0" fontId="31" fillId="11" borderId="0" xfId="42" applyFont="1" applyFill="1" applyBorder="1" applyAlignment="1">
      <alignment horizontal="right" vertical="center"/>
    </xf>
    <xf numFmtId="0" fontId="31" fillId="11" borderId="0" xfId="42" applyFont="1" applyFill="1" applyBorder="1" applyAlignment="1">
      <alignment horizontal="left"/>
    </xf>
    <xf numFmtId="0" fontId="31" fillId="11" borderId="59" xfId="42" applyFont="1" applyFill="1" applyBorder="1"/>
    <xf numFmtId="0" fontId="34" fillId="11" borderId="0" xfId="42" applyFont="1" applyFill="1" applyBorder="1" applyAlignment="1">
      <alignment horizontal="left"/>
    </xf>
    <xf numFmtId="0" fontId="31" fillId="34" borderId="40" xfId="42" applyFont="1" applyFill="1" applyBorder="1" applyAlignment="1">
      <alignment horizontal="distributed" vertical="center" justifyLastLine="1"/>
    </xf>
    <xf numFmtId="0" fontId="31" fillId="34" borderId="79" xfId="42" applyFont="1" applyFill="1" applyBorder="1" applyAlignment="1">
      <alignment horizontal="distributed" vertical="center" justifyLastLine="1"/>
    </xf>
    <xf numFmtId="0" fontId="31" fillId="11" borderId="2" xfId="42" applyFont="1" applyFill="1" applyBorder="1" applyAlignment="1">
      <alignment horizontal="distributed" vertical="center" justifyLastLine="1"/>
    </xf>
    <xf numFmtId="0" fontId="31" fillId="11" borderId="95" xfId="42" applyFont="1" applyFill="1" applyBorder="1" applyAlignment="1">
      <alignment horizontal="distributed" vertical="center" justifyLastLine="1"/>
    </xf>
    <xf numFmtId="0" fontId="31" fillId="11" borderId="64" xfId="42" applyFont="1" applyFill="1" applyBorder="1" applyAlignment="1">
      <alignment horizontal="distributed" vertical="center" justifyLastLine="1"/>
    </xf>
    <xf numFmtId="0" fontId="31" fillId="35" borderId="64" xfId="42" applyFont="1" applyFill="1" applyBorder="1" applyAlignment="1">
      <alignment horizontal="distributed" vertical="center" justifyLastLine="1"/>
    </xf>
    <xf numFmtId="0" fontId="31" fillId="35" borderId="2" xfId="42" applyFont="1" applyFill="1" applyBorder="1" applyAlignment="1">
      <alignment horizontal="distributed" vertical="center" justifyLastLine="1"/>
    </xf>
    <xf numFmtId="0" fontId="31" fillId="35" borderId="123" xfId="42" applyFont="1" applyFill="1" applyBorder="1" applyAlignment="1">
      <alignment horizontal="distributed" vertical="center" justifyLastLine="1"/>
    </xf>
    <xf numFmtId="0" fontId="34" fillId="11" borderId="59" xfId="55" applyFont="1" applyFill="1" applyBorder="1" applyAlignment="1">
      <alignment horizontal="left"/>
    </xf>
    <xf numFmtId="0" fontId="34" fillId="11" borderId="35" xfId="55" quotePrefix="1" applyFont="1" applyFill="1" applyBorder="1" applyAlignment="1">
      <alignment horizontal="left" vertical="center"/>
    </xf>
    <xf numFmtId="0" fontId="34" fillId="34" borderId="67" xfId="55" applyFont="1" applyFill="1" applyBorder="1" applyAlignment="1">
      <alignment horizontal="distributed" vertical="center" justifyLastLine="1"/>
    </xf>
    <xf numFmtId="0" fontId="34" fillId="34" borderId="68" xfId="55" applyFont="1" applyFill="1" applyBorder="1" applyAlignment="1">
      <alignment horizontal="distributed" vertical="center" justifyLastLine="1"/>
    </xf>
    <xf numFmtId="0" fontId="34" fillId="34" borderId="28" xfId="55" applyFont="1" applyFill="1" applyBorder="1" applyAlignment="1">
      <alignment horizontal="distributed" vertical="center" indent="1" justifyLastLine="1"/>
    </xf>
    <xf numFmtId="0" fontId="34" fillId="34" borderId="1" xfId="55" applyFont="1" applyFill="1" applyBorder="1" applyAlignment="1">
      <alignment horizontal="distributed" vertical="center" indent="1" justifyLastLine="1"/>
    </xf>
    <xf numFmtId="0" fontId="34" fillId="34" borderId="34" xfId="55" applyFont="1" applyFill="1" applyBorder="1" applyAlignment="1">
      <alignment horizontal="distributed" vertical="center" indent="1" justifyLastLine="1"/>
    </xf>
    <xf numFmtId="0" fontId="34" fillId="11" borderId="59" xfId="55" applyFont="1" applyFill="1" applyBorder="1" applyAlignment="1">
      <alignment horizontal="left" vertical="center"/>
    </xf>
    <xf numFmtId="0" fontId="34" fillId="11" borderId="35" xfId="55" applyFont="1" applyFill="1" applyBorder="1" applyAlignment="1">
      <alignment horizontal="left" vertical="center"/>
    </xf>
    <xf numFmtId="38" fontId="34" fillId="34" borderId="12" xfId="56" applyFont="1" applyFill="1" applyBorder="1" applyAlignment="1">
      <alignment horizontal="distributed" vertical="center" justifyLastLine="1"/>
    </xf>
    <xf numFmtId="38" fontId="34" fillId="34" borderId="1" xfId="56" applyFont="1" applyFill="1" applyBorder="1" applyAlignment="1">
      <alignment horizontal="distributed" vertical="center" justifyLastLine="1"/>
    </xf>
    <xf numFmtId="0" fontId="31" fillId="11" borderId="35" xfId="55" quotePrefix="1" applyFont="1" applyFill="1" applyBorder="1" applyAlignment="1">
      <alignment horizontal="left" vertical="center"/>
    </xf>
    <xf numFmtId="0" fontId="31" fillId="34" borderId="63" xfId="55" applyFont="1" applyFill="1" applyBorder="1" applyAlignment="1">
      <alignment horizontal="distributed" vertical="center" justifyLastLine="1"/>
    </xf>
    <xf numFmtId="0" fontId="31" fillId="34" borderId="43" xfId="55" applyFont="1" applyFill="1" applyBorder="1" applyAlignment="1">
      <alignment horizontal="distributed" vertical="center" justifyLastLine="1"/>
    </xf>
    <xf numFmtId="0" fontId="31" fillId="34" borderId="61" xfId="55" applyFont="1" applyFill="1" applyBorder="1" applyAlignment="1">
      <alignment horizontal="distributed" vertical="center" justifyLastLine="1"/>
    </xf>
    <xf numFmtId="0" fontId="31" fillId="34" borderId="73" xfId="55" applyFont="1" applyFill="1" applyBorder="1" applyAlignment="1">
      <alignment horizontal="distributed" vertical="center" justifyLastLine="1"/>
    </xf>
    <xf numFmtId="0" fontId="31" fillId="34" borderId="60" xfId="55" applyFont="1" applyFill="1" applyBorder="1" applyAlignment="1">
      <alignment horizontal="distributed" vertical="center" justifyLastLine="1"/>
    </xf>
    <xf numFmtId="0" fontId="31" fillId="34" borderId="28" xfId="55" applyFont="1" applyFill="1" applyBorder="1" applyAlignment="1">
      <alignment horizontal="distributed" vertical="center" justifyLastLine="1"/>
    </xf>
    <xf numFmtId="0" fontId="31" fillId="34" borderId="1" xfId="55" applyFont="1" applyFill="1" applyBorder="1" applyAlignment="1">
      <alignment horizontal="distributed" vertical="center" justifyLastLine="1"/>
    </xf>
    <xf numFmtId="0" fontId="34" fillId="11" borderId="53" xfId="43" applyFont="1" applyFill="1" applyBorder="1" applyAlignment="1">
      <alignment vertical="center"/>
    </xf>
    <xf numFmtId="0" fontId="34" fillId="11" borderId="24" xfId="43" applyFont="1" applyFill="1" applyBorder="1" applyAlignment="1">
      <alignment vertical="center"/>
    </xf>
    <xf numFmtId="0" fontId="34" fillId="35" borderId="40" xfId="43" applyFont="1" applyFill="1" applyBorder="1" applyAlignment="1">
      <alignment horizontal="distributed" vertical="center" justifyLastLine="1"/>
    </xf>
    <xf numFmtId="0" fontId="34" fillId="35" borderId="39" xfId="43" applyFont="1" applyFill="1" applyBorder="1" applyAlignment="1">
      <alignment horizontal="distributed" vertical="center" justifyLastLine="1"/>
    </xf>
    <xf numFmtId="0" fontId="34" fillId="35" borderId="85" xfId="43" applyFont="1" applyFill="1" applyBorder="1" applyAlignment="1">
      <alignment horizontal="distributed" vertical="center" justifyLastLine="1"/>
    </xf>
    <xf numFmtId="0" fontId="0" fillId="0" borderId="84" xfId="0" applyBorder="1" applyAlignment="1">
      <alignment horizontal="distributed" vertical="center" justifyLastLine="1"/>
    </xf>
    <xf numFmtId="0" fontId="34" fillId="11" borderId="57" xfId="43" applyFont="1" applyFill="1" applyBorder="1" applyAlignment="1">
      <alignment vertical="center"/>
    </xf>
    <xf numFmtId="0" fontId="34" fillId="11" borderId="3" xfId="43" applyFont="1" applyFill="1" applyBorder="1" applyAlignment="1">
      <alignment vertical="center"/>
    </xf>
    <xf numFmtId="0" fontId="34" fillId="11" borderId="59" xfId="43" applyFont="1" applyFill="1" applyBorder="1" applyAlignment="1">
      <alignment vertical="center"/>
    </xf>
    <xf numFmtId="0" fontId="43" fillId="11" borderId="0" xfId="43" applyFont="1" applyFill="1" applyAlignment="1">
      <alignment horizontal="left" vertical="center" wrapText="1"/>
    </xf>
    <xf numFmtId="0" fontId="34" fillId="11" borderId="53" xfId="43" quotePrefix="1" applyFont="1" applyFill="1" applyBorder="1" applyAlignment="1">
      <alignment vertical="center"/>
    </xf>
    <xf numFmtId="0" fontId="34" fillId="11" borderId="24" xfId="43" quotePrefix="1" applyFont="1" applyFill="1" applyBorder="1" applyAlignment="1">
      <alignment vertical="center"/>
    </xf>
    <xf numFmtId="0" fontId="31" fillId="34" borderId="63" xfId="43" quotePrefix="1" applyFont="1" applyFill="1" applyBorder="1" applyAlignment="1">
      <alignment horizontal="distributed" vertical="center" justifyLastLine="1"/>
    </xf>
    <xf numFmtId="0" fontId="31" fillId="34" borderId="62" xfId="43" quotePrefix="1" applyFont="1" applyFill="1" applyBorder="1" applyAlignment="1">
      <alignment horizontal="distributed" vertical="center" justifyLastLine="1"/>
    </xf>
    <xf numFmtId="0" fontId="34" fillId="35" borderId="85" xfId="43" applyFont="1" applyFill="1" applyBorder="1" applyAlignment="1">
      <alignment horizontal="distributed" vertical="center" indent="3"/>
    </xf>
    <xf numFmtId="0" fontId="34" fillId="35" borderId="84" xfId="43" applyFont="1" applyFill="1" applyBorder="1" applyAlignment="1">
      <alignment horizontal="distributed" vertical="center" indent="3"/>
    </xf>
    <xf numFmtId="0" fontId="34" fillId="11" borderId="7" xfId="43" quotePrefix="1" applyFont="1" applyFill="1" applyBorder="1" applyAlignment="1">
      <alignment vertical="center"/>
    </xf>
    <xf numFmtId="0" fontId="34" fillId="11" borderId="3" xfId="43" quotePrefix="1" applyFont="1" applyFill="1" applyBorder="1" applyAlignment="1">
      <alignment vertical="center"/>
    </xf>
    <xf numFmtId="0" fontId="34" fillId="11" borderId="46" xfId="43" applyFont="1" applyFill="1" applyBorder="1" applyAlignment="1">
      <alignment vertical="center"/>
    </xf>
    <xf numFmtId="0" fontId="34" fillId="11" borderId="30" xfId="43" applyFont="1" applyFill="1" applyBorder="1" applyAlignment="1">
      <alignment vertical="center"/>
    </xf>
    <xf numFmtId="0" fontId="34" fillId="11" borderId="50" xfId="43" quotePrefix="1" applyFont="1" applyFill="1" applyBorder="1" applyAlignment="1">
      <alignment vertical="center"/>
    </xf>
    <xf numFmtId="0" fontId="34" fillId="11" borderId="49" xfId="43" quotePrefix="1" applyFont="1" applyFill="1" applyBorder="1" applyAlignment="1">
      <alignment vertical="center"/>
    </xf>
  </cellXfs>
  <cellStyles count="57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47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52" builtinId="6"/>
    <cellStyle name="桁区切り 2" xfId="45"/>
    <cellStyle name="桁区切り 2 2" xfId="51"/>
    <cellStyle name="桁区切り 2 2 2" xfId="54"/>
    <cellStyle name="桁区切り 2 2 2 2" xfId="56"/>
    <cellStyle name="桁区切り 3" xfId="49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通貨" xfId="48" builtinId="7"/>
    <cellStyle name="入力" xfId="40" builtinId="20" customBuiltin="1"/>
    <cellStyle name="標準" xfId="0" builtinId="0"/>
    <cellStyle name="標準 2" xfId="43"/>
    <cellStyle name="標準 3" xfId="44"/>
    <cellStyle name="標準 3 2" xfId="50"/>
    <cellStyle name="標準 3 2 2" xfId="53"/>
    <cellStyle name="標準 3 2 2 2" xfId="55"/>
    <cellStyle name="標準 4" xfId="46"/>
    <cellStyle name="標準_人材センター_福祉統計資料_○5-6 (41)" xfId="42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styles" Target="styles.xml" />
  <Relationship Id="rId5" Type="http://schemas.openxmlformats.org/officeDocument/2006/relationships/worksheet" Target="worksheets/sheet5.xml" />
  <Relationship Id="rId10" Type="http://schemas.openxmlformats.org/officeDocument/2006/relationships/theme" Target="theme/theme1.xml" />
  <Relationship Id="rId4" Type="http://schemas.openxmlformats.org/officeDocument/2006/relationships/worksheet" Target="worksheets/sheet4.xml" />
  <Relationship Id="rId9" Type="http://schemas.openxmlformats.org/officeDocument/2006/relationships/worksheet" Target="worksheets/sheet9.xml" />
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0" y="180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3" name="AutoShape 1"/>
        <xdr:cNvSpPr>
          <a:spLocks noChangeAspect="1" noChangeArrowheads="1"/>
        </xdr:cNvSpPr>
      </xdr:nvSpPr>
      <xdr:spPr bwMode="auto">
        <a:xfrm>
          <a:off x="0" y="180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4" name="AutoShape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2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9525" cy="9525"/>
    <xdr:sp macro="" textlink="">
      <xdr:nvSpPr>
        <xdr:cNvPr id="5" name="AutoShape 1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2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</Relationships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_rels/sheet7.xml.rels>&#65279;<?xml version="1.0" encoding="utf-8" standalone="yes"?>
<Relationships xmlns="http://schemas.openxmlformats.org/package/2006/relationships" />
</file>

<file path=xl/worksheets/_rels/sheet8.xml.rels>&#65279;<?xml version="1.0" encoding="utf-8" standalone="yes"?>
<Relationships xmlns="http://schemas.openxmlformats.org/package/2006/relationships" />
</file>

<file path=xl/worksheets/_rels/sheet9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11"/>
  <sheetViews>
    <sheetView tabSelected="1" view="pageBreakPreview" zoomScaleNormal="100" zoomScaleSheetLayoutView="100" workbookViewId="0"/>
  </sheetViews>
  <sheetFormatPr defaultColWidth="9" defaultRowHeight="17.5"/>
  <cols>
    <col min="1" max="1" width="76.58203125" style="16" customWidth="1"/>
    <col min="2" max="2" width="10.58203125" style="16" customWidth="1"/>
    <col min="3" max="16384" width="9" style="16"/>
  </cols>
  <sheetData>
    <row r="1" spans="1:2" ht="25.5">
      <c r="A1" s="110" t="s">
        <v>199</v>
      </c>
    </row>
    <row r="3" spans="1:2">
      <c r="A3" s="16" t="s">
        <v>159</v>
      </c>
      <c r="B3" s="16" t="s">
        <v>156</v>
      </c>
    </row>
    <row r="4" spans="1:2">
      <c r="A4" s="101" t="s">
        <v>160</v>
      </c>
      <c r="B4" s="16" t="s">
        <v>158</v>
      </c>
    </row>
    <row r="5" spans="1:2">
      <c r="A5" s="101" t="s">
        <v>161</v>
      </c>
      <c r="B5" s="16" t="s">
        <v>158</v>
      </c>
    </row>
    <row r="6" spans="1:2">
      <c r="A6" s="101" t="s">
        <v>174</v>
      </c>
      <c r="B6" s="16" t="s">
        <v>158</v>
      </c>
    </row>
    <row r="7" spans="1:2">
      <c r="A7" s="101" t="s">
        <v>162</v>
      </c>
      <c r="B7" s="16" t="s">
        <v>158</v>
      </c>
    </row>
    <row r="8" spans="1:2">
      <c r="A8" s="101" t="s">
        <v>163</v>
      </c>
      <c r="B8" s="16" t="s">
        <v>157</v>
      </c>
    </row>
    <row r="9" spans="1:2">
      <c r="A9" s="101" t="s">
        <v>164</v>
      </c>
      <c r="B9" s="16" t="s">
        <v>157</v>
      </c>
    </row>
    <row r="10" spans="1:2">
      <c r="A10" s="101" t="s">
        <v>165</v>
      </c>
      <c r="B10" s="16" t="s">
        <v>157</v>
      </c>
    </row>
    <row r="11" spans="1:2">
      <c r="A11" s="101" t="s">
        <v>166</v>
      </c>
      <c r="B11" s="16" t="s">
        <v>158</v>
      </c>
    </row>
  </sheetData>
  <phoneticPr fontId="7"/>
  <hyperlinks>
    <hyperlink ref="A4" location="'10-1'!A1" display="10－１表　福祉人材センター業務取扱状況（総括表）"/>
    <hyperlink ref="A5" location="'10-2'!A1" display="10－２表　福祉人材センター業務取扱状況（分野別の求人・応募・照会・採用数）"/>
    <hyperlink ref="A6" location="'10-3'!A1" display="10－３表　福祉人材センター業務取扱状況（職種別の求人・応募・照会・採用数）　"/>
    <hyperlink ref="A7" location="'10-4'!A1" display="10－４表　修学資金貸付状況"/>
    <hyperlink ref="A8" location="'10-5'!A1" display="10－５表　生活福祉資金貸付状況"/>
    <hyperlink ref="A9" location="'10-6'!A1" display="10－６表　生活福祉資金貸付状況の推移"/>
    <hyperlink ref="A10" location="'10-7'!A1" display="10－７表　生活福祉資金貸付状況"/>
    <hyperlink ref="A11" location="'10-8'!A1" display="10－８表　共同募金使途状況"/>
  </hyperlinks>
  <pageMargins left="0.59055118110236227" right="0.59055118110236227" top="0.59055118110236227" bottom="0.59055118110236227" header="0.39370078740157483" footer="0.39370078740157483"/>
  <headerFooter alignWithMargins="0">
    <oddHeader>&amp;R&amp;"メイリオ,レギュラー"&amp;11&amp;A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F12"/>
  <sheetViews>
    <sheetView view="pageBreakPreview" zoomScaleNormal="100" zoomScaleSheetLayoutView="100" workbookViewId="0">
      <pane xSplit="2" ySplit="3" topLeftCell="C4" activePane="bottomRight" state="frozen"/>
      <selection activeCell="C4" sqref="C4"/>
      <selection pane="topRight" activeCell="C4" sqref="C4"/>
      <selection pane="bottomLeft" activeCell="C4" sqref="C4"/>
      <selection pane="bottomRight" sqref="A1:C1"/>
    </sheetView>
  </sheetViews>
  <sheetFormatPr defaultColWidth="9" defaultRowHeight="17.5"/>
  <cols>
    <col min="1" max="1" width="14.58203125" style="1" customWidth="1"/>
    <col min="2" max="2" width="21.33203125" style="1" customWidth="1"/>
    <col min="3" max="3" width="13.83203125" style="1" customWidth="1"/>
    <col min="4" max="16384" width="9" style="1"/>
  </cols>
  <sheetData>
    <row r="1" spans="1:6">
      <c r="A1" s="241" t="s">
        <v>200</v>
      </c>
      <c r="B1" s="241"/>
      <c r="C1" s="241"/>
    </row>
    <row r="2" spans="1:6" ht="18" thickBot="1">
      <c r="A2" s="242" t="s">
        <v>201</v>
      </c>
      <c r="B2" s="242"/>
      <c r="C2" s="242"/>
    </row>
    <row r="3" spans="1:6" ht="18" customHeight="1" thickBot="1">
      <c r="A3" s="239" t="s">
        <v>143</v>
      </c>
      <c r="B3" s="240"/>
      <c r="C3" s="33" t="s">
        <v>0</v>
      </c>
    </row>
    <row r="4" spans="1:6">
      <c r="A4" s="244" t="s">
        <v>169</v>
      </c>
      <c r="B4" s="34" t="s">
        <v>1</v>
      </c>
      <c r="C4" s="35">
        <v>1868</v>
      </c>
    </row>
    <row r="5" spans="1:6">
      <c r="A5" s="245"/>
      <c r="B5" s="36" t="s">
        <v>2</v>
      </c>
      <c r="C5" s="37">
        <v>5591</v>
      </c>
    </row>
    <row r="6" spans="1:6">
      <c r="A6" s="246" t="s">
        <v>170</v>
      </c>
      <c r="B6" s="34" t="s">
        <v>3</v>
      </c>
      <c r="C6" s="38">
        <v>7307</v>
      </c>
    </row>
    <row r="7" spans="1:6">
      <c r="A7" s="245"/>
      <c r="B7" s="36" t="s">
        <v>8</v>
      </c>
      <c r="C7" s="39">
        <v>16946</v>
      </c>
    </row>
    <row r="8" spans="1:6">
      <c r="A8" s="18" t="s">
        <v>4</v>
      </c>
      <c r="B8" s="19" t="s">
        <v>5</v>
      </c>
      <c r="C8" s="2">
        <v>426</v>
      </c>
      <c r="E8" s="3"/>
      <c r="F8" s="3"/>
    </row>
    <row r="9" spans="1:6" ht="18" thickBot="1">
      <c r="A9" s="20" t="s">
        <v>6</v>
      </c>
      <c r="B9" s="21" t="s">
        <v>7</v>
      </c>
      <c r="C9" s="4">
        <v>274</v>
      </c>
      <c r="E9" s="3"/>
    </row>
    <row r="10" spans="1:6" s="5" customFormat="1">
      <c r="A10" s="243" t="s">
        <v>153</v>
      </c>
      <c r="B10" s="243"/>
      <c r="C10" s="17"/>
    </row>
    <row r="12" spans="1:6">
      <c r="A12" s="6"/>
    </row>
  </sheetData>
  <mergeCells count="6">
    <mergeCell ref="A3:B3"/>
    <mergeCell ref="A1:C1"/>
    <mergeCell ref="A2:C2"/>
    <mergeCell ref="A10:B10"/>
    <mergeCell ref="A4:A5"/>
    <mergeCell ref="A6:A7"/>
  </mergeCells>
  <phoneticPr fontId="7"/>
  <pageMargins left="0.59055118110236227" right="0.59055118110236227" top="0.59055118110236227" bottom="0.59055118110236227" header="0.39370078740157483" footer="0.39370078740157483"/>
  <headerFooter alignWithMargins="0">
    <oddHeader>&amp;R&amp;"メイリオ,レギュラー"&amp;11&amp;A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16"/>
  <sheetViews>
    <sheetView showGridLines="0" view="pageBreakPreview" zoomScaleNormal="100" zoomScaleSheetLayoutView="100" workbookViewId="0">
      <pane xSplit="2" ySplit="3" topLeftCell="C4" activePane="bottomRight" state="frozen"/>
      <selection activeCell="C4" sqref="C4"/>
      <selection pane="topRight" activeCell="C4" sqref="C4"/>
      <selection pane="bottomLeft" activeCell="C4" sqref="C4"/>
      <selection pane="bottomRight" sqref="A1:F1"/>
    </sheetView>
  </sheetViews>
  <sheetFormatPr defaultColWidth="9" defaultRowHeight="17.5"/>
  <cols>
    <col min="1" max="1" width="15.33203125" style="5" bestFit="1" customWidth="1"/>
    <col min="2" max="2" width="11.58203125" style="5" customWidth="1"/>
    <col min="3" max="6" width="12.58203125" style="5" customWidth="1"/>
    <col min="7" max="9" width="9" style="5"/>
    <col min="10" max="10" width="9.5" style="5" bestFit="1" customWidth="1"/>
    <col min="11" max="16384" width="9" style="5"/>
  </cols>
  <sheetData>
    <row r="1" spans="1:6">
      <c r="A1" s="241" t="s">
        <v>202</v>
      </c>
      <c r="B1" s="241"/>
      <c r="C1" s="241"/>
      <c r="D1" s="241"/>
      <c r="E1" s="241"/>
      <c r="F1" s="241"/>
    </row>
    <row r="2" spans="1:6" ht="18" thickBot="1">
      <c r="A2" s="257" t="s">
        <v>203</v>
      </c>
      <c r="B2" s="257"/>
      <c r="C2" s="257"/>
      <c r="D2" s="257"/>
      <c r="E2" s="257"/>
      <c r="F2" s="257"/>
    </row>
    <row r="3" spans="1:6">
      <c r="A3" s="251" t="s">
        <v>143</v>
      </c>
      <c r="B3" s="252"/>
      <c r="C3" s="119" t="s">
        <v>18</v>
      </c>
      <c r="D3" s="120" t="s">
        <v>17</v>
      </c>
      <c r="E3" s="119" t="s">
        <v>16</v>
      </c>
      <c r="F3" s="121" t="s">
        <v>15</v>
      </c>
    </row>
    <row r="4" spans="1:6" ht="18" thickBot="1">
      <c r="A4" s="249" t="s">
        <v>179</v>
      </c>
      <c r="B4" s="250"/>
      <c r="C4" s="133">
        <f>SUM(C5:C11)</f>
        <v>60221</v>
      </c>
      <c r="D4" s="122">
        <f>SUM(D5:D11)</f>
        <v>95</v>
      </c>
      <c r="E4" s="122">
        <f>SUM(E5:E11)</f>
        <v>484</v>
      </c>
      <c r="F4" s="123">
        <f>SUM(F5:F11)</f>
        <v>312</v>
      </c>
    </row>
    <row r="5" spans="1:6" ht="18" thickTop="1">
      <c r="A5" s="253" t="s">
        <v>14</v>
      </c>
      <c r="B5" s="254"/>
      <c r="C5" s="124">
        <v>10120</v>
      </c>
      <c r="D5" s="11">
        <v>8</v>
      </c>
      <c r="E5" s="25">
        <v>82</v>
      </c>
      <c r="F5" s="27">
        <v>50</v>
      </c>
    </row>
    <row r="6" spans="1:6">
      <c r="A6" s="255" t="s">
        <v>13</v>
      </c>
      <c r="B6" s="256"/>
      <c r="C6" s="125">
        <v>23235</v>
      </c>
      <c r="D6" s="14">
        <v>7</v>
      </c>
      <c r="E6" s="15">
        <v>98</v>
      </c>
      <c r="F6" s="28">
        <v>61</v>
      </c>
    </row>
    <row r="7" spans="1:6">
      <c r="A7" s="255" t="s">
        <v>155</v>
      </c>
      <c r="B7" s="256"/>
      <c r="C7" s="125">
        <v>11023</v>
      </c>
      <c r="D7" s="14">
        <v>30</v>
      </c>
      <c r="E7" s="15">
        <v>109</v>
      </c>
      <c r="F7" s="28">
        <v>57</v>
      </c>
    </row>
    <row r="8" spans="1:6">
      <c r="A8" s="255" t="s">
        <v>12</v>
      </c>
      <c r="B8" s="256"/>
      <c r="C8" s="125">
        <v>11301</v>
      </c>
      <c r="D8" s="14">
        <v>9</v>
      </c>
      <c r="E8" s="15">
        <v>95</v>
      </c>
      <c r="F8" s="28">
        <v>88</v>
      </c>
    </row>
    <row r="9" spans="1:6">
      <c r="A9" s="255" t="s">
        <v>11</v>
      </c>
      <c r="B9" s="256"/>
      <c r="C9" s="130">
        <v>3327</v>
      </c>
      <c r="D9" s="14">
        <v>13</v>
      </c>
      <c r="E9" s="15">
        <v>37</v>
      </c>
      <c r="F9" s="28">
        <v>21</v>
      </c>
    </row>
    <row r="10" spans="1:6">
      <c r="A10" s="116" t="s">
        <v>10</v>
      </c>
      <c r="B10" s="127"/>
      <c r="C10" s="126">
        <v>302</v>
      </c>
      <c r="D10" s="14">
        <v>13</v>
      </c>
      <c r="E10" s="15">
        <v>39</v>
      </c>
      <c r="F10" s="28">
        <v>25</v>
      </c>
    </row>
    <row r="11" spans="1:6" ht="18" thickBot="1">
      <c r="A11" s="118" t="s">
        <v>9</v>
      </c>
      <c r="B11" s="128"/>
      <c r="C11" s="129">
        <v>913</v>
      </c>
      <c r="D11" s="30">
        <v>15</v>
      </c>
      <c r="E11" s="31">
        <v>24</v>
      </c>
      <c r="F11" s="32">
        <v>10</v>
      </c>
    </row>
    <row r="12" spans="1:6">
      <c r="A12" s="257" t="s">
        <v>153</v>
      </c>
      <c r="B12" s="257"/>
      <c r="C12" s="257"/>
      <c r="D12" s="257"/>
      <c r="E12" s="257"/>
      <c r="F12" s="257"/>
    </row>
    <row r="13" spans="1:6" ht="18.75" customHeight="1">
      <c r="A13" s="248" t="s">
        <v>175</v>
      </c>
      <c r="B13" s="248"/>
      <c r="C13" s="248"/>
      <c r="D13" s="248"/>
      <c r="E13" s="248"/>
      <c r="F13" s="248"/>
    </row>
    <row r="14" spans="1:6" ht="18.75" customHeight="1">
      <c r="A14" s="248" t="s">
        <v>176</v>
      </c>
      <c r="B14" s="248"/>
      <c r="C14" s="248"/>
      <c r="D14" s="248"/>
      <c r="E14" s="248"/>
      <c r="F14" s="248"/>
    </row>
    <row r="15" spans="1:6">
      <c r="A15" s="247"/>
      <c r="B15" s="247"/>
      <c r="C15" s="247"/>
      <c r="D15" s="247"/>
      <c r="E15" s="247"/>
      <c r="F15" s="247"/>
    </row>
    <row r="16" spans="1:6">
      <c r="A16" s="247"/>
      <c r="B16" s="247"/>
      <c r="C16" s="247"/>
      <c r="D16" s="247"/>
      <c r="E16" s="247"/>
      <c r="F16" s="247"/>
    </row>
  </sheetData>
  <mergeCells count="14">
    <mergeCell ref="A1:F1"/>
    <mergeCell ref="A2:F2"/>
    <mergeCell ref="A12:F12"/>
    <mergeCell ref="A9:B9"/>
    <mergeCell ref="A15:F15"/>
    <mergeCell ref="A16:F16"/>
    <mergeCell ref="A14:F14"/>
    <mergeCell ref="A4:B4"/>
    <mergeCell ref="A13:F13"/>
    <mergeCell ref="A3:B3"/>
    <mergeCell ref="A5:B5"/>
    <mergeCell ref="A6:B6"/>
    <mergeCell ref="A7:B7"/>
    <mergeCell ref="A8:B8"/>
  </mergeCells>
  <phoneticPr fontId="7"/>
  <pageMargins left="0.59055118110236227" right="0.59055118110236227" top="0.59055118110236227" bottom="0.59055118110236227" header="0.39370078740157483" footer="0.39370078740157483"/>
  <headerFooter alignWithMargins="0">
    <oddHeader>&amp;R&amp;"メイリオ,レギュラー"&amp;11&amp;A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20"/>
  <sheetViews>
    <sheetView showGridLines="0" view="pageBreakPreview" zoomScaleNormal="100" zoomScaleSheetLayoutView="100" workbookViewId="0">
      <pane xSplit="2" ySplit="3" topLeftCell="C4" activePane="bottomRight" state="frozen"/>
      <selection activeCell="C4" sqref="C4"/>
      <selection pane="topRight" activeCell="C4" sqref="C4"/>
      <selection pane="bottomLeft" activeCell="C4" sqref="C4"/>
      <selection pane="bottomRight"/>
    </sheetView>
  </sheetViews>
  <sheetFormatPr defaultColWidth="9" defaultRowHeight="17.5"/>
  <cols>
    <col min="1" max="1" width="14.58203125" style="5" customWidth="1"/>
    <col min="2" max="2" width="21.33203125" style="5" customWidth="1"/>
    <col min="3" max="6" width="10.08203125" style="5" customWidth="1"/>
    <col min="7" max="8" width="9" style="5"/>
    <col min="9" max="9" width="9.5" style="5" bestFit="1" customWidth="1"/>
    <col min="10" max="10" width="9" style="3"/>
    <col min="11" max="16384" width="9" style="5"/>
  </cols>
  <sheetData>
    <row r="1" spans="1:10">
      <c r="A1" s="111" t="s">
        <v>204</v>
      </c>
      <c r="B1" s="115"/>
      <c r="C1" s="115"/>
      <c r="D1" s="115"/>
      <c r="E1" s="115"/>
      <c r="F1" s="115"/>
      <c r="J1" s="5"/>
    </row>
    <row r="2" spans="1:10" ht="18" thickBot="1">
      <c r="A2" s="131" t="s">
        <v>205</v>
      </c>
      <c r="B2" s="115"/>
      <c r="C2" s="115"/>
      <c r="D2" s="115"/>
      <c r="E2" s="115"/>
      <c r="F2" s="115"/>
      <c r="J2" s="5"/>
    </row>
    <row r="3" spans="1:10" ht="20.25" customHeight="1" thickBot="1">
      <c r="A3" s="258" t="s">
        <v>143</v>
      </c>
      <c r="B3" s="259"/>
      <c r="C3" s="43" t="s">
        <v>18</v>
      </c>
      <c r="D3" s="44" t="s">
        <v>17</v>
      </c>
      <c r="E3" s="45" t="s">
        <v>16</v>
      </c>
      <c r="F3" s="46" t="s">
        <v>15</v>
      </c>
      <c r="J3" s="5"/>
    </row>
    <row r="4" spans="1:10" ht="20.25" customHeight="1" thickBot="1">
      <c r="A4" s="264" t="s">
        <v>179</v>
      </c>
      <c r="B4" s="265"/>
      <c r="C4" s="40">
        <f>SUM(C5:C18)</f>
        <v>50222</v>
      </c>
      <c r="D4" s="40">
        <f>SUM(D5:D18)</f>
        <v>79</v>
      </c>
      <c r="E4" s="40">
        <f>SUM(E5:E18)</f>
        <v>426</v>
      </c>
      <c r="F4" s="41">
        <f>SUM(F5:F18)</f>
        <v>274</v>
      </c>
      <c r="J4" s="5"/>
    </row>
    <row r="5" spans="1:10" ht="18" thickTop="1">
      <c r="A5" s="253" t="s">
        <v>32</v>
      </c>
      <c r="B5" s="260"/>
      <c r="C5" s="10">
        <v>20900</v>
      </c>
      <c r="D5" s="10">
        <v>6</v>
      </c>
      <c r="E5" s="11">
        <v>126</v>
      </c>
      <c r="F5" s="27">
        <v>80</v>
      </c>
      <c r="J5" s="5"/>
    </row>
    <row r="6" spans="1:10">
      <c r="A6" s="255" t="s">
        <v>31</v>
      </c>
      <c r="B6" s="261"/>
      <c r="C6" s="10">
        <v>6461</v>
      </c>
      <c r="D6" s="10">
        <v>45</v>
      </c>
      <c r="E6" s="11">
        <v>147</v>
      </c>
      <c r="F6" s="27">
        <v>76</v>
      </c>
      <c r="J6" s="5"/>
    </row>
    <row r="7" spans="1:10">
      <c r="A7" s="255" t="s">
        <v>30</v>
      </c>
      <c r="B7" s="261"/>
      <c r="C7" s="10">
        <v>1483</v>
      </c>
      <c r="D7" s="10">
        <v>1</v>
      </c>
      <c r="E7" s="11">
        <v>4</v>
      </c>
      <c r="F7" s="27">
        <v>1</v>
      </c>
      <c r="J7" s="5"/>
    </row>
    <row r="8" spans="1:10">
      <c r="A8" s="255" t="s">
        <v>29</v>
      </c>
      <c r="B8" s="261"/>
      <c r="C8" s="10">
        <v>4852</v>
      </c>
      <c r="D8" s="10">
        <v>0</v>
      </c>
      <c r="E8" s="11">
        <v>6</v>
      </c>
      <c r="F8" s="27">
        <v>3</v>
      </c>
      <c r="J8" s="5"/>
    </row>
    <row r="9" spans="1:10">
      <c r="A9" s="255" t="s">
        <v>28</v>
      </c>
      <c r="B9" s="261"/>
      <c r="C9" s="10">
        <v>11328</v>
      </c>
      <c r="D9" s="10">
        <v>11</v>
      </c>
      <c r="E9" s="11">
        <v>93</v>
      </c>
      <c r="F9" s="27">
        <v>85</v>
      </c>
      <c r="J9" s="5"/>
    </row>
    <row r="10" spans="1:10">
      <c r="A10" s="116" t="s">
        <v>27</v>
      </c>
      <c r="B10" s="117"/>
      <c r="C10" s="10">
        <v>109</v>
      </c>
      <c r="D10" s="10">
        <v>3</v>
      </c>
      <c r="E10" s="11">
        <v>8</v>
      </c>
      <c r="F10" s="27">
        <v>2</v>
      </c>
      <c r="J10" s="5"/>
    </row>
    <row r="11" spans="1:10">
      <c r="A11" s="116" t="s">
        <v>26</v>
      </c>
      <c r="B11" s="117"/>
      <c r="C11" s="10">
        <v>271</v>
      </c>
      <c r="D11" s="10">
        <v>0</v>
      </c>
      <c r="E11" s="11">
        <v>0</v>
      </c>
      <c r="F11" s="27">
        <v>0</v>
      </c>
      <c r="J11" s="5"/>
    </row>
    <row r="12" spans="1:10">
      <c r="A12" s="266" t="s">
        <v>25</v>
      </c>
      <c r="B12" s="267"/>
      <c r="C12" s="10">
        <v>2323</v>
      </c>
      <c r="D12" s="10">
        <v>0</v>
      </c>
      <c r="E12" s="11">
        <v>3</v>
      </c>
      <c r="F12" s="27">
        <v>3</v>
      </c>
      <c r="J12" s="5"/>
    </row>
    <row r="13" spans="1:10">
      <c r="A13" s="255" t="s">
        <v>24</v>
      </c>
      <c r="B13" s="261"/>
      <c r="C13" s="10">
        <v>220</v>
      </c>
      <c r="D13" s="10">
        <v>10</v>
      </c>
      <c r="E13" s="11">
        <v>22</v>
      </c>
      <c r="F13" s="27">
        <v>15</v>
      </c>
      <c r="J13" s="5"/>
    </row>
    <row r="14" spans="1:10">
      <c r="A14" s="255" t="s">
        <v>23</v>
      </c>
      <c r="B14" s="261"/>
      <c r="C14" s="10">
        <v>150</v>
      </c>
      <c r="D14" s="10">
        <v>0</v>
      </c>
      <c r="E14" s="11">
        <v>1</v>
      </c>
      <c r="F14" s="27">
        <v>1</v>
      </c>
      <c r="J14" s="5"/>
    </row>
    <row r="15" spans="1:10">
      <c r="A15" s="255" t="s">
        <v>22</v>
      </c>
      <c r="B15" s="261"/>
      <c r="C15" s="10">
        <v>488</v>
      </c>
      <c r="D15" s="10">
        <v>0</v>
      </c>
      <c r="E15" s="11">
        <v>0</v>
      </c>
      <c r="F15" s="27">
        <v>0</v>
      </c>
      <c r="J15" s="5"/>
    </row>
    <row r="16" spans="1:10">
      <c r="A16" s="255" t="s">
        <v>21</v>
      </c>
      <c r="B16" s="261"/>
      <c r="C16" s="10">
        <v>77</v>
      </c>
      <c r="D16" s="10">
        <v>0</v>
      </c>
      <c r="E16" s="11">
        <v>0</v>
      </c>
      <c r="F16" s="27">
        <v>0</v>
      </c>
      <c r="J16" s="5"/>
    </row>
    <row r="17" spans="1:10">
      <c r="A17" s="255" t="s">
        <v>20</v>
      </c>
      <c r="B17" s="261"/>
      <c r="C17" s="10">
        <v>508</v>
      </c>
      <c r="D17" s="10">
        <v>0</v>
      </c>
      <c r="E17" s="11">
        <v>0</v>
      </c>
      <c r="F17" s="27">
        <v>0</v>
      </c>
      <c r="J17" s="5"/>
    </row>
    <row r="18" spans="1:10" ht="18" thickBot="1">
      <c r="A18" s="262" t="s">
        <v>19</v>
      </c>
      <c r="B18" s="263"/>
      <c r="C18" s="29">
        <v>1052</v>
      </c>
      <c r="D18" s="29">
        <v>3</v>
      </c>
      <c r="E18" s="42">
        <v>16</v>
      </c>
      <c r="F18" s="32">
        <v>8</v>
      </c>
      <c r="J18" s="5"/>
    </row>
    <row r="19" spans="1:10">
      <c r="A19" s="115" t="s">
        <v>153</v>
      </c>
      <c r="B19" s="115"/>
      <c r="C19" s="115"/>
      <c r="D19" s="12"/>
      <c r="E19" s="12"/>
      <c r="F19" s="12"/>
      <c r="J19" s="5"/>
    </row>
    <row r="20" spans="1:10">
      <c r="A20" s="13" t="s">
        <v>154</v>
      </c>
      <c r="B20" s="115"/>
      <c r="C20" s="12"/>
      <c r="D20" s="12"/>
      <c r="E20" s="12"/>
      <c r="F20" s="12"/>
      <c r="J20" s="5"/>
    </row>
  </sheetData>
  <mergeCells count="14">
    <mergeCell ref="A9:B9"/>
    <mergeCell ref="A16:B16"/>
    <mergeCell ref="A17:B17"/>
    <mergeCell ref="A18:B18"/>
    <mergeCell ref="A4:B4"/>
    <mergeCell ref="A12:B12"/>
    <mergeCell ref="A13:B13"/>
    <mergeCell ref="A14:B14"/>
    <mergeCell ref="A15:B15"/>
    <mergeCell ref="A3:B3"/>
    <mergeCell ref="A5:B5"/>
    <mergeCell ref="A6:B6"/>
    <mergeCell ref="A7:B7"/>
    <mergeCell ref="A8:B8"/>
  </mergeCells>
  <phoneticPr fontId="7"/>
  <pageMargins left="0.59055118110236227" right="0.59055118110236227" top="0.59055118110236227" bottom="0.59055118110236227" header="0.39370078740157483" footer="0.39370078740157483"/>
  <headerFooter alignWithMargins="0">
    <oddHeader>&amp;R&amp;"メイリオ,レギュラー"&amp;11&amp;A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33"/>
  <sheetViews>
    <sheetView showGridLines="0" view="pageBreakPreview" zoomScaleNormal="100" zoomScaleSheetLayoutView="100" workbookViewId="0">
      <selection sqref="A1:B1"/>
    </sheetView>
  </sheetViews>
  <sheetFormatPr defaultColWidth="9" defaultRowHeight="17.5"/>
  <cols>
    <col min="1" max="1" width="19.5" style="7" customWidth="1"/>
    <col min="2" max="2" width="8.08203125" style="7" customWidth="1"/>
    <col min="3" max="3" width="10.08203125" style="7" customWidth="1"/>
    <col min="4" max="5" width="17.33203125" style="7" customWidth="1"/>
    <col min="6" max="8" width="3.58203125" style="7" customWidth="1"/>
    <col min="9" max="16384" width="9" style="7"/>
  </cols>
  <sheetData>
    <row r="1" spans="1:10" ht="18" thickBot="1">
      <c r="A1" s="268" t="s">
        <v>197</v>
      </c>
      <c r="B1" s="268"/>
      <c r="C1" s="269" t="s">
        <v>182</v>
      </c>
      <c r="D1" s="269"/>
      <c r="E1" s="269"/>
      <c r="F1" s="9"/>
      <c r="G1" s="8"/>
      <c r="H1" s="8"/>
      <c r="I1" s="8"/>
      <c r="J1" s="8"/>
    </row>
    <row r="2" spans="1:10" ht="18" thickBot="1">
      <c r="A2" s="273" t="s">
        <v>143</v>
      </c>
      <c r="B2" s="274"/>
      <c r="C2" s="59" t="s">
        <v>180</v>
      </c>
      <c r="D2" s="60" t="s">
        <v>171</v>
      </c>
      <c r="E2" s="61" t="s">
        <v>172</v>
      </c>
      <c r="F2" s="8"/>
      <c r="G2" s="8"/>
      <c r="H2" s="8"/>
      <c r="I2" s="8"/>
      <c r="J2" s="8"/>
    </row>
    <row r="3" spans="1:10">
      <c r="A3" s="278" t="s">
        <v>151</v>
      </c>
      <c r="B3" s="62" t="s">
        <v>33</v>
      </c>
      <c r="C3" s="63">
        <f>SUM(D3:E3)</f>
        <v>198</v>
      </c>
      <c r="D3" s="64">
        <f>SUM(D4:D5)</f>
        <v>19</v>
      </c>
      <c r="E3" s="65">
        <f>SUM(E4:E5)</f>
        <v>179</v>
      </c>
      <c r="F3" s="8"/>
      <c r="G3" s="8"/>
      <c r="H3" s="8"/>
      <c r="I3" s="8"/>
      <c r="J3" s="8"/>
    </row>
    <row r="4" spans="1:10">
      <c r="A4" s="279"/>
      <c r="B4" s="69" t="s">
        <v>149</v>
      </c>
      <c r="C4" s="66">
        <f>SUM(D4:E4)</f>
        <v>112</v>
      </c>
      <c r="D4" s="71">
        <f>D7+D10</f>
        <v>10</v>
      </c>
      <c r="E4" s="72">
        <f>E7+E10</f>
        <v>102</v>
      </c>
      <c r="F4" s="8"/>
      <c r="G4" s="8"/>
      <c r="H4" s="8"/>
      <c r="I4" s="8"/>
      <c r="J4" s="8"/>
    </row>
    <row r="5" spans="1:10" ht="18" thickBot="1">
      <c r="A5" s="280"/>
      <c r="B5" s="91" t="s">
        <v>150</v>
      </c>
      <c r="C5" s="92">
        <f>SUM(D5:E5)</f>
        <v>86</v>
      </c>
      <c r="D5" s="93">
        <f>D8+D11</f>
        <v>9</v>
      </c>
      <c r="E5" s="94">
        <f>E8+E11</f>
        <v>77</v>
      </c>
      <c r="F5" s="8"/>
      <c r="G5" s="8"/>
      <c r="H5" s="8"/>
      <c r="I5" s="8"/>
      <c r="J5" s="8"/>
    </row>
    <row r="6" spans="1:10" ht="18" thickTop="1">
      <c r="A6" s="275" t="s">
        <v>35</v>
      </c>
      <c r="B6" s="87" t="s">
        <v>33</v>
      </c>
      <c r="C6" s="88">
        <f t="shared" ref="C6:C11" si="0">SUM(D6:E6)</f>
        <v>156</v>
      </c>
      <c r="D6" s="89">
        <f>SUM(D7:D8)</f>
        <v>10</v>
      </c>
      <c r="E6" s="90">
        <f>SUM(E7:E8)</f>
        <v>146</v>
      </c>
      <c r="F6" s="8"/>
      <c r="G6" s="8"/>
      <c r="H6" s="8"/>
      <c r="I6" s="8"/>
      <c r="J6" s="8"/>
    </row>
    <row r="7" spans="1:10">
      <c r="A7" s="275"/>
      <c r="B7" s="50" t="s">
        <v>149</v>
      </c>
      <c r="C7" s="66">
        <f t="shared" si="0"/>
        <v>88</v>
      </c>
      <c r="D7" s="53">
        <v>5</v>
      </c>
      <c r="E7" s="47">
        <v>83</v>
      </c>
      <c r="F7" s="8"/>
      <c r="G7" s="8"/>
      <c r="H7" s="8"/>
      <c r="I7" s="8"/>
      <c r="J7" s="8"/>
    </row>
    <row r="8" spans="1:10" ht="18" thickBot="1">
      <c r="A8" s="276"/>
      <c r="B8" s="52" t="s">
        <v>150</v>
      </c>
      <c r="C8" s="67">
        <f t="shared" si="0"/>
        <v>68</v>
      </c>
      <c r="D8" s="55">
        <v>5</v>
      </c>
      <c r="E8" s="49">
        <v>63</v>
      </c>
      <c r="F8" s="8"/>
      <c r="G8" s="8"/>
      <c r="H8" s="8"/>
      <c r="I8" s="8"/>
      <c r="J8" s="8"/>
    </row>
    <row r="9" spans="1:10">
      <c r="A9" s="277" t="s">
        <v>34</v>
      </c>
      <c r="B9" s="62" t="s">
        <v>33</v>
      </c>
      <c r="C9" s="63">
        <f t="shared" si="0"/>
        <v>42</v>
      </c>
      <c r="D9" s="64">
        <f>SUM(D10:D11)</f>
        <v>9</v>
      </c>
      <c r="E9" s="65">
        <f>SUM(E10:E11)</f>
        <v>33</v>
      </c>
      <c r="F9" s="8"/>
      <c r="G9" s="8"/>
      <c r="H9" s="8"/>
      <c r="I9" s="8"/>
      <c r="J9" s="8"/>
    </row>
    <row r="10" spans="1:10">
      <c r="A10" s="275"/>
      <c r="B10" s="51" t="s">
        <v>149</v>
      </c>
      <c r="C10" s="68">
        <f t="shared" si="0"/>
        <v>24</v>
      </c>
      <c r="D10" s="54">
        <v>5</v>
      </c>
      <c r="E10" s="48">
        <v>19</v>
      </c>
      <c r="F10" s="8"/>
      <c r="G10" s="8"/>
      <c r="H10" s="8"/>
      <c r="I10" s="8"/>
      <c r="J10" s="8"/>
    </row>
    <row r="11" spans="1:10" ht="18" thickBot="1">
      <c r="A11" s="275"/>
      <c r="B11" s="56" t="s">
        <v>150</v>
      </c>
      <c r="C11" s="70">
        <f t="shared" si="0"/>
        <v>18</v>
      </c>
      <c r="D11" s="57">
        <v>4</v>
      </c>
      <c r="E11" s="58">
        <v>14</v>
      </c>
      <c r="F11" s="8"/>
      <c r="G11" s="8"/>
      <c r="H11" s="8"/>
      <c r="I11" s="8"/>
      <c r="J11" s="8"/>
    </row>
    <row r="12" spans="1:10" ht="22.5" customHeight="1">
      <c r="A12" s="271" t="s">
        <v>152</v>
      </c>
      <c r="B12" s="271"/>
      <c r="C12" s="271"/>
      <c r="D12" s="271"/>
      <c r="E12" s="271"/>
      <c r="F12" s="8"/>
      <c r="G12" s="8"/>
      <c r="H12" s="8"/>
      <c r="I12" s="8"/>
      <c r="J12" s="8"/>
    </row>
    <row r="13" spans="1:10">
      <c r="A13" s="272" t="s">
        <v>209</v>
      </c>
      <c r="B13" s="272"/>
      <c r="C13" s="272"/>
      <c r="D13" s="272"/>
      <c r="E13" s="272"/>
      <c r="F13" s="8"/>
      <c r="G13" s="8"/>
      <c r="H13" s="8"/>
      <c r="I13" s="8"/>
      <c r="J13" s="8"/>
    </row>
    <row r="14" spans="1:10">
      <c r="A14" s="270" t="s">
        <v>177</v>
      </c>
      <c r="B14" s="270"/>
      <c r="C14" s="270"/>
      <c r="D14" s="270"/>
      <c r="E14" s="270"/>
      <c r="F14" s="8"/>
      <c r="G14" s="8"/>
      <c r="H14" s="8"/>
      <c r="I14" s="8"/>
      <c r="J14" s="8"/>
    </row>
    <row r="15" spans="1:10">
      <c r="C15" s="8"/>
      <c r="F15" s="8"/>
      <c r="G15" s="8"/>
      <c r="H15" s="8"/>
      <c r="I15" s="8"/>
      <c r="J15" s="8"/>
    </row>
    <row r="16" spans="1:10">
      <c r="A16" s="8"/>
      <c r="B16" s="8"/>
      <c r="C16" s="8"/>
      <c r="D16" s="8"/>
      <c r="E16" s="8"/>
      <c r="F16" s="8"/>
      <c r="G16" s="8"/>
      <c r="H16" s="8"/>
      <c r="I16" s="8"/>
      <c r="J16" s="8"/>
    </row>
    <row r="17" spans="1:10">
      <c r="A17" s="8"/>
      <c r="B17" s="8"/>
      <c r="C17" s="8"/>
      <c r="D17" s="8"/>
      <c r="E17" s="8"/>
      <c r="F17" s="8"/>
      <c r="G17" s="8"/>
      <c r="H17" s="8"/>
      <c r="I17" s="8"/>
      <c r="J17" s="8"/>
    </row>
    <row r="18" spans="1:10">
      <c r="A18" s="8"/>
      <c r="B18" s="8"/>
      <c r="C18" s="8"/>
      <c r="D18" s="8"/>
      <c r="E18" s="8"/>
      <c r="F18" s="8"/>
      <c r="G18" s="8"/>
      <c r="H18" s="8"/>
      <c r="I18" s="8"/>
      <c r="J18" s="8"/>
    </row>
    <row r="19" spans="1:10">
      <c r="A19" s="8"/>
      <c r="B19" s="8"/>
      <c r="C19" s="8"/>
      <c r="D19" s="8"/>
      <c r="E19" s="8"/>
      <c r="F19" s="8"/>
      <c r="G19" s="8"/>
      <c r="H19" s="8"/>
      <c r="I19" s="8"/>
      <c r="J19" s="8"/>
    </row>
    <row r="20" spans="1:10">
      <c r="A20" s="8"/>
      <c r="B20" s="8"/>
      <c r="C20" s="8"/>
      <c r="D20" s="8"/>
      <c r="E20" s="8"/>
      <c r="F20" s="8"/>
      <c r="G20" s="8"/>
      <c r="H20" s="8"/>
      <c r="I20" s="8"/>
      <c r="J20" s="8"/>
    </row>
    <row r="21" spans="1:10">
      <c r="A21" s="8"/>
      <c r="B21" s="8"/>
      <c r="C21" s="8"/>
      <c r="D21" s="8"/>
      <c r="E21" s="8"/>
      <c r="F21" s="8"/>
      <c r="G21" s="8"/>
      <c r="H21" s="8"/>
      <c r="I21" s="8"/>
      <c r="J21" s="8"/>
    </row>
    <row r="22" spans="1:10">
      <c r="A22" s="8"/>
      <c r="B22" s="8"/>
      <c r="C22" s="8"/>
      <c r="D22" s="8"/>
      <c r="E22" s="8"/>
      <c r="F22" s="8"/>
      <c r="G22" s="8"/>
      <c r="H22" s="8"/>
      <c r="I22" s="8"/>
      <c r="J22" s="8"/>
    </row>
    <row r="23" spans="1:10">
      <c r="A23" s="8"/>
      <c r="B23" s="8"/>
      <c r="C23" s="8"/>
      <c r="D23" s="8"/>
      <c r="E23" s="8"/>
      <c r="F23" s="8"/>
      <c r="G23" s="8"/>
      <c r="H23" s="8"/>
      <c r="I23" s="8"/>
      <c r="J23" s="8"/>
    </row>
    <row r="24" spans="1:10">
      <c r="A24" s="8"/>
      <c r="B24" s="8"/>
      <c r="C24" s="8"/>
      <c r="D24" s="8"/>
      <c r="E24" s="8"/>
      <c r="F24" s="8"/>
      <c r="G24" s="8"/>
      <c r="H24" s="8"/>
      <c r="I24" s="8"/>
      <c r="J24" s="8"/>
    </row>
    <row r="25" spans="1:10">
      <c r="A25" s="8"/>
      <c r="B25" s="8"/>
      <c r="C25" s="8"/>
      <c r="D25" s="8"/>
      <c r="E25" s="8"/>
      <c r="F25" s="8"/>
      <c r="G25" s="8"/>
      <c r="H25" s="8"/>
      <c r="I25" s="8"/>
      <c r="J25" s="8"/>
    </row>
    <row r="26" spans="1:10">
      <c r="A26" s="8"/>
      <c r="B26" s="8"/>
      <c r="C26" s="8"/>
      <c r="D26" s="8"/>
      <c r="E26" s="8"/>
      <c r="F26" s="8"/>
      <c r="G26" s="8"/>
      <c r="H26" s="8"/>
      <c r="I26" s="8"/>
      <c r="J26" s="8"/>
    </row>
    <row r="27" spans="1:10">
      <c r="A27" s="8"/>
      <c r="B27" s="8"/>
      <c r="C27" s="8"/>
      <c r="D27" s="8"/>
      <c r="E27" s="8"/>
      <c r="F27" s="8"/>
      <c r="G27" s="8"/>
      <c r="H27" s="8"/>
      <c r="I27" s="8"/>
      <c r="J27" s="8"/>
    </row>
    <row r="28" spans="1:10">
      <c r="A28" s="8"/>
      <c r="B28" s="8"/>
      <c r="C28" s="8"/>
      <c r="D28" s="8"/>
      <c r="E28" s="8"/>
      <c r="F28" s="8"/>
      <c r="G28" s="8"/>
      <c r="H28" s="8"/>
      <c r="I28" s="8"/>
      <c r="J28" s="8"/>
    </row>
    <row r="29" spans="1:10">
      <c r="A29" s="8"/>
      <c r="B29" s="8"/>
      <c r="C29" s="8"/>
      <c r="D29" s="8"/>
      <c r="E29" s="8"/>
      <c r="F29" s="8"/>
      <c r="G29" s="8"/>
      <c r="H29" s="8"/>
      <c r="I29" s="8"/>
      <c r="J29" s="8"/>
    </row>
    <row r="30" spans="1:10">
      <c r="A30" s="8"/>
      <c r="B30" s="8"/>
      <c r="C30" s="8"/>
      <c r="D30" s="8"/>
      <c r="E30" s="8"/>
      <c r="F30" s="8"/>
      <c r="G30" s="8"/>
      <c r="H30" s="8"/>
      <c r="I30" s="8"/>
      <c r="J30" s="8"/>
    </row>
    <row r="31" spans="1:10">
      <c r="A31" s="8"/>
      <c r="B31" s="8"/>
      <c r="C31" s="8"/>
      <c r="D31" s="8"/>
      <c r="E31" s="8"/>
      <c r="F31" s="8"/>
      <c r="G31" s="8"/>
      <c r="H31" s="8"/>
      <c r="I31" s="8"/>
      <c r="J31" s="8"/>
    </row>
    <row r="32" spans="1:10">
      <c r="A32" s="8"/>
      <c r="B32" s="8"/>
      <c r="C32" s="8"/>
      <c r="D32" s="8"/>
      <c r="E32" s="8"/>
      <c r="F32" s="8"/>
      <c r="G32" s="8"/>
      <c r="H32" s="8"/>
      <c r="I32" s="8"/>
      <c r="J32" s="8"/>
    </row>
    <row r="33" spans="1:10">
      <c r="A33" s="8"/>
      <c r="B33" s="8"/>
      <c r="C33" s="8"/>
      <c r="D33" s="8"/>
      <c r="E33" s="8"/>
      <c r="F33" s="8"/>
      <c r="G33" s="8"/>
      <c r="H33" s="8"/>
      <c r="I33" s="8"/>
      <c r="J33" s="8"/>
    </row>
  </sheetData>
  <mergeCells count="9">
    <mergeCell ref="A1:B1"/>
    <mergeCell ref="C1:E1"/>
    <mergeCell ref="A14:E14"/>
    <mergeCell ref="A12:E12"/>
    <mergeCell ref="A13:E13"/>
    <mergeCell ref="A2:B2"/>
    <mergeCell ref="A6:A8"/>
    <mergeCell ref="A9:A11"/>
    <mergeCell ref="A3:A5"/>
  </mergeCells>
  <phoneticPr fontId="7"/>
  <pageMargins left="0.59055118110236227" right="0.59055118110236227" top="0.59055118110236227" bottom="0.59055118110236227" header="0.39370078740157483" footer="0.39370078740157483"/>
  <headerFooter alignWithMargins="0">
    <oddHeader>&amp;R&amp;"メイリオ,レギュラー"&amp;11&amp;A</oddHeader>
  </headerFooter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K44"/>
  <sheetViews>
    <sheetView view="pageBreakPreview" zoomScaleNormal="100" zoomScaleSheetLayoutView="100" workbookViewId="0">
      <pane xSplit="1" ySplit="3" topLeftCell="B4" activePane="bottomRight" state="frozen"/>
      <selection sqref="A1:B1"/>
      <selection pane="topRight" sqref="A1:B1"/>
      <selection pane="bottomLeft" sqref="A1:B1"/>
      <selection pane="bottomRight" activeCell="C8" sqref="C8"/>
    </sheetView>
  </sheetViews>
  <sheetFormatPr defaultRowHeight="17.5"/>
  <cols>
    <col min="1" max="1" width="13.6640625" style="208" bestFit="1" customWidth="1"/>
    <col min="2" max="2" width="8.08203125" style="160" bestFit="1" customWidth="1"/>
    <col min="3" max="3" width="15" style="207" customWidth="1"/>
    <col min="4" max="4" width="8.08203125" style="160" bestFit="1" customWidth="1"/>
    <col min="5" max="5" width="15" style="207" customWidth="1"/>
    <col min="6" max="6" width="7.5" style="160" customWidth="1"/>
    <col min="7" max="7" width="15" style="207" customWidth="1"/>
    <col min="8" max="8" width="9" style="160" customWidth="1"/>
    <col min="9" max="9" width="11.9140625" style="161" customWidth="1"/>
    <col min="10" max="10" width="4.4140625" style="160" customWidth="1"/>
    <col min="11" max="11" width="10.58203125" style="161" customWidth="1"/>
    <col min="12" max="256" width="8.83203125" style="160"/>
    <col min="257" max="257" width="17.58203125" style="160" customWidth="1"/>
    <col min="258" max="258" width="9.6640625" style="160" bestFit="1" customWidth="1"/>
    <col min="259" max="259" width="18.1640625" style="160" bestFit="1" customWidth="1"/>
    <col min="260" max="260" width="9.6640625" style="160" bestFit="1" customWidth="1"/>
    <col min="261" max="261" width="18.1640625" style="160" bestFit="1" customWidth="1"/>
    <col min="262" max="262" width="8.4140625" style="160" customWidth="1"/>
    <col min="263" max="263" width="14.58203125" style="160" customWidth="1"/>
    <col min="264" max="264" width="9" style="160" customWidth="1"/>
    <col min="265" max="265" width="11.9140625" style="160" customWidth="1"/>
    <col min="266" max="266" width="4.4140625" style="160" customWidth="1"/>
    <col min="267" max="267" width="10.58203125" style="160" customWidth="1"/>
    <col min="268" max="512" width="8.83203125" style="160"/>
    <col min="513" max="513" width="17.58203125" style="160" customWidth="1"/>
    <col min="514" max="514" width="9.6640625" style="160" bestFit="1" customWidth="1"/>
    <col min="515" max="515" width="18.1640625" style="160" bestFit="1" customWidth="1"/>
    <col min="516" max="516" width="9.6640625" style="160" bestFit="1" customWidth="1"/>
    <col min="517" max="517" width="18.1640625" style="160" bestFit="1" customWidth="1"/>
    <col min="518" max="518" width="8.4140625" style="160" customWidth="1"/>
    <col min="519" max="519" width="14.58203125" style="160" customWidth="1"/>
    <col min="520" max="520" width="9" style="160" customWidth="1"/>
    <col min="521" max="521" width="11.9140625" style="160" customWidth="1"/>
    <col min="522" max="522" width="4.4140625" style="160" customWidth="1"/>
    <col min="523" max="523" width="10.58203125" style="160" customWidth="1"/>
    <col min="524" max="768" width="8.83203125" style="160"/>
    <col min="769" max="769" width="17.58203125" style="160" customWidth="1"/>
    <col min="770" max="770" width="9.6640625" style="160" bestFit="1" customWidth="1"/>
    <col min="771" max="771" width="18.1640625" style="160" bestFit="1" customWidth="1"/>
    <col min="772" max="772" width="9.6640625" style="160" bestFit="1" customWidth="1"/>
    <col min="773" max="773" width="18.1640625" style="160" bestFit="1" customWidth="1"/>
    <col min="774" max="774" width="8.4140625" style="160" customWidth="1"/>
    <col min="775" max="775" width="14.58203125" style="160" customWidth="1"/>
    <col min="776" max="776" width="9" style="160" customWidth="1"/>
    <col min="777" max="777" width="11.9140625" style="160" customWidth="1"/>
    <col min="778" max="778" width="4.4140625" style="160" customWidth="1"/>
    <col min="779" max="779" width="10.58203125" style="160" customWidth="1"/>
    <col min="780" max="1024" width="8.83203125" style="160"/>
    <col min="1025" max="1025" width="17.58203125" style="160" customWidth="1"/>
    <col min="1026" max="1026" width="9.6640625" style="160" bestFit="1" customWidth="1"/>
    <col min="1027" max="1027" width="18.1640625" style="160" bestFit="1" customWidth="1"/>
    <col min="1028" max="1028" width="9.6640625" style="160" bestFit="1" customWidth="1"/>
    <col min="1029" max="1029" width="18.1640625" style="160" bestFit="1" customWidth="1"/>
    <col min="1030" max="1030" width="8.4140625" style="160" customWidth="1"/>
    <col min="1031" max="1031" width="14.58203125" style="160" customWidth="1"/>
    <col min="1032" max="1032" width="9" style="160" customWidth="1"/>
    <col min="1033" max="1033" width="11.9140625" style="160" customWidth="1"/>
    <col min="1034" max="1034" width="4.4140625" style="160" customWidth="1"/>
    <col min="1035" max="1035" width="10.58203125" style="160" customWidth="1"/>
    <col min="1036" max="1280" width="8.83203125" style="160"/>
    <col min="1281" max="1281" width="17.58203125" style="160" customWidth="1"/>
    <col min="1282" max="1282" width="9.6640625" style="160" bestFit="1" customWidth="1"/>
    <col min="1283" max="1283" width="18.1640625" style="160" bestFit="1" customWidth="1"/>
    <col min="1284" max="1284" width="9.6640625" style="160" bestFit="1" customWidth="1"/>
    <col min="1285" max="1285" width="18.1640625" style="160" bestFit="1" customWidth="1"/>
    <col min="1286" max="1286" width="8.4140625" style="160" customWidth="1"/>
    <col min="1287" max="1287" width="14.58203125" style="160" customWidth="1"/>
    <col min="1288" max="1288" width="9" style="160" customWidth="1"/>
    <col min="1289" max="1289" width="11.9140625" style="160" customWidth="1"/>
    <col min="1290" max="1290" width="4.4140625" style="160" customWidth="1"/>
    <col min="1291" max="1291" width="10.58203125" style="160" customWidth="1"/>
    <col min="1292" max="1536" width="8.83203125" style="160"/>
    <col min="1537" max="1537" width="17.58203125" style="160" customWidth="1"/>
    <col min="1538" max="1538" width="9.6640625" style="160" bestFit="1" customWidth="1"/>
    <col min="1539" max="1539" width="18.1640625" style="160" bestFit="1" customWidth="1"/>
    <col min="1540" max="1540" width="9.6640625" style="160" bestFit="1" customWidth="1"/>
    <col min="1541" max="1541" width="18.1640625" style="160" bestFit="1" customWidth="1"/>
    <col min="1542" max="1542" width="8.4140625" style="160" customWidth="1"/>
    <col min="1543" max="1543" width="14.58203125" style="160" customWidth="1"/>
    <col min="1544" max="1544" width="9" style="160" customWidth="1"/>
    <col min="1545" max="1545" width="11.9140625" style="160" customWidth="1"/>
    <col min="1546" max="1546" width="4.4140625" style="160" customWidth="1"/>
    <col min="1547" max="1547" width="10.58203125" style="160" customWidth="1"/>
    <col min="1548" max="1792" width="8.83203125" style="160"/>
    <col min="1793" max="1793" width="17.58203125" style="160" customWidth="1"/>
    <col min="1794" max="1794" width="9.6640625" style="160" bestFit="1" customWidth="1"/>
    <col min="1795" max="1795" width="18.1640625" style="160" bestFit="1" customWidth="1"/>
    <col min="1796" max="1796" width="9.6640625" style="160" bestFit="1" customWidth="1"/>
    <col min="1797" max="1797" width="18.1640625" style="160" bestFit="1" customWidth="1"/>
    <col min="1798" max="1798" width="8.4140625" style="160" customWidth="1"/>
    <col min="1799" max="1799" width="14.58203125" style="160" customWidth="1"/>
    <col min="1800" max="1800" width="9" style="160" customWidth="1"/>
    <col min="1801" max="1801" width="11.9140625" style="160" customWidth="1"/>
    <col min="1802" max="1802" width="4.4140625" style="160" customWidth="1"/>
    <col min="1803" max="1803" width="10.58203125" style="160" customWidth="1"/>
    <col min="1804" max="2048" width="8.83203125" style="160"/>
    <col min="2049" max="2049" width="17.58203125" style="160" customWidth="1"/>
    <col min="2050" max="2050" width="9.6640625" style="160" bestFit="1" customWidth="1"/>
    <col min="2051" max="2051" width="18.1640625" style="160" bestFit="1" customWidth="1"/>
    <col min="2052" max="2052" width="9.6640625" style="160" bestFit="1" customWidth="1"/>
    <col min="2053" max="2053" width="18.1640625" style="160" bestFit="1" customWidth="1"/>
    <col min="2054" max="2054" width="8.4140625" style="160" customWidth="1"/>
    <col min="2055" max="2055" width="14.58203125" style="160" customWidth="1"/>
    <col min="2056" max="2056" width="9" style="160" customWidth="1"/>
    <col min="2057" max="2057" width="11.9140625" style="160" customWidth="1"/>
    <col min="2058" max="2058" width="4.4140625" style="160" customWidth="1"/>
    <col min="2059" max="2059" width="10.58203125" style="160" customWidth="1"/>
    <col min="2060" max="2304" width="8.83203125" style="160"/>
    <col min="2305" max="2305" width="17.58203125" style="160" customWidth="1"/>
    <col min="2306" max="2306" width="9.6640625" style="160" bestFit="1" customWidth="1"/>
    <col min="2307" max="2307" width="18.1640625" style="160" bestFit="1" customWidth="1"/>
    <col min="2308" max="2308" width="9.6640625" style="160" bestFit="1" customWidth="1"/>
    <col min="2309" max="2309" width="18.1640625" style="160" bestFit="1" customWidth="1"/>
    <col min="2310" max="2310" width="8.4140625" style="160" customWidth="1"/>
    <col min="2311" max="2311" width="14.58203125" style="160" customWidth="1"/>
    <col min="2312" max="2312" width="9" style="160" customWidth="1"/>
    <col min="2313" max="2313" width="11.9140625" style="160" customWidth="1"/>
    <col min="2314" max="2314" width="4.4140625" style="160" customWidth="1"/>
    <col min="2315" max="2315" width="10.58203125" style="160" customWidth="1"/>
    <col min="2316" max="2560" width="8.83203125" style="160"/>
    <col min="2561" max="2561" width="17.58203125" style="160" customWidth="1"/>
    <col min="2562" max="2562" width="9.6640625" style="160" bestFit="1" customWidth="1"/>
    <col min="2563" max="2563" width="18.1640625" style="160" bestFit="1" customWidth="1"/>
    <col min="2564" max="2564" width="9.6640625" style="160" bestFit="1" customWidth="1"/>
    <col min="2565" max="2565" width="18.1640625" style="160" bestFit="1" customWidth="1"/>
    <col min="2566" max="2566" width="8.4140625" style="160" customWidth="1"/>
    <col min="2567" max="2567" width="14.58203125" style="160" customWidth="1"/>
    <col min="2568" max="2568" width="9" style="160" customWidth="1"/>
    <col min="2569" max="2569" width="11.9140625" style="160" customWidth="1"/>
    <col min="2570" max="2570" width="4.4140625" style="160" customWidth="1"/>
    <col min="2571" max="2571" width="10.58203125" style="160" customWidth="1"/>
    <col min="2572" max="2816" width="8.83203125" style="160"/>
    <col min="2817" max="2817" width="17.58203125" style="160" customWidth="1"/>
    <col min="2818" max="2818" width="9.6640625" style="160" bestFit="1" customWidth="1"/>
    <col min="2819" max="2819" width="18.1640625" style="160" bestFit="1" customWidth="1"/>
    <col min="2820" max="2820" width="9.6640625" style="160" bestFit="1" customWidth="1"/>
    <col min="2821" max="2821" width="18.1640625" style="160" bestFit="1" customWidth="1"/>
    <col min="2822" max="2822" width="8.4140625" style="160" customWidth="1"/>
    <col min="2823" max="2823" width="14.58203125" style="160" customWidth="1"/>
    <col min="2824" max="2824" width="9" style="160" customWidth="1"/>
    <col min="2825" max="2825" width="11.9140625" style="160" customWidth="1"/>
    <col min="2826" max="2826" width="4.4140625" style="160" customWidth="1"/>
    <col min="2827" max="2827" width="10.58203125" style="160" customWidth="1"/>
    <col min="2828" max="3072" width="8.83203125" style="160"/>
    <col min="3073" max="3073" width="17.58203125" style="160" customWidth="1"/>
    <col min="3074" max="3074" width="9.6640625" style="160" bestFit="1" customWidth="1"/>
    <col min="3075" max="3075" width="18.1640625" style="160" bestFit="1" customWidth="1"/>
    <col min="3076" max="3076" width="9.6640625" style="160" bestFit="1" customWidth="1"/>
    <col min="3077" max="3077" width="18.1640625" style="160" bestFit="1" customWidth="1"/>
    <col min="3078" max="3078" width="8.4140625" style="160" customWidth="1"/>
    <col min="3079" max="3079" width="14.58203125" style="160" customWidth="1"/>
    <col min="3080" max="3080" width="9" style="160" customWidth="1"/>
    <col min="3081" max="3081" width="11.9140625" style="160" customWidth="1"/>
    <col min="3082" max="3082" width="4.4140625" style="160" customWidth="1"/>
    <col min="3083" max="3083" width="10.58203125" style="160" customWidth="1"/>
    <col min="3084" max="3328" width="8.83203125" style="160"/>
    <col min="3329" max="3329" width="17.58203125" style="160" customWidth="1"/>
    <col min="3330" max="3330" width="9.6640625" style="160" bestFit="1" customWidth="1"/>
    <col min="3331" max="3331" width="18.1640625" style="160" bestFit="1" customWidth="1"/>
    <col min="3332" max="3332" width="9.6640625" style="160" bestFit="1" customWidth="1"/>
    <col min="3333" max="3333" width="18.1640625" style="160" bestFit="1" customWidth="1"/>
    <col min="3334" max="3334" width="8.4140625" style="160" customWidth="1"/>
    <col min="3335" max="3335" width="14.58203125" style="160" customWidth="1"/>
    <col min="3336" max="3336" width="9" style="160" customWidth="1"/>
    <col min="3337" max="3337" width="11.9140625" style="160" customWidth="1"/>
    <col min="3338" max="3338" width="4.4140625" style="160" customWidth="1"/>
    <col min="3339" max="3339" width="10.58203125" style="160" customWidth="1"/>
    <col min="3340" max="3584" width="8.83203125" style="160"/>
    <col min="3585" max="3585" width="17.58203125" style="160" customWidth="1"/>
    <col min="3586" max="3586" width="9.6640625" style="160" bestFit="1" customWidth="1"/>
    <col min="3587" max="3587" width="18.1640625" style="160" bestFit="1" customWidth="1"/>
    <col min="3588" max="3588" width="9.6640625" style="160" bestFit="1" customWidth="1"/>
    <col min="3589" max="3589" width="18.1640625" style="160" bestFit="1" customWidth="1"/>
    <col min="3590" max="3590" width="8.4140625" style="160" customWidth="1"/>
    <col min="3591" max="3591" width="14.58203125" style="160" customWidth="1"/>
    <col min="3592" max="3592" width="9" style="160" customWidth="1"/>
    <col min="3593" max="3593" width="11.9140625" style="160" customWidth="1"/>
    <col min="3594" max="3594" width="4.4140625" style="160" customWidth="1"/>
    <col min="3595" max="3595" width="10.58203125" style="160" customWidth="1"/>
    <col min="3596" max="3840" width="8.83203125" style="160"/>
    <col min="3841" max="3841" width="17.58203125" style="160" customWidth="1"/>
    <col min="3842" max="3842" width="9.6640625" style="160" bestFit="1" customWidth="1"/>
    <col min="3843" max="3843" width="18.1640625" style="160" bestFit="1" customWidth="1"/>
    <col min="3844" max="3844" width="9.6640625" style="160" bestFit="1" customWidth="1"/>
    <col min="3845" max="3845" width="18.1640625" style="160" bestFit="1" customWidth="1"/>
    <col min="3846" max="3846" width="8.4140625" style="160" customWidth="1"/>
    <col min="3847" max="3847" width="14.58203125" style="160" customWidth="1"/>
    <col min="3848" max="3848" width="9" style="160" customWidth="1"/>
    <col min="3849" max="3849" width="11.9140625" style="160" customWidth="1"/>
    <col min="3850" max="3850" width="4.4140625" style="160" customWidth="1"/>
    <col min="3851" max="3851" width="10.58203125" style="160" customWidth="1"/>
    <col min="3852" max="4096" width="8.83203125" style="160"/>
    <col min="4097" max="4097" width="17.58203125" style="160" customWidth="1"/>
    <col min="4098" max="4098" width="9.6640625" style="160" bestFit="1" customWidth="1"/>
    <col min="4099" max="4099" width="18.1640625" style="160" bestFit="1" customWidth="1"/>
    <col min="4100" max="4100" width="9.6640625" style="160" bestFit="1" customWidth="1"/>
    <col min="4101" max="4101" width="18.1640625" style="160" bestFit="1" customWidth="1"/>
    <col min="4102" max="4102" width="8.4140625" style="160" customWidth="1"/>
    <col min="4103" max="4103" width="14.58203125" style="160" customWidth="1"/>
    <col min="4104" max="4104" width="9" style="160" customWidth="1"/>
    <col min="4105" max="4105" width="11.9140625" style="160" customWidth="1"/>
    <col min="4106" max="4106" width="4.4140625" style="160" customWidth="1"/>
    <col min="4107" max="4107" width="10.58203125" style="160" customWidth="1"/>
    <col min="4108" max="4352" width="8.83203125" style="160"/>
    <col min="4353" max="4353" width="17.58203125" style="160" customWidth="1"/>
    <col min="4354" max="4354" width="9.6640625" style="160" bestFit="1" customWidth="1"/>
    <col min="4355" max="4355" width="18.1640625" style="160" bestFit="1" customWidth="1"/>
    <col min="4356" max="4356" width="9.6640625" style="160" bestFit="1" customWidth="1"/>
    <col min="4357" max="4357" width="18.1640625" style="160" bestFit="1" customWidth="1"/>
    <col min="4358" max="4358" width="8.4140625" style="160" customWidth="1"/>
    <col min="4359" max="4359" width="14.58203125" style="160" customWidth="1"/>
    <col min="4360" max="4360" width="9" style="160" customWidth="1"/>
    <col min="4361" max="4361" width="11.9140625" style="160" customWidth="1"/>
    <col min="4362" max="4362" width="4.4140625" style="160" customWidth="1"/>
    <col min="4363" max="4363" width="10.58203125" style="160" customWidth="1"/>
    <col min="4364" max="4608" width="8.83203125" style="160"/>
    <col min="4609" max="4609" width="17.58203125" style="160" customWidth="1"/>
    <col min="4610" max="4610" width="9.6640625" style="160" bestFit="1" customWidth="1"/>
    <col min="4611" max="4611" width="18.1640625" style="160" bestFit="1" customWidth="1"/>
    <col min="4612" max="4612" width="9.6640625" style="160" bestFit="1" customWidth="1"/>
    <col min="4613" max="4613" width="18.1640625" style="160" bestFit="1" customWidth="1"/>
    <col min="4614" max="4614" width="8.4140625" style="160" customWidth="1"/>
    <col min="4615" max="4615" width="14.58203125" style="160" customWidth="1"/>
    <col min="4616" max="4616" width="9" style="160" customWidth="1"/>
    <col min="4617" max="4617" width="11.9140625" style="160" customWidth="1"/>
    <col min="4618" max="4618" width="4.4140625" style="160" customWidth="1"/>
    <col min="4619" max="4619" width="10.58203125" style="160" customWidth="1"/>
    <col min="4620" max="4864" width="8.83203125" style="160"/>
    <col min="4865" max="4865" width="17.58203125" style="160" customWidth="1"/>
    <col min="4866" max="4866" width="9.6640625" style="160" bestFit="1" customWidth="1"/>
    <col min="4867" max="4867" width="18.1640625" style="160" bestFit="1" customWidth="1"/>
    <col min="4868" max="4868" width="9.6640625" style="160" bestFit="1" customWidth="1"/>
    <col min="4869" max="4869" width="18.1640625" style="160" bestFit="1" customWidth="1"/>
    <col min="4870" max="4870" width="8.4140625" style="160" customWidth="1"/>
    <col min="4871" max="4871" width="14.58203125" style="160" customWidth="1"/>
    <col min="4872" max="4872" width="9" style="160" customWidth="1"/>
    <col min="4873" max="4873" width="11.9140625" style="160" customWidth="1"/>
    <col min="4874" max="4874" width="4.4140625" style="160" customWidth="1"/>
    <col min="4875" max="4875" width="10.58203125" style="160" customWidth="1"/>
    <col min="4876" max="5120" width="8.83203125" style="160"/>
    <col min="5121" max="5121" width="17.58203125" style="160" customWidth="1"/>
    <col min="5122" max="5122" width="9.6640625" style="160" bestFit="1" customWidth="1"/>
    <col min="5123" max="5123" width="18.1640625" style="160" bestFit="1" customWidth="1"/>
    <col min="5124" max="5124" width="9.6640625" style="160" bestFit="1" customWidth="1"/>
    <col min="5125" max="5125" width="18.1640625" style="160" bestFit="1" customWidth="1"/>
    <col min="5126" max="5126" width="8.4140625" style="160" customWidth="1"/>
    <col min="5127" max="5127" width="14.58203125" style="160" customWidth="1"/>
    <col min="5128" max="5128" width="9" style="160" customWidth="1"/>
    <col min="5129" max="5129" width="11.9140625" style="160" customWidth="1"/>
    <col min="5130" max="5130" width="4.4140625" style="160" customWidth="1"/>
    <col min="5131" max="5131" width="10.58203125" style="160" customWidth="1"/>
    <col min="5132" max="5376" width="8.83203125" style="160"/>
    <col min="5377" max="5377" width="17.58203125" style="160" customWidth="1"/>
    <col min="5378" max="5378" width="9.6640625" style="160" bestFit="1" customWidth="1"/>
    <col min="5379" max="5379" width="18.1640625" style="160" bestFit="1" customWidth="1"/>
    <col min="5380" max="5380" width="9.6640625" style="160" bestFit="1" customWidth="1"/>
    <col min="5381" max="5381" width="18.1640625" style="160" bestFit="1" customWidth="1"/>
    <col min="5382" max="5382" width="8.4140625" style="160" customWidth="1"/>
    <col min="5383" max="5383" width="14.58203125" style="160" customWidth="1"/>
    <col min="5384" max="5384" width="9" style="160" customWidth="1"/>
    <col min="5385" max="5385" width="11.9140625" style="160" customWidth="1"/>
    <col min="5386" max="5386" width="4.4140625" style="160" customWidth="1"/>
    <col min="5387" max="5387" width="10.58203125" style="160" customWidth="1"/>
    <col min="5388" max="5632" width="8.83203125" style="160"/>
    <col min="5633" max="5633" width="17.58203125" style="160" customWidth="1"/>
    <col min="5634" max="5634" width="9.6640625" style="160" bestFit="1" customWidth="1"/>
    <col min="5635" max="5635" width="18.1640625" style="160" bestFit="1" customWidth="1"/>
    <col min="5636" max="5636" width="9.6640625" style="160" bestFit="1" customWidth="1"/>
    <col min="5637" max="5637" width="18.1640625" style="160" bestFit="1" customWidth="1"/>
    <col min="5638" max="5638" width="8.4140625" style="160" customWidth="1"/>
    <col min="5639" max="5639" width="14.58203125" style="160" customWidth="1"/>
    <col min="5640" max="5640" width="9" style="160" customWidth="1"/>
    <col min="5641" max="5641" width="11.9140625" style="160" customWidth="1"/>
    <col min="5642" max="5642" width="4.4140625" style="160" customWidth="1"/>
    <col min="5643" max="5643" width="10.58203125" style="160" customWidth="1"/>
    <col min="5644" max="5888" width="8.83203125" style="160"/>
    <col min="5889" max="5889" width="17.58203125" style="160" customWidth="1"/>
    <col min="5890" max="5890" width="9.6640625" style="160" bestFit="1" customWidth="1"/>
    <col min="5891" max="5891" width="18.1640625" style="160" bestFit="1" customWidth="1"/>
    <col min="5892" max="5892" width="9.6640625" style="160" bestFit="1" customWidth="1"/>
    <col min="5893" max="5893" width="18.1640625" style="160" bestFit="1" customWidth="1"/>
    <col min="5894" max="5894" width="8.4140625" style="160" customWidth="1"/>
    <col min="5895" max="5895" width="14.58203125" style="160" customWidth="1"/>
    <col min="5896" max="5896" width="9" style="160" customWidth="1"/>
    <col min="5897" max="5897" width="11.9140625" style="160" customWidth="1"/>
    <col min="5898" max="5898" width="4.4140625" style="160" customWidth="1"/>
    <col min="5899" max="5899" width="10.58203125" style="160" customWidth="1"/>
    <col min="5900" max="6144" width="8.83203125" style="160"/>
    <col min="6145" max="6145" width="17.58203125" style="160" customWidth="1"/>
    <col min="6146" max="6146" width="9.6640625" style="160" bestFit="1" customWidth="1"/>
    <col min="6147" max="6147" width="18.1640625" style="160" bestFit="1" customWidth="1"/>
    <col min="6148" max="6148" width="9.6640625" style="160" bestFit="1" customWidth="1"/>
    <col min="6149" max="6149" width="18.1640625" style="160" bestFit="1" customWidth="1"/>
    <col min="6150" max="6150" width="8.4140625" style="160" customWidth="1"/>
    <col min="6151" max="6151" width="14.58203125" style="160" customWidth="1"/>
    <col min="6152" max="6152" width="9" style="160" customWidth="1"/>
    <col min="6153" max="6153" width="11.9140625" style="160" customWidth="1"/>
    <col min="6154" max="6154" width="4.4140625" style="160" customWidth="1"/>
    <col min="6155" max="6155" width="10.58203125" style="160" customWidth="1"/>
    <col min="6156" max="6400" width="8.83203125" style="160"/>
    <col min="6401" max="6401" width="17.58203125" style="160" customWidth="1"/>
    <col min="6402" max="6402" width="9.6640625" style="160" bestFit="1" customWidth="1"/>
    <col min="6403" max="6403" width="18.1640625" style="160" bestFit="1" customWidth="1"/>
    <col min="6404" max="6404" width="9.6640625" style="160" bestFit="1" customWidth="1"/>
    <col min="6405" max="6405" width="18.1640625" style="160" bestFit="1" customWidth="1"/>
    <col min="6406" max="6406" width="8.4140625" style="160" customWidth="1"/>
    <col min="6407" max="6407" width="14.58203125" style="160" customWidth="1"/>
    <col min="6408" max="6408" width="9" style="160" customWidth="1"/>
    <col min="6409" max="6409" width="11.9140625" style="160" customWidth="1"/>
    <col min="6410" max="6410" width="4.4140625" style="160" customWidth="1"/>
    <col min="6411" max="6411" width="10.58203125" style="160" customWidth="1"/>
    <col min="6412" max="6656" width="8.83203125" style="160"/>
    <col min="6657" max="6657" width="17.58203125" style="160" customWidth="1"/>
    <col min="6658" max="6658" width="9.6640625" style="160" bestFit="1" customWidth="1"/>
    <col min="6659" max="6659" width="18.1640625" style="160" bestFit="1" customWidth="1"/>
    <col min="6660" max="6660" width="9.6640625" style="160" bestFit="1" customWidth="1"/>
    <col min="6661" max="6661" width="18.1640625" style="160" bestFit="1" customWidth="1"/>
    <col min="6662" max="6662" width="8.4140625" style="160" customWidth="1"/>
    <col min="6663" max="6663" width="14.58203125" style="160" customWidth="1"/>
    <col min="6664" max="6664" width="9" style="160" customWidth="1"/>
    <col min="6665" max="6665" width="11.9140625" style="160" customWidth="1"/>
    <col min="6666" max="6666" width="4.4140625" style="160" customWidth="1"/>
    <col min="6667" max="6667" width="10.58203125" style="160" customWidth="1"/>
    <col min="6668" max="6912" width="8.83203125" style="160"/>
    <col min="6913" max="6913" width="17.58203125" style="160" customWidth="1"/>
    <col min="6914" max="6914" width="9.6640625" style="160" bestFit="1" customWidth="1"/>
    <col min="6915" max="6915" width="18.1640625" style="160" bestFit="1" customWidth="1"/>
    <col min="6916" max="6916" width="9.6640625" style="160" bestFit="1" customWidth="1"/>
    <col min="6917" max="6917" width="18.1640625" style="160" bestFit="1" customWidth="1"/>
    <col min="6918" max="6918" width="8.4140625" style="160" customWidth="1"/>
    <col min="6919" max="6919" width="14.58203125" style="160" customWidth="1"/>
    <col min="6920" max="6920" width="9" style="160" customWidth="1"/>
    <col min="6921" max="6921" width="11.9140625" style="160" customWidth="1"/>
    <col min="6922" max="6922" width="4.4140625" style="160" customWidth="1"/>
    <col min="6923" max="6923" width="10.58203125" style="160" customWidth="1"/>
    <col min="6924" max="7168" width="8.83203125" style="160"/>
    <col min="7169" max="7169" width="17.58203125" style="160" customWidth="1"/>
    <col min="7170" max="7170" width="9.6640625" style="160" bestFit="1" customWidth="1"/>
    <col min="7171" max="7171" width="18.1640625" style="160" bestFit="1" customWidth="1"/>
    <col min="7172" max="7172" width="9.6640625" style="160" bestFit="1" customWidth="1"/>
    <col min="7173" max="7173" width="18.1640625" style="160" bestFit="1" customWidth="1"/>
    <col min="7174" max="7174" width="8.4140625" style="160" customWidth="1"/>
    <col min="7175" max="7175" width="14.58203125" style="160" customWidth="1"/>
    <col min="7176" max="7176" width="9" style="160" customWidth="1"/>
    <col min="7177" max="7177" width="11.9140625" style="160" customWidth="1"/>
    <col min="7178" max="7178" width="4.4140625" style="160" customWidth="1"/>
    <col min="7179" max="7179" width="10.58203125" style="160" customWidth="1"/>
    <col min="7180" max="7424" width="8.83203125" style="160"/>
    <col min="7425" max="7425" width="17.58203125" style="160" customWidth="1"/>
    <col min="7426" max="7426" width="9.6640625" style="160" bestFit="1" customWidth="1"/>
    <col min="7427" max="7427" width="18.1640625" style="160" bestFit="1" customWidth="1"/>
    <col min="7428" max="7428" width="9.6640625" style="160" bestFit="1" customWidth="1"/>
    <col min="7429" max="7429" width="18.1640625" style="160" bestFit="1" customWidth="1"/>
    <col min="7430" max="7430" width="8.4140625" style="160" customWidth="1"/>
    <col min="7431" max="7431" width="14.58203125" style="160" customWidth="1"/>
    <col min="7432" max="7432" width="9" style="160" customWidth="1"/>
    <col min="7433" max="7433" width="11.9140625" style="160" customWidth="1"/>
    <col min="7434" max="7434" width="4.4140625" style="160" customWidth="1"/>
    <col min="7435" max="7435" width="10.58203125" style="160" customWidth="1"/>
    <col min="7436" max="7680" width="8.83203125" style="160"/>
    <col min="7681" max="7681" width="17.58203125" style="160" customWidth="1"/>
    <col min="7682" max="7682" width="9.6640625" style="160" bestFit="1" customWidth="1"/>
    <col min="7683" max="7683" width="18.1640625" style="160" bestFit="1" customWidth="1"/>
    <col min="7684" max="7684" width="9.6640625" style="160" bestFit="1" customWidth="1"/>
    <col min="7685" max="7685" width="18.1640625" style="160" bestFit="1" customWidth="1"/>
    <col min="7686" max="7686" width="8.4140625" style="160" customWidth="1"/>
    <col min="7687" max="7687" width="14.58203125" style="160" customWidth="1"/>
    <col min="7688" max="7688" width="9" style="160" customWidth="1"/>
    <col min="7689" max="7689" width="11.9140625" style="160" customWidth="1"/>
    <col min="7690" max="7690" width="4.4140625" style="160" customWidth="1"/>
    <col min="7691" max="7691" width="10.58203125" style="160" customWidth="1"/>
    <col min="7692" max="7936" width="8.83203125" style="160"/>
    <col min="7937" max="7937" width="17.58203125" style="160" customWidth="1"/>
    <col min="7938" max="7938" width="9.6640625" style="160" bestFit="1" customWidth="1"/>
    <col min="7939" max="7939" width="18.1640625" style="160" bestFit="1" customWidth="1"/>
    <col min="7940" max="7940" width="9.6640625" style="160" bestFit="1" customWidth="1"/>
    <col min="7941" max="7941" width="18.1640625" style="160" bestFit="1" customWidth="1"/>
    <col min="7942" max="7942" width="8.4140625" style="160" customWidth="1"/>
    <col min="7943" max="7943" width="14.58203125" style="160" customWidth="1"/>
    <col min="7944" max="7944" width="9" style="160" customWidth="1"/>
    <col min="7945" max="7945" width="11.9140625" style="160" customWidth="1"/>
    <col min="7946" max="7946" width="4.4140625" style="160" customWidth="1"/>
    <col min="7947" max="7947" width="10.58203125" style="160" customWidth="1"/>
    <col min="7948" max="8192" width="8.83203125" style="160"/>
    <col min="8193" max="8193" width="17.58203125" style="160" customWidth="1"/>
    <col min="8194" max="8194" width="9.6640625" style="160" bestFit="1" customWidth="1"/>
    <col min="8195" max="8195" width="18.1640625" style="160" bestFit="1" customWidth="1"/>
    <col min="8196" max="8196" width="9.6640625" style="160" bestFit="1" customWidth="1"/>
    <col min="8197" max="8197" width="18.1640625" style="160" bestFit="1" customWidth="1"/>
    <col min="8198" max="8198" width="8.4140625" style="160" customWidth="1"/>
    <col min="8199" max="8199" width="14.58203125" style="160" customWidth="1"/>
    <col min="8200" max="8200" width="9" style="160" customWidth="1"/>
    <col min="8201" max="8201" width="11.9140625" style="160" customWidth="1"/>
    <col min="8202" max="8202" width="4.4140625" style="160" customWidth="1"/>
    <col min="8203" max="8203" width="10.58203125" style="160" customWidth="1"/>
    <col min="8204" max="8448" width="8.83203125" style="160"/>
    <col min="8449" max="8449" width="17.58203125" style="160" customWidth="1"/>
    <col min="8450" max="8450" width="9.6640625" style="160" bestFit="1" customWidth="1"/>
    <col min="8451" max="8451" width="18.1640625" style="160" bestFit="1" customWidth="1"/>
    <col min="8452" max="8452" width="9.6640625" style="160" bestFit="1" customWidth="1"/>
    <col min="8453" max="8453" width="18.1640625" style="160" bestFit="1" customWidth="1"/>
    <col min="8454" max="8454" width="8.4140625" style="160" customWidth="1"/>
    <col min="8455" max="8455" width="14.58203125" style="160" customWidth="1"/>
    <col min="8456" max="8456" width="9" style="160" customWidth="1"/>
    <col min="8457" max="8457" width="11.9140625" style="160" customWidth="1"/>
    <col min="8458" max="8458" width="4.4140625" style="160" customWidth="1"/>
    <col min="8459" max="8459" width="10.58203125" style="160" customWidth="1"/>
    <col min="8460" max="8704" width="8.83203125" style="160"/>
    <col min="8705" max="8705" width="17.58203125" style="160" customWidth="1"/>
    <col min="8706" max="8706" width="9.6640625" style="160" bestFit="1" customWidth="1"/>
    <col min="8707" max="8707" width="18.1640625" style="160" bestFit="1" customWidth="1"/>
    <col min="8708" max="8708" width="9.6640625" style="160" bestFit="1" customWidth="1"/>
    <col min="8709" max="8709" width="18.1640625" style="160" bestFit="1" customWidth="1"/>
    <col min="8710" max="8710" width="8.4140625" style="160" customWidth="1"/>
    <col min="8711" max="8711" width="14.58203125" style="160" customWidth="1"/>
    <col min="8712" max="8712" width="9" style="160" customWidth="1"/>
    <col min="8713" max="8713" width="11.9140625" style="160" customWidth="1"/>
    <col min="8714" max="8714" width="4.4140625" style="160" customWidth="1"/>
    <col min="8715" max="8715" width="10.58203125" style="160" customWidth="1"/>
    <col min="8716" max="8960" width="8.83203125" style="160"/>
    <col min="8961" max="8961" width="17.58203125" style="160" customWidth="1"/>
    <col min="8962" max="8962" width="9.6640625" style="160" bestFit="1" customWidth="1"/>
    <col min="8963" max="8963" width="18.1640625" style="160" bestFit="1" customWidth="1"/>
    <col min="8964" max="8964" width="9.6640625" style="160" bestFit="1" customWidth="1"/>
    <col min="8965" max="8965" width="18.1640625" style="160" bestFit="1" customWidth="1"/>
    <col min="8966" max="8966" width="8.4140625" style="160" customWidth="1"/>
    <col min="8967" max="8967" width="14.58203125" style="160" customWidth="1"/>
    <col min="8968" max="8968" width="9" style="160" customWidth="1"/>
    <col min="8969" max="8969" width="11.9140625" style="160" customWidth="1"/>
    <col min="8970" max="8970" width="4.4140625" style="160" customWidth="1"/>
    <col min="8971" max="8971" width="10.58203125" style="160" customWidth="1"/>
    <col min="8972" max="9216" width="8.83203125" style="160"/>
    <col min="9217" max="9217" width="17.58203125" style="160" customWidth="1"/>
    <col min="9218" max="9218" width="9.6640625" style="160" bestFit="1" customWidth="1"/>
    <col min="9219" max="9219" width="18.1640625" style="160" bestFit="1" customWidth="1"/>
    <col min="9220" max="9220" width="9.6640625" style="160" bestFit="1" customWidth="1"/>
    <col min="9221" max="9221" width="18.1640625" style="160" bestFit="1" customWidth="1"/>
    <col min="9222" max="9222" width="8.4140625" style="160" customWidth="1"/>
    <col min="9223" max="9223" width="14.58203125" style="160" customWidth="1"/>
    <col min="9224" max="9224" width="9" style="160" customWidth="1"/>
    <col min="9225" max="9225" width="11.9140625" style="160" customWidth="1"/>
    <col min="9226" max="9226" width="4.4140625" style="160" customWidth="1"/>
    <col min="9227" max="9227" width="10.58203125" style="160" customWidth="1"/>
    <col min="9228" max="9472" width="8.83203125" style="160"/>
    <col min="9473" max="9473" width="17.58203125" style="160" customWidth="1"/>
    <col min="9474" max="9474" width="9.6640625" style="160" bestFit="1" customWidth="1"/>
    <col min="9475" max="9475" width="18.1640625" style="160" bestFit="1" customWidth="1"/>
    <col min="9476" max="9476" width="9.6640625" style="160" bestFit="1" customWidth="1"/>
    <col min="9477" max="9477" width="18.1640625" style="160" bestFit="1" customWidth="1"/>
    <col min="9478" max="9478" width="8.4140625" style="160" customWidth="1"/>
    <col min="9479" max="9479" width="14.58203125" style="160" customWidth="1"/>
    <col min="9480" max="9480" width="9" style="160" customWidth="1"/>
    <col min="9481" max="9481" width="11.9140625" style="160" customWidth="1"/>
    <col min="9482" max="9482" width="4.4140625" style="160" customWidth="1"/>
    <col min="9483" max="9483" width="10.58203125" style="160" customWidth="1"/>
    <col min="9484" max="9728" width="8.83203125" style="160"/>
    <col min="9729" max="9729" width="17.58203125" style="160" customWidth="1"/>
    <col min="9730" max="9730" width="9.6640625" style="160" bestFit="1" customWidth="1"/>
    <col min="9731" max="9731" width="18.1640625" style="160" bestFit="1" customWidth="1"/>
    <col min="9732" max="9732" width="9.6640625" style="160" bestFit="1" customWidth="1"/>
    <col min="9733" max="9733" width="18.1640625" style="160" bestFit="1" customWidth="1"/>
    <col min="9734" max="9734" width="8.4140625" style="160" customWidth="1"/>
    <col min="9735" max="9735" width="14.58203125" style="160" customWidth="1"/>
    <col min="9736" max="9736" width="9" style="160" customWidth="1"/>
    <col min="9737" max="9737" width="11.9140625" style="160" customWidth="1"/>
    <col min="9738" max="9738" width="4.4140625" style="160" customWidth="1"/>
    <col min="9739" max="9739" width="10.58203125" style="160" customWidth="1"/>
    <col min="9740" max="9984" width="8.83203125" style="160"/>
    <col min="9985" max="9985" width="17.58203125" style="160" customWidth="1"/>
    <col min="9986" max="9986" width="9.6640625" style="160" bestFit="1" customWidth="1"/>
    <col min="9987" max="9987" width="18.1640625" style="160" bestFit="1" customWidth="1"/>
    <col min="9988" max="9988" width="9.6640625" style="160" bestFit="1" customWidth="1"/>
    <col min="9989" max="9989" width="18.1640625" style="160" bestFit="1" customWidth="1"/>
    <col min="9990" max="9990" width="8.4140625" style="160" customWidth="1"/>
    <col min="9991" max="9991" width="14.58203125" style="160" customWidth="1"/>
    <col min="9992" max="9992" width="9" style="160" customWidth="1"/>
    <col min="9993" max="9993" width="11.9140625" style="160" customWidth="1"/>
    <col min="9994" max="9994" width="4.4140625" style="160" customWidth="1"/>
    <col min="9995" max="9995" width="10.58203125" style="160" customWidth="1"/>
    <col min="9996" max="10240" width="8.83203125" style="160"/>
    <col min="10241" max="10241" width="17.58203125" style="160" customWidth="1"/>
    <col min="10242" max="10242" width="9.6640625" style="160" bestFit="1" customWidth="1"/>
    <col min="10243" max="10243" width="18.1640625" style="160" bestFit="1" customWidth="1"/>
    <col min="10244" max="10244" width="9.6640625" style="160" bestFit="1" customWidth="1"/>
    <col min="10245" max="10245" width="18.1640625" style="160" bestFit="1" customWidth="1"/>
    <col min="10246" max="10246" width="8.4140625" style="160" customWidth="1"/>
    <col min="10247" max="10247" width="14.58203125" style="160" customWidth="1"/>
    <col min="10248" max="10248" width="9" style="160" customWidth="1"/>
    <col min="10249" max="10249" width="11.9140625" style="160" customWidth="1"/>
    <col min="10250" max="10250" width="4.4140625" style="160" customWidth="1"/>
    <col min="10251" max="10251" width="10.58203125" style="160" customWidth="1"/>
    <col min="10252" max="10496" width="8.83203125" style="160"/>
    <col min="10497" max="10497" width="17.58203125" style="160" customWidth="1"/>
    <col min="10498" max="10498" width="9.6640625" style="160" bestFit="1" customWidth="1"/>
    <col min="10499" max="10499" width="18.1640625" style="160" bestFit="1" customWidth="1"/>
    <col min="10500" max="10500" width="9.6640625" style="160" bestFit="1" customWidth="1"/>
    <col min="10501" max="10501" width="18.1640625" style="160" bestFit="1" customWidth="1"/>
    <col min="10502" max="10502" width="8.4140625" style="160" customWidth="1"/>
    <col min="10503" max="10503" width="14.58203125" style="160" customWidth="1"/>
    <col min="10504" max="10504" width="9" style="160" customWidth="1"/>
    <col min="10505" max="10505" width="11.9140625" style="160" customWidth="1"/>
    <col min="10506" max="10506" width="4.4140625" style="160" customWidth="1"/>
    <col min="10507" max="10507" width="10.58203125" style="160" customWidth="1"/>
    <col min="10508" max="10752" width="8.83203125" style="160"/>
    <col min="10753" max="10753" width="17.58203125" style="160" customWidth="1"/>
    <col min="10754" max="10754" width="9.6640625" style="160" bestFit="1" customWidth="1"/>
    <col min="10755" max="10755" width="18.1640625" style="160" bestFit="1" customWidth="1"/>
    <col min="10756" max="10756" width="9.6640625" style="160" bestFit="1" customWidth="1"/>
    <col min="10757" max="10757" width="18.1640625" style="160" bestFit="1" customWidth="1"/>
    <col min="10758" max="10758" width="8.4140625" style="160" customWidth="1"/>
    <col min="10759" max="10759" width="14.58203125" style="160" customWidth="1"/>
    <col min="10760" max="10760" width="9" style="160" customWidth="1"/>
    <col min="10761" max="10761" width="11.9140625" style="160" customWidth="1"/>
    <col min="10762" max="10762" width="4.4140625" style="160" customWidth="1"/>
    <col min="10763" max="10763" width="10.58203125" style="160" customWidth="1"/>
    <col min="10764" max="11008" width="8.83203125" style="160"/>
    <col min="11009" max="11009" width="17.58203125" style="160" customWidth="1"/>
    <col min="11010" max="11010" width="9.6640625" style="160" bestFit="1" customWidth="1"/>
    <col min="11011" max="11011" width="18.1640625" style="160" bestFit="1" customWidth="1"/>
    <col min="11012" max="11012" width="9.6640625" style="160" bestFit="1" customWidth="1"/>
    <col min="11013" max="11013" width="18.1640625" style="160" bestFit="1" customWidth="1"/>
    <col min="11014" max="11014" width="8.4140625" style="160" customWidth="1"/>
    <col min="11015" max="11015" width="14.58203125" style="160" customWidth="1"/>
    <col min="11016" max="11016" width="9" style="160" customWidth="1"/>
    <col min="11017" max="11017" width="11.9140625" style="160" customWidth="1"/>
    <col min="11018" max="11018" width="4.4140625" style="160" customWidth="1"/>
    <col min="11019" max="11019" width="10.58203125" style="160" customWidth="1"/>
    <col min="11020" max="11264" width="8.83203125" style="160"/>
    <col min="11265" max="11265" width="17.58203125" style="160" customWidth="1"/>
    <col min="11266" max="11266" width="9.6640625" style="160" bestFit="1" customWidth="1"/>
    <col min="11267" max="11267" width="18.1640625" style="160" bestFit="1" customWidth="1"/>
    <col min="11268" max="11268" width="9.6640625" style="160" bestFit="1" customWidth="1"/>
    <col min="11269" max="11269" width="18.1640625" style="160" bestFit="1" customWidth="1"/>
    <col min="11270" max="11270" width="8.4140625" style="160" customWidth="1"/>
    <col min="11271" max="11271" width="14.58203125" style="160" customWidth="1"/>
    <col min="11272" max="11272" width="9" style="160" customWidth="1"/>
    <col min="11273" max="11273" width="11.9140625" style="160" customWidth="1"/>
    <col min="11274" max="11274" width="4.4140625" style="160" customWidth="1"/>
    <col min="11275" max="11275" width="10.58203125" style="160" customWidth="1"/>
    <col min="11276" max="11520" width="8.83203125" style="160"/>
    <col min="11521" max="11521" width="17.58203125" style="160" customWidth="1"/>
    <col min="11522" max="11522" width="9.6640625" style="160" bestFit="1" customWidth="1"/>
    <col min="11523" max="11523" width="18.1640625" style="160" bestFit="1" customWidth="1"/>
    <col min="11524" max="11524" width="9.6640625" style="160" bestFit="1" customWidth="1"/>
    <col min="11525" max="11525" width="18.1640625" style="160" bestFit="1" customWidth="1"/>
    <col min="11526" max="11526" width="8.4140625" style="160" customWidth="1"/>
    <col min="11527" max="11527" width="14.58203125" style="160" customWidth="1"/>
    <col min="11528" max="11528" width="9" style="160" customWidth="1"/>
    <col min="11529" max="11529" width="11.9140625" style="160" customWidth="1"/>
    <col min="11530" max="11530" width="4.4140625" style="160" customWidth="1"/>
    <col min="11531" max="11531" width="10.58203125" style="160" customWidth="1"/>
    <col min="11532" max="11776" width="8.83203125" style="160"/>
    <col min="11777" max="11777" width="17.58203125" style="160" customWidth="1"/>
    <col min="11778" max="11778" width="9.6640625" style="160" bestFit="1" customWidth="1"/>
    <col min="11779" max="11779" width="18.1640625" style="160" bestFit="1" customWidth="1"/>
    <col min="11780" max="11780" width="9.6640625" style="160" bestFit="1" customWidth="1"/>
    <col min="11781" max="11781" width="18.1640625" style="160" bestFit="1" customWidth="1"/>
    <col min="11782" max="11782" width="8.4140625" style="160" customWidth="1"/>
    <col min="11783" max="11783" width="14.58203125" style="160" customWidth="1"/>
    <col min="11784" max="11784" width="9" style="160" customWidth="1"/>
    <col min="11785" max="11785" width="11.9140625" style="160" customWidth="1"/>
    <col min="11786" max="11786" width="4.4140625" style="160" customWidth="1"/>
    <col min="11787" max="11787" width="10.58203125" style="160" customWidth="1"/>
    <col min="11788" max="12032" width="8.83203125" style="160"/>
    <col min="12033" max="12033" width="17.58203125" style="160" customWidth="1"/>
    <col min="12034" max="12034" width="9.6640625" style="160" bestFit="1" customWidth="1"/>
    <col min="12035" max="12035" width="18.1640625" style="160" bestFit="1" customWidth="1"/>
    <col min="12036" max="12036" width="9.6640625" style="160" bestFit="1" customWidth="1"/>
    <col min="12037" max="12037" width="18.1640625" style="160" bestFit="1" customWidth="1"/>
    <col min="12038" max="12038" width="8.4140625" style="160" customWidth="1"/>
    <col min="12039" max="12039" width="14.58203125" style="160" customWidth="1"/>
    <col min="12040" max="12040" width="9" style="160" customWidth="1"/>
    <col min="12041" max="12041" width="11.9140625" style="160" customWidth="1"/>
    <col min="12042" max="12042" width="4.4140625" style="160" customWidth="1"/>
    <col min="12043" max="12043" width="10.58203125" style="160" customWidth="1"/>
    <col min="12044" max="12288" width="8.83203125" style="160"/>
    <col min="12289" max="12289" width="17.58203125" style="160" customWidth="1"/>
    <col min="12290" max="12290" width="9.6640625" style="160" bestFit="1" customWidth="1"/>
    <col min="12291" max="12291" width="18.1640625" style="160" bestFit="1" customWidth="1"/>
    <col min="12292" max="12292" width="9.6640625" style="160" bestFit="1" customWidth="1"/>
    <col min="12293" max="12293" width="18.1640625" style="160" bestFit="1" customWidth="1"/>
    <col min="12294" max="12294" width="8.4140625" style="160" customWidth="1"/>
    <col min="12295" max="12295" width="14.58203125" style="160" customWidth="1"/>
    <col min="12296" max="12296" width="9" style="160" customWidth="1"/>
    <col min="12297" max="12297" width="11.9140625" style="160" customWidth="1"/>
    <col min="12298" max="12298" width="4.4140625" style="160" customWidth="1"/>
    <col min="12299" max="12299" width="10.58203125" style="160" customWidth="1"/>
    <col min="12300" max="12544" width="8.83203125" style="160"/>
    <col min="12545" max="12545" width="17.58203125" style="160" customWidth="1"/>
    <col min="12546" max="12546" width="9.6640625" style="160" bestFit="1" customWidth="1"/>
    <col min="12547" max="12547" width="18.1640625" style="160" bestFit="1" customWidth="1"/>
    <col min="12548" max="12548" width="9.6640625" style="160" bestFit="1" customWidth="1"/>
    <col min="12549" max="12549" width="18.1640625" style="160" bestFit="1" customWidth="1"/>
    <col min="12550" max="12550" width="8.4140625" style="160" customWidth="1"/>
    <col min="12551" max="12551" width="14.58203125" style="160" customWidth="1"/>
    <col min="12552" max="12552" width="9" style="160" customWidth="1"/>
    <col min="12553" max="12553" width="11.9140625" style="160" customWidth="1"/>
    <col min="12554" max="12554" width="4.4140625" style="160" customWidth="1"/>
    <col min="12555" max="12555" width="10.58203125" style="160" customWidth="1"/>
    <col min="12556" max="12800" width="8.83203125" style="160"/>
    <col min="12801" max="12801" width="17.58203125" style="160" customWidth="1"/>
    <col min="12802" max="12802" width="9.6640625" style="160" bestFit="1" customWidth="1"/>
    <col min="12803" max="12803" width="18.1640625" style="160" bestFit="1" customWidth="1"/>
    <col min="12804" max="12804" width="9.6640625" style="160" bestFit="1" customWidth="1"/>
    <col min="12805" max="12805" width="18.1640625" style="160" bestFit="1" customWidth="1"/>
    <col min="12806" max="12806" width="8.4140625" style="160" customWidth="1"/>
    <col min="12807" max="12807" width="14.58203125" style="160" customWidth="1"/>
    <col min="12808" max="12808" width="9" style="160" customWidth="1"/>
    <col min="12809" max="12809" width="11.9140625" style="160" customWidth="1"/>
    <col min="12810" max="12810" width="4.4140625" style="160" customWidth="1"/>
    <col min="12811" max="12811" width="10.58203125" style="160" customWidth="1"/>
    <col min="12812" max="13056" width="8.83203125" style="160"/>
    <col min="13057" max="13057" width="17.58203125" style="160" customWidth="1"/>
    <col min="13058" max="13058" width="9.6640625" style="160" bestFit="1" customWidth="1"/>
    <col min="13059" max="13059" width="18.1640625" style="160" bestFit="1" customWidth="1"/>
    <col min="13060" max="13060" width="9.6640625" style="160" bestFit="1" customWidth="1"/>
    <col min="13061" max="13061" width="18.1640625" style="160" bestFit="1" customWidth="1"/>
    <col min="13062" max="13062" width="8.4140625" style="160" customWidth="1"/>
    <col min="13063" max="13063" width="14.58203125" style="160" customWidth="1"/>
    <col min="13064" max="13064" width="9" style="160" customWidth="1"/>
    <col min="13065" max="13065" width="11.9140625" style="160" customWidth="1"/>
    <col min="13066" max="13066" width="4.4140625" style="160" customWidth="1"/>
    <col min="13067" max="13067" width="10.58203125" style="160" customWidth="1"/>
    <col min="13068" max="13312" width="8.83203125" style="160"/>
    <col min="13313" max="13313" width="17.58203125" style="160" customWidth="1"/>
    <col min="13314" max="13314" width="9.6640625" style="160" bestFit="1" customWidth="1"/>
    <col min="13315" max="13315" width="18.1640625" style="160" bestFit="1" customWidth="1"/>
    <col min="13316" max="13316" width="9.6640625" style="160" bestFit="1" customWidth="1"/>
    <col min="13317" max="13317" width="18.1640625" style="160" bestFit="1" customWidth="1"/>
    <col min="13318" max="13318" width="8.4140625" style="160" customWidth="1"/>
    <col min="13319" max="13319" width="14.58203125" style="160" customWidth="1"/>
    <col min="13320" max="13320" width="9" style="160" customWidth="1"/>
    <col min="13321" max="13321" width="11.9140625" style="160" customWidth="1"/>
    <col min="13322" max="13322" width="4.4140625" style="160" customWidth="1"/>
    <col min="13323" max="13323" width="10.58203125" style="160" customWidth="1"/>
    <col min="13324" max="13568" width="8.83203125" style="160"/>
    <col min="13569" max="13569" width="17.58203125" style="160" customWidth="1"/>
    <col min="13570" max="13570" width="9.6640625" style="160" bestFit="1" customWidth="1"/>
    <col min="13571" max="13571" width="18.1640625" style="160" bestFit="1" customWidth="1"/>
    <col min="13572" max="13572" width="9.6640625" style="160" bestFit="1" customWidth="1"/>
    <col min="13573" max="13573" width="18.1640625" style="160" bestFit="1" customWidth="1"/>
    <col min="13574" max="13574" width="8.4140625" style="160" customWidth="1"/>
    <col min="13575" max="13575" width="14.58203125" style="160" customWidth="1"/>
    <col min="13576" max="13576" width="9" style="160" customWidth="1"/>
    <col min="13577" max="13577" width="11.9140625" style="160" customWidth="1"/>
    <col min="13578" max="13578" width="4.4140625" style="160" customWidth="1"/>
    <col min="13579" max="13579" width="10.58203125" style="160" customWidth="1"/>
    <col min="13580" max="13824" width="8.83203125" style="160"/>
    <col min="13825" max="13825" width="17.58203125" style="160" customWidth="1"/>
    <col min="13826" max="13826" width="9.6640625" style="160" bestFit="1" customWidth="1"/>
    <col min="13827" max="13827" width="18.1640625" style="160" bestFit="1" customWidth="1"/>
    <col min="13828" max="13828" width="9.6640625" style="160" bestFit="1" customWidth="1"/>
    <col min="13829" max="13829" width="18.1640625" style="160" bestFit="1" customWidth="1"/>
    <col min="13830" max="13830" width="8.4140625" style="160" customWidth="1"/>
    <col min="13831" max="13831" width="14.58203125" style="160" customWidth="1"/>
    <col min="13832" max="13832" width="9" style="160" customWidth="1"/>
    <col min="13833" max="13833" width="11.9140625" style="160" customWidth="1"/>
    <col min="13834" max="13834" width="4.4140625" style="160" customWidth="1"/>
    <col min="13835" max="13835" width="10.58203125" style="160" customWidth="1"/>
    <col min="13836" max="14080" width="8.83203125" style="160"/>
    <col min="14081" max="14081" width="17.58203125" style="160" customWidth="1"/>
    <col min="14082" max="14082" width="9.6640625" style="160" bestFit="1" customWidth="1"/>
    <col min="14083" max="14083" width="18.1640625" style="160" bestFit="1" customWidth="1"/>
    <col min="14084" max="14084" width="9.6640625" style="160" bestFit="1" customWidth="1"/>
    <col min="14085" max="14085" width="18.1640625" style="160" bestFit="1" customWidth="1"/>
    <col min="14086" max="14086" width="8.4140625" style="160" customWidth="1"/>
    <col min="14087" max="14087" width="14.58203125" style="160" customWidth="1"/>
    <col min="14088" max="14088" width="9" style="160" customWidth="1"/>
    <col min="14089" max="14089" width="11.9140625" style="160" customWidth="1"/>
    <col min="14090" max="14090" width="4.4140625" style="160" customWidth="1"/>
    <col min="14091" max="14091" width="10.58203125" style="160" customWidth="1"/>
    <col min="14092" max="14336" width="8.83203125" style="160"/>
    <col min="14337" max="14337" width="17.58203125" style="160" customWidth="1"/>
    <col min="14338" max="14338" width="9.6640625" style="160" bestFit="1" customWidth="1"/>
    <col min="14339" max="14339" width="18.1640625" style="160" bestFit="1" customWidth="1"/>
    <col min="14340" max="14340" width="9.6640625" style="160" bestFit="1" customWidth="1"/>
    <col min="14341" max="14341" width="18.1640625" style="160" bestFit="1" customWidth="1"/>
    <col min="14342" max="14342" width="8.4140625" style="160" customWidth="1"/>
    <col min="14343" max="14343" width="14.58203125" style="160" customWidth="1"/>
    <col min="14344" max="14344" width="9" style="160" customWidth="1"/>
    <col min="14345" max="14345" width="11.9140625" style="160" customWidth="1"/>
    <col min="14346" max="14346" width="4.4140625" style="160" customWidth="1"/>
    <col min="14347" max="14347" width="10.58203125" style="160" customWidth="1"/>
    <col min="14348" max="14592" width="8.83203125" style="160"/>
    <col min="14593" max="14593" width="17.58203125" style="160" customWidth="1"/>
    <col min="14594" max="14594" width="9.6640625" style="160" bestFit="1" customWidth="1"/>
    <col min="14595" max="14595" width="18.1640625" style="160" bestFit="1" customWidth="1"/>
    <col min="14596" max="14596" width="9.6640625" style="160" bestFit="1" customWidth="1"/>
    <col min="14597" max="14597" width="18.1640625" style="160" bestFit="1" customWidth="1"/>
    <col min="14598" max="14598" width="8.4140625" style="160" customWidth="1"/>
    <col min="14599" max="14599" width="14.58203125" style="160" customWidth="1"/>
    <col min="14600" max="14600" width="9" style="160" customWidth="1"/>
    <col min="14601" max="14601" width="11.9140625" style="160" customWidth="1"/>
    <col min="14602" max="14602" width="4.4140625" style="160" customWidth="1"/>
    <col min="14603" max="14603" width="10.58203125" style="160" customWidth="1"/>
    <col min="14604" max="14848" width="8.83203125" style="160"/>
    <col min="14849" max="14849" width="17.58203125" style="160" customWidth="1"/>
    <col min="14850" max="14850" width="9.6640625" style="160" bestFit="1" customWidth="1"/>
    <col min="14851" max="14851" width="18.1640625" style="160" bestFit="1" customWidth="1"/>
    <col min="14852" max="14852" width="9.6640625" style="160" bestFit="1" customWidth="1"/>
    <col min="14853" max="14853" width="18.1640625" style="160" bestFit="1" customWidth="1"/>
    <col min="14854" max="14854" width="8.4140625" style="160" customWidth="1"/>
    <col min="14855" max="14855" width="14.58203125" style="160" customWidth="1"/>
    <col min="14856" max="14856" width="9" style="160" customWidth="1"/>
    <col min="14857" max="14857" width="11.9140625" style="160" customWidth="1"/>
    <col min="14858" max="14858" width="4.4140625" style="160" customWidth="1"/>
    <col min="14859" max="14859" width="10.58203125" style="160" customWidth="1"/>
    <col min="14860" max="15104" width="8.83203125" style="160"/>
    <col min="15105" max="15105" width="17.58203125" style="160" customWidth="1"/>
    <col min="15106" max="15106" width="9.6640625" style="160" bestFit="1" customWidth="1"/>
    <col min="15107" max="15107" width="18.1640625" style="160" bestFit="1" customWidth="1"/>
    <col min="15108" max="15108" width="9.6640625" style="160" bestFit="1" customWidth="1"/>
    <col min="15109" max="15109" width="18.1640625" style="160" bestFit="1" customWidth="1"/>
    <col min="15110" max="15110" width="8.4140625" style="160" customWidth="1"/>
    <col min="15111" max="15111" width="14.58203125" style="160" customWidth="1"/>
    <col min="15112" max="15112" width="9" style="160" customWidth="1"/>
    <col min="15113" max="15113" width="11.9140625" style="160" customWidth="1"/>
    <col min="15114" max="15114" width="4.4140625" style="160" customWidth="1"/>
    <col min="15115" max="15115" width="10.58203125" style="160" customWidth="1"/>
    <col min="15116" max="15360" width="8.83203125" style="160"/>
    <col min="15361" max="15361" width="17.58203125" style="160" customWidth="1"/>
    <col min="15362" max="15362" width="9.6640625" style="160" bestFit="1" customWidth="1"/>
    <col min="15363" max="15363" width="18.1640625" style="160" bestFit="1" customWidth="1"/>
    <col min="15364" max="15364" width="9.6640625" style="160" bestFit="1" customWidth="1"/>
    <col min="15365" max="15365" width="18.1640625" style="160" bestFit="1" customWidth="1"/>
    <col min="15366" max="15366" width="8.4140625" style="160" customWidth="1"/>
    <col min="15367" max="15367" width="14.58203125" style="160" customWidth="1"/>
    <col min="15368" max="15368" width="9" style="160" customWidth="1"/>
    <col min="15369" max="15369" width="11.9140625" style="160" customWidth="1"/>
    <col min="15370" max="15370" width="4.4140625" style="160" customWidth="1"/>
    <col min="15371" max="15371" width="10.58203125" style="160" customWidth="1"/>
    <col min="15372" max="15616" width="8.83203125" style="160"/>
    <col min="15617" max="15617" width="17.58203125" style="160" customWidth="1"/>
    <col min="15618" max="15618" width="9.6640625" style="160" bestFit="1" customWidth="1"/>
    <col min="15619" max="15619" width="18.1640625" style="160" bestFit="1" customWidth="1"/>
    <col min="15620" max="15620" width="9.6640625" style="160" bestFit="1" customWidth="1"/>
    <col min="15621" max="15621" width="18.1640625" style="160" bestFit="1" customWidth="1"/>
    <col min="15622" max="15622" width="8.4140625" style="160" customWidth="1"/>
    <col min="15623" max="15623" width="14.58203125" style="160" customWidth="1"/>
    <col min="15624" max="15624" width="9" style="160" customWidth="1"/>
    <col min="15625" max="15625" width="11.9140625" style="160" customWidth="1"/>
    <col min="15626" max="15626" width="4.4140625" style="160" customWidth="1"/>
    <col min="15627" max="15627" width="10.58203125" style="160" customWidth="1"/>
    <col min="15628" max="15872" width="8.83203125" style="160"/>
    <col min="15873" max="15873" width="17.58203125" style="160" customWidth="1"/>
    <col min="15874" max="15874" width="9.6640625" style="160" bestFit="1" customWidth="1"/>
    <col min="15875" max="15875" width="18.1640625" style="160" bestFit="1" customWidth="1"/>
    <col min="15876" max="15876" width="9.6640625" style="160" bestFit="1" customWidth="1"/>
    <col min="15877" max="15877" width="18.1640625" style="160" bestFit="1" customWidth="1"/>
    <col min="15878" max="15878" width="8.4140625" style="160" customWidth="1"/>
    <col min="15879" max="15879" width="14.58203125" style="160" customWidth="1"/>
    <col min="15880" max="15880" width="9" style="160" customWidth="1"/>
    <col min="15881" max="15881" width="11.9140625" style="160" customWidth="1"/>
    <col min="15882" max="15882" width="4.4140625" style="160" customWidth="1"/>
    <col min="15883" max="15883" width="10.58203125" style="160" customWidth="1"/>
    <col min="15884" max="16128" width="8.83203125" style="160"/>
    <col min="16129" max="16129" width="17.58203125" style="160" customWidth="1"/>
    <col min="16130" max="16130" width="9.6640625" style="160" bestFit="1" customWidth="1"/>
    <col min="16131" max="16131" width="18.1640625" style="160" bestFit="1" customWidth="1"/>
    <col min="16132" max="16132" width="9.6640625" style="160" bestFit="1" customWidth="1"/>
    <col min="16133" max="16133" width="18.1640625" style="160" bestFit="1" customWidth="1"/>
    <col min="16134" max="16134" width="8.4140625" style="160" customWidth="1"/>
    <col min="16135" max="16135" width="14.58203125" style="160" customWidth="1"/>
    <col min="16136" max="16136" width="9" style="160" customWidth="1"/>
    <col min="16137" max="16137" width="11.9140625" style="160" customWidth="1"/>
    <col min="16138" max="16138" width="4.4140625" style="160" customWidth="1"/>
    <col min="16139" max="16139" width="10.58203125" style="160" customWidth="1"/>
    <col min="16140" max="16384" width="8.83203125" style="160"/>
  </cols>
  <sheetData>
    <row r="1" spans="1:11" ht="18" thickBot="1">
      <c r="A1" s="282" t="s">
        <v>142</v>
      </c>
      <c r="B1" s="282"/>
      <c r="C1" s="282"/>
      <c r="D1" s="282"/>
      <c r="E1" s="282"/>
      <c r="F1" s="282"/>
      <c r="G1" s="159" t="s">
        <v>206</v>
      </c>
    </row>
    <row r="2" spans="1:11">
      <c r="A2" s="283" t="s">
        <v>139</v>
      </c>
      <c r="B2" s="285" t="s">
        <v>213</v>
      </c>
      <c r="C2" s="286"/>
      <c r="D2" s="285" t="s">
        <v>141</v>
      </c>
      <c r="E2" s="286"/>
      <c r="F2" s="287" t="s">
        <v>148</v>
      </c>
      <c r="G2" s="286"/>
    </row>
    <row r="3" spans="1:11" ht="18" thickBot="1">
      <c r="A3" s="284"/>
      <c r="B3" s="162" t="s">
        <v>146</v>
      </c>
      <c r="C3" s="163" t="s">
        <v>145</v>
      </c>
      <c r="D3" s="162" t="s">
        <v>146</v>
      </c>
      <c r="E3" s="164" t="s">
        <v>145</v>
      </c>
      <c r="F3" s="162" t="s">
        <v>146</v>
      </c>
      <c r="G3" s="164" t="s">
        <v>145</v>
      </c>
    </row>
    <row r="4" spans="1:11" s="168" customFormat="1" ht="14.5">
      <c r="A4" s="165"/>
      <c r="B4" s="166" t="s">
        <v>136</v>
      </c>
      <c r="C4" s="167" t="s">
        <v>135</v>
      </c>
      <c r="D4" s="166" t="s">
        <v>136</v>
      </c>
      <c r="E4" s="167" t="s">
        <v>135</v>
      </c>
      <c r="F4" s="166" t="s">
        <v>136</v>
      </c>
      <c r="G4" s="167" t="s">
        <v>135</v>
      </c>
      <c r="I4" s="169"/>
      <c r="K4" s="169"/>
    </row>
    <row r="5" spans="1:11">
      <c r="A5" s="170" t="s">
        <v>134</v>
      </c>
      <c r="B5" s="171">
        <f>SUM(B6:B7)</f>
        <v>1650</v>
      </c>
      <c r="C5" s="172">
        <f>SUM(C6:C7)</f>
        <v>699131300</v>
      </c>
      <c r="D5" s="171">
        <f>SUM(D6:D7)</f>
        <v>1650</v>
      </c>
      <c r="E5" s="172">
        <f>SUM(E6:E7)</f>
        <v>699131300</v>
      </c>
      <c r="F5" s="173">
        <v>0</v>
      </c>
      <c r="G5" s="174">
        <v>0</v>
      </c>
    </row>
    <row r="6" spans="1:11">
      <c r="A6" s="170" t="s">
        <v>133</v>
      </c>
      <c r="B6" s="175">
        <f>SUM(B8:B26)</f>
        <v>1603</v>
      </c>
      <c r="C6" s="176">
        <f>SUM(C8:C26)</f>
        <v>683731300</v>
      </c>
      <c r="D6" s="175">
        <f>SUM(D8:D26)</f>
        <v>1603</v>
      </c>
      <c r="E6" s="176">
        <f>SUM(E8:E26)</f>
        <v>683731300</v>
      </c>
      <c r="F6" s="173">
        <v>0</v>
      </c>
      <c r="G6" s="174">
        <v>0</v>
      </c>
    </row>
    <row r="7" spans="1:11" ht="18" thickBot="1">
      <c r="A7" s="177" t="s">
        <v>132</v>
      </c>
      <c r="B7" s="178">
        <f>SUM(B27:B40)</f>
        <v>47</v>
      </c>
      <c r="C7" s="179">
        <f>SUM(C27:C40)</f>
        <v>15400000</v>
      </c>
      <c r="D7" s="178">
        <f>SUM(D27:D40)</f>
        <v>47</v>
      </c>
      <c r="E7" s="179">
        <f>SUM(E27:E40)</f>
        <v>15400000</v>
      </c>
      <c r="F7" s="180">
        <v>0</v>
      </c>
      <c r="G7" s="181">
        <v>0</v>
      </c>
    </row>
    <row r="8" spans="1:11" s="188" customFormat="1" ht="18" thickTop="1">
      <c r="A8" s="182" t="s">
        <v>131</v>
      </c>
      <c r="B8" s="183">
        <f>SUM(D8,F8)</f>
        <v>881</v>
      </c>
      <c r="C8" s="172">
        <f t="shared" ref="B8:C40" si="0">SUM(E8,G8)</f>
        <v>359826800</v>
      </c>
      <c r="D8" s="184">
        <v>881</v>
      </c>
      <c r="E8" s="185">
        <v>359826800</v>
      </c>
      <c r="F8" s="186">
        <v>0</v>
      </c>
      <c r="G8" s="187">
        <v>0</v>
      </c>
      <c r="I8" s="189"/>
      <c r="K8" s="189"/>
    </row>
    <row r="9" spans="1:11" s="188" customFormat="1">
      <c r="A9" s="182" t="s">
        <v>130</v>
      </c>
      <c r="B9" s="183">
        <f t="shared" si="0"/>
        <v>191</v>
      </c>
      <c r="C9" s="172">
        <f t="shared" si="0"/>
        <v>86266000</v>
      </c>
      <c r="D9" s="190">
        <v>191</v>
      </c>
      <c r="E9" s="191">
        <v>86266000</v>
      </c>
      <c r="F9" s="186">
        <v>0</v>
      </c>
      <c r="G9" s="187">
        <v>0</v>
      </c>
      <c r="I9" s="189"/>
      <c r="K9" s="189"/>
    </row>
    <row r="10" spans="1:11" s="188" customFormat="1">
      <c r="A10" s="182" t="s">
        <v>129</v>
      </c>
      <c r="B10" s="183">
        <f t="shared" si="0"/>
        <v>74</v>
      </c>
      <c r="C10" s="172">
        <f t="shared" si="0"/>
        <v>30169000</v>
      </c>
      <c r="D10" s="190">
        <v>74</v>
      </c>
      <c r="E10" s="191">
        <v>30169000</v>
      </c>
      <c r="F10" s="186">
        <v>0</v>
      </c>
      <c r="G10" s="187">
        <v>0</v>
      </c>
      <c r="I10" s="189"/>
      <c r="K10" s="189"/>
    </row>
    <row r="11" spans="1:11" s="188" customFormat="1">
      <c r="A11" s="182" t="s">
        <v>128</v>
      </c>
      <c r="B11" s="183">
        <f t="shared" si="0"/>
        <v>1</v>
      </c>
      <c r="C11" s="172">
        <f t="shared" si="0"/>
        <v>40000</v>
      </c>
      <c r="D11" s="190">
        <v>1</v>
      </c>
      <c r="E11" s="191">
        <v>40000</v>
      </c>
      <c r="F11" s="186">
        <v>0</v>
      </c>
      <c r="G11" s="187">
        <v>0</v>
      </c>
      <c r="I11" s="189"/>
      <c r="K11" s="189"/>
    </row>
    <row r="12" spans="1:11" s="188" customFormat="1">
      <c r="A12" s="182" t="s">
        <v>127</v>
      </c>
      <c r="B12" s="183">
        <f t="shared" si="0"/>
        <v>22</v>
      </c>
      <c r="C12" s="172">
        <f t="shared" si="0"/>
        <v>7527000</v>
      </c>
      <c r="D12" s="190">
        <v>22</v>
      </c>
      <c r="E12" s="191">
        <v>7527000</v>
      </c>
      <c r="F12" s="186">
        <v>0</v>
      </c>
      <c r="G12" s="187">
        <v>0</v>
      </c>
      <c r="I12" s="189"/>
      <c r="K12" s="189"/>
    </row>
    <row r="13" spans="1:11" s="188" customFormat="1">
      <c r="A13" s="182" t="s">
        <v>126</v>
      </c>
      <c r="B13" s="183">
        <f t="shared" si="0"/>
        <v>15</v>
      </c>
      <c r="C13" s="172">
        <f t="shared" si="0"/>
        <v>5303000</v>
      </c>
      <c r="D13" s="190">
        <v>15</v>
      </c>
      <c r="E13" s="191">
        <v>5303000</v>
      </c>
      <c r="F13" s="186">
        <v>0</v>
      </c>
      <c r="G13" s="187">
        <v>0</v>
      </c>
      <c r="I13" s="189"/>
      <c r="K13" s="189"/>
    </row>
    <row r="14" spans="1:11" s="188" customFormat="1">
      <c r="A14" s="182" t="s">
        <v>125</v>
      </c>
      <c r="B14" s="183">
        <f t="shared" si="0"/>
        <v>183</v>
      </c>
      <c r="C14" s="172">
        <f t="shared" si="0"/>
        <v>100612000</v>
      </c>
      <c r="D14" s="190">
        <v>183</v>
      </c>
      <c r="E14" s="191">
        <v>100612000</v>
      </c>
      <c r="F14" s="186">
        <v>0</v>
      </c>
      <c r="G14" s="187">
        <v>0</v>
      </c>
      <c r="I14" s="189"/>
      <c r="K14" s="189"/>
    </row>
    <row r="15" spans="1:11" s="188" customFormat="1">
      <c r="A15" s="182" t="s">
        <v>124</v>
      </c>
      <c r="B15" s="183">
        <f t="shared" si="0"/>
        <v>28</v>
      </c>
      <c r="C15" s="172">
        <f t="shared" si="0"/>
        <v>8116000</v>
      </c>
      <c r="D15" s="190">
        <v>28</v>
      </c>
      <c r="E15" s="191">
        <v>8116000</v>
      </c>
      <c r="F15" s="186">
        <v>0</v>
      </c>
      <c r="G15" s="187">
        <v>0</v>
      </c>
      <c r="I15" s="189"/>
      <c r="K15" s="189"/>
    </row>
    <row r="16" spans="1:11" s="188" customFormat="1">
      <c r="A16" s="182" t="s">
        <v>123</v>
      </c>
      <c r="B16" s="183">
        <f t="shared" si="0"/>
        <v>72</v>
      </c>
      <c r="C16" s="172">
        <f t="shared" si="0"/>
        <v>37798000</v>
      </c>
      <c r="D16" s="190">
        <v>72</v>
      </c>
      <c r="E16" s="191">
        <v>37798000</v>
      </c>
      <c r="F16" s="186">
        <v>0</v>
      </c>
      <c r="G16" s="187">
        <v>0</v>
      </c>
      <c r="I16" s="189"/>
      <c r="K16" s="189"/>
    </row>
    <row r="17" spans="1:11" s="188" customFormat="1">
      <c r="A17" s="182" t="s">
        <v>122</v>
      </c>
      <c r="B17" s="183">
        <f t="shared" si="0"/>
        <v>8</v>
      </c>
      <c r="C17" s="172">
        <f t="shared" si="0"/>
        <v>1770000</v>
      </c>
      <c r="D17" s="190">
        <v>8</v>
      </c>
      <c r="E17" s="191">
        <v>1770000</v>
      </c>
      <c r="F17" s="186">
        <v>0</v>
      </c>
      <c r="G17" s="187">
        <v>0</v>
      </c>
      <c r="I17" s="189"/>
      <c r="K17" s="189"/>
    </row>
    <row r="18" spans="1:11" s="188" customFormat="1">
      <c r="A18" s="182" t="s">
        <v>121</v>
      </c>
      <c r="B18" s="183">
        <f t="shared" si="0"/>
        <v>1</v>
      </c>
      <c r="C18" s="172">
        <f t="shared" si="0"/>
        <v>100000</v>
      </c>
      <c r="D18" s="190">
        <v>1</v>
      </c>
      <c r="E18" s="191">
        <v>100000</v>
      </c>
      <c r="F18" s="186">
        <v>0</v>
      </c>
      <c r="G18" s="187">
        <v>0</v>
      </c>
      <c r="I18" s="189"/>
      <c r="K18" s="189"/>
    </row>
    <row r="19" spans="1:11" s="188" customFormat="1">
      <c r="A19" s="182" t="s">
        <v>120</v>
      </c>
      <c r="B19" s="183">
        <f t="shared" si="0"/>
        <v>21</v>
      </c>
      <c r="C19" s="172">
        <f t="shared" si="0"/>
        <v>5858500</v>
      </c>
      <c r="D19" s="190">
        <v>21</v>
      </c>
      <c r="E19" s="191">
        <v>5858500</v>
      </c>
      <c r="F19" s="186">
        <v>0</v>
      </c>
      <c r="G19" s="187">
        <v>0</v>
      </c>
      <c r="I19" s="189"/>
      <c r="K19" s="189"/>
    </row>
    <row r="20" spans="1:11" s="188" customFormat="1">
      <c r="A20" s="182" t="s">
        <v>119</v>
      </c>
      <c r="B20" s="183">
        <f t="shared" si="0"/>
        <v>24</v>
      </c>
      <c r="C20" s="172">
        <f t="shared" si="0"/>
        <v>8999000</v>
      </c>
      <c r="D20" s="190">
        <v>24</v>
      </c>
      <c r="E20" s="191">
        <v>8999000</v>
      </c>
      <c r="F20" s="186">
        <v>0</v>
      </c>
      <c r="G20" s="187">
        <v>0</v>
      </c>
      <c r="I20" s="189"/>
      <c r="K20" s="189"/>
    </row>
    <row r="21" spans="1:11" s="188" customFormat="1">
      <c r="A21" s="182" t="s">
        <v>118</v>
      </c>
      <c r="B21" s="183">
        <f t="shared" si="0"/>
        <v>8</v>
      </c>
      <c r="C21" s="172">
        <f t="shared" si="0"/>
        <v>1816000</v>
      </c>
      <c r="D21" s="190">
        <v>8</v>
      </c>
      <c r="E21" s="191">
        <v>1816000</v>
      </c>
      <c r="F21" s="186">
        <v>0</v>
      </c>
      <c r="G21" s="187">
        <v>0</v>
      </c>
      <c r="I21" s="189"/>
      <c r="K21" s="189"/>
    </row>
    <row r="22" spans="1:11" s="188" customFormat="1">
      <c r="A22" s="182" t="s">
        <v>117</v>
      </c>
      <c r="B22" s="183">
        <f t="shared" si="0"/>
        <v>5</v>
      </c>
      <c r="C22" s="172">
        <f t="shared" si="0"/>
        <v>3552000</v>
      </c>
      <c r="D22" s="190">
        <v>5</v>
      </c>
      <c r="E22" s="191">
        <v>3552000</v>
      </c>
      <c r="F22" s="186">
        <v>0</v>
      </c>
      <c r="G22" s="187">
        <v>0</v>
      </c>
      <c r="I22" s="189"/>
      <c r="K22" s="189"/>
    </row>
    <row r="23" spans="1:11" s="188" customFormat="1">
      <c r="A23" s="182" t="s">
        <v>116</v>
      </c>
      <c r="B23" s="183">
        <f t="shared" si="0"/>
        <v>25</v>
      </c>
      <c r="C23" s="172">
        <f t="shared" si="0"/>
        <v>10519000</v>
      </c>
      <c r="D23" s="190">
        <v>25</v>
      </c>
      <c r="E23" s="191">
        <v>10519000</v>
      </c>
      <c r="F23" s="186">
        <v>0</v>
      </c>
      <c r="G23" s="187">
        <v>0</v>
      </c>
      <c r="I23" s="189"/>
      <c r="K23" s="189"/>
    </row>
    <row r="24" spans="1:11" s="188" customFormat="1">
      <c r="A24" s="182" t="s">
        <v>115</v>
      </c>
      <c r="B24" s="183">
        <f t="shared" si="0"/>
        <v>34</v>
      </c>
      <c r="C24" s="172">
        <f t="shared" si="0"/>
        <v>11091000</v>
      </c>
      <c r="D24" s="190">
        <v>34</v>
      </c>
      <c r="E24" s="191">
        <v>11091000</v>
      </c>
      <c r="F24" s="186">
        <v>0</v>
      </c>
      <c r="G24" s="187">
        <v>0</v>
      </c>
      <c r="I24" s="189"/>
      <c r="K24" s="189"/>
    </row>
    <row r="25" spans="1:11" s="188" customFormat="1">
      <c r="A25" s="182" t="s">
        <v>114</v>
      </c>
      <c r="B25" s="183">
        <f t="shared" si="0"/>
        <v>5</v>
      </c>
      <c r="C25" s="172">
        <f t="shared" si="0"/>
        <v>1715000</v>
      </c>
      <c r="D25" s="190">
        <v>5</v>
      </c>
      <c r="E25" s="191">
        <v>1715000</v>
      </c>
      <c r="F25" s="186">
        <v>0</v>
      </c>
      <c r="G25" s="187">
        <v>0</v>
      </c>
      <c r="I25" s="189"/>
      <c r="K25" s="189"/>
    </row>
    <row r="26" spans="1:11" s="188" customFormat="1" ht="18" thickBot="1">
      <c r="A26" s="192" t="s">
        <v>113</v>
      </c>
      <c r="B26" s="178">
        <f t="shared" si="0"/>
        <v>5</v>
      </c>
      <c r="C26" s="179">
        <f t="shared" si="0"/>
        <v>2653000</v>
      </c>
      <c r="D26" s="193">
        <v>5</v>
      </c>
      <c r="E26" s="194">
        <v>2653000</v>
      </c>
      <c r="F26" s="195">
        <v>0</v>
      </c>
      <c r="G26" s="196">
        <v>0</v>
      </c>
      <c r="I26" s="189"/>
      <c r="K26" s="189"/>
    </row>
    <row r="27" spans="1:11" s="188" customFormat="1" ht="18" thickTop="1">
      <c r="A27" s="182" t="s">
        <v>112</v>
      </c>
      <c r="B27" s="183">
        <f t="shared" si="0"/>
        <v>1</v>
      </c>
      <c r="C27" s="172">
        <f t="shared" si="0"/>
        <v>360000</v>
      </c>
      <c r="D27" s="184">
        <v>1</v>
      </c>
      <c r="E27" s="185">
        <v>360000</v>
      </c>
      <c r="F27" s="186">
        <v>0</v>
      </c>
      <c r="G27" s="187">
        <v>0</v>
      </c>
      <c r="I27" s="189"/>
      <c r="K27" s="189"/>
    </row>
    <row r="28" spans="1:11">
      <c r="A28" s="197" t="s">
        <v>111</v>
      </c>
      <c r="B28" s="183">
        <f t="shared" si="0"/>
        <v>3</v>
      </c>
      <c r="C28" s="172">
        <f t="shared" si="0"/>
        <v>1010000</v>
      </c>
      <c r="D28" s="190">
        <v>3</v>
      </c>
      <c r="E28" s="191">
        <v>1010000</v>
      </c>
      <c r="F28" s="198">
        <v>0</v>
      </c>
      <c r="G28" s="199">
        <v>0</v>
      </c>
    </row>
    <row r="29" spans="1:11">
      <c r="A29" s="197" t="s">
        <v>110</v>
      </c>
      <c r="B29" s="183">
        <f t="shared" si="0"/>
        <v>1</v>
      </c>
      <c r="C29" s="172">
        <f t="shared" si="0"/>
        <v>500000</v>
      </c>
      <c r="D29" s="198">
        <v>1</v>
      </c>
      <c r="E29" s="199">
        <v>500000</v>
      </c>
      <c r="F29" s="198">
        <v>0</v>
      </c>
      <c r="G29" s="199">
        <v>0</v>
      </c>
    </row>
    <row r="30" spans="1:11">
      <c r="A30" s="197" t="s">
        <v>109</v>
      </c>
      <c r="B30" s="183">
        <f t="shared" si="0"/>
        <v>5</v>
      </c>
      <c r="C30" s="172">
        <f t="shared" si="0"/>
        <v>2920000</v>
      </c>
      <c r="D30" s="190">
        <v>5</v>
      </c>
      <c r="E30" s="191">
        <v>2920000</v>
      </c>
      <c r="F30" s="198">
        <v>0</v>
      </c>
      <c r="G30" s="199">
        <v>0</v>
      </c>
    </row>
    <row r="31" spans="1:11">
      <c r="A31" s="197" t="s">
        <v>108</v>
      </c>
      <c r="B31" s="183">
        <f t="shared" si="0"/>
        <v>1</v>
      </c>
      <c r="C31" s="172">
        <f t="shared" si="0"/>
        <v>100000</v>
      </c>
      <c r="D31" s="190">
        <v>1</v>
      </c>
      <c r="E31" s="191">
        <v>100000</v>
      </c>
      <c r="F31" s="198">
        <v>0</v>
      </c>
      <c r="G31" s="199">
        <v>0</v>
      </c>
    </row>
    <row r="32" spans="1:11">
      <c r="A32" s="197" t="s">
        <v>107</v>
      </c>
      <c r="B32" s="183">
        <f t="shared" si="0"/>
        <v>5</v>
      </c>
      <c r="C32" s="172">
        <f t="shared" si="0"/>
        <v>929000</v>
      </c>
      <c r="D32" s="190">
        <v>5</v>
      </c>
      <c r="E32" s="191">
        <v>929000</v>
      </c>
      <c r="F32" s="198">
        <v>0</v>
      </c>
      <c r="G32" s="199">
        <v>0</v>
      </c>
    </row>
    <row r="33" spans="1:7" s="160" customFormat="1">
      <c r="A33" s="197" t="s">
        <v>106</v>
      </c>
      <c r="B33" s="183">
        <f t="shared" si="0"/>
        <v>0</v>
      </c>
      <c r="C33" s="172">
        <f t="shared" si="0"/>
        <v>0</v>
      </c>
      <c r="D33" s="190">
        <v>0</v>
      </c>
      <c r="E33" s="191">
        <v>0</v>
      </c>
      <c r="F33" s="198">
        <v>0</v>
      </c>
      <c r="G33" s="199">
        <v>0</v>
      </c>
    </row>
    <row r="34" spans="1:7" s="160" customFormat="1">
      <c r="A34" s="197" t="s">
        <v>105</v>
      </c>
      <c r="B34" s="183">
        <f t="shared" si="0"/>
        <v>0</v>
      </c>
      <c r="C34" s="172">
        <f t="shared" si="0"/>
        <v>0</v>
      </c>
      <c r="D34" s="190">
        <v>0</v>
      </c>
      <c r="E34" s="191">
        <v>0</v>
      </c>
      <c r="F34" s="198">
        <v>0</v>
      </c>
      <c r="G34" s="199">
        <v>0</v>
      </c>
    </row>
    <row r="35" spans="1:7" s="160" customFormat="1">
      <c r="A35" s="197" t="s">
        <v>104</v>
      </c>
      <c r="B35" s="183">
        <f t="shared" si="0"/>
        <v>4</v>
      </c>
      <c r="C35" s="172">
        <f t="shared" si="0"/>
        <v>3266000</v>
      </c>
      <c r="D35" s="198">
        <v>4</v>
      </c>
      <c r="E35" s="199">
        <v>3266000</v>
      </c>
      <c r="F35" s="198">
        <v>0</v>
      </c>
      <c r="G35" s="199">
        <v>0</v>
      </c>
    </row>
    <row r="36" spans="1:7" s="160" customFormat="1">
      <c r="A36" s="197" t="s">
        <v>103</v>
      </c>
      <c r="B36" s="183">
        <f t="shared" si="0"/>
        <v>11</v>
      </c>
      <c r="C36" s="172">
        <f t="shared" si="0"/>
        <v>1007000</v>
      </c>
      <c r="D36" s="190">
        <v>11</v>
      </c>
      <c r="E36" s="191">
        <v>1007000</v>
      </c>
      <c r="F36" s="198">
        <v>0</v>
      </c>
      <c r="G36" s="199">
        <v>0</v>
      </c>
    </row>
    <row r="37" spans="1:7" s="160" customFormat="1">
      <c r="A37" s="197" t="s">
        <v>102</v>
      </c>
      <c r="B37" s="183">
        <f t="shared" si="0"/>
        <v>2</v>
      </c>
      <c r="C37" s="172">
        <f t="shared" si="0"/>
        <v>878000</v>
      </c>
      <c r="D37" s="190">
        <v>2</v>
      </c>
      <c r="E37" s="191">
        <v>878000</v>
      </c>
      <c r="F37" s="198">
        <v>0</v>
      </c>
      <c r="G37" s="199">
        <v>0</v>
      </c>
    </row>
    <row r="38" spans="1:7" s="160" customFormat="1">
      <c r="A38" s="197" t="s">
        <v>101</v>
      </c>
      <c r="B38" s="183">
        <f t="shared" si="0"/>
        <v>4</v>
      </c>
      <c r="C38" s="172">
        <f t="shared" si="0"/>
        <v>1429000</v>
      </c>
      <c r="D38" s="190">
        <v>4</v>
      </c>
      <c r="E38" s="191">
        <v>1429000</v>
      </c>
      <c r="F38" s="198">
        <v>0</v>
      </c>
      <c r="G38" s="199">
        <v>0</v>
      </c>
    </row>
    <row r="39" spans="1:7" s="160" customFormat="1">
      <c r="A39" s="197" t="s">
        <v>100</v>
      </c>
      <c r="B39" s="183">
        <f t="shared" si="0"/>
        <v>9</v>
      </c>
      <c r="C39" s="172">
        <f t="shared" si="0"/>
        <v>2961000</v>
      </c>
      <c r="D39" s="190">
        <v>9</v>
      </c>
      <c r="E39" s="191">
        <v>2961000</v>
      </c>
      <c r="F39" s="198">
        <v>0</v>
      </c>
      <c r="G39" s="199">
        <v>0</v>
      </c>
    </row>
    <row r="40" spans="1:7" s="160" customFormat="1" ht="18" thickBot="1">
      <c r="A40" s="200" t="s">
        <v>99</v>
      </c>
      <c r="B40" s="183">
        <f t="shared" si="0"/>
        <v>1</v>
      </c>
      <c r="C40" s="172">
        <f t="shared" si="0"/>
        <v>40000</v>
      </c>
      <c r="D40" s="201">
        <v>1</v>
      </c>
      <c r="E40" s="202">
        <v>40000</v>
      </c>
      <c r="F40" s="203">
        <v>0</v>
      </c>
      <c r="G40" s="204">
        <v>0</v>
      </c>
    </row>
    <row r="41" spans="1:7" s="160" customFormat="1" ht="22.5" customHeight="1">
      <c r="A41" s="281" t="s">
        <v>147</v>
      </c>
      <c r="B41" s="281"/>
      <c r="C41" s="281"/>
      <c r="D41" s="281"/>
      <c r="E41" s="281"/>
      <c r="F41" s="281"/>
      <c r="G41" s="281"/>
    </row>
    <row r="42" spans="1:7" s="160" customFormat="1">
      <c r="A42" s="205"/>
      <c r="B42" s="206"/>
      <c r="C42" s="206"/>
      <c r="E42" s="207"/>
      <c r="G42" s="207"/>
    </row>
    <row r="43" spans="1:7" s="160" customFormat="1">
      <c r="A43" s="208"/>
      <c r="B43" s="206"/>
      <c r="C43" s="206"/>
      <c r="E43" s="207"/>
      <c r="G43" s="207"/>
    </row>
    <row r="44" spans="1:7" s="160" customFormat="1">
      <c r="A44" s="208"/>
      <c r="B44" s="206"/>
      <c r="C44" s="206"/>
      <c r="D44" s="209"/>
      <c r="E44" s="207"/>
      <c r="G44" s="207"/>
    </row>
  </sheetData>
  <mergeCells count="6">
    <mergeCell ref="A41:G41"/>
    <mergeCell ref="A1:F1"/>
    <mergeCell ref="A2:A3"/>
    <mergeCell ref="B2:C2"/>
    <mergeCell ref="D2:E2"/>
    <mergeCell ref="F2:G2"/>
  </mergeCells>
  <phoneticPr fontId="7"/>
  <pageMargins left="0.59055118110236227" right="0.59055118110236227" top="0.59055118110236227" bottom="0.59055118110236227" header="0.39370078740157483" footer="0.39370078740157483"/>
  <headerFooter alignWithMargins="0">
    <oddHeader>&amp;R&amp;"メイリオ,レギュラー"&amp;11&amp;A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view="pageBreakPreview" zoomScaleNormal="100" zoomScaleSheetLayoutView="100" workbookViewId="0">
      <pane xSplit="1" ySplit="7" topLeftCell="H8" activePane="bottomRight" state="frozen"/>
      <selection sqref="A1:B1"/>
      <selection pane="topRight" sqref="A1:B1"/>
      <selection pane="bottomLeft" sqref="A1:B1"/>
      <selection pane="bottomRight" sqref="A1:K1"/>
    </sheetView>
  </sheetViews>
  <sheetFormatPr defaultRowHeight="17.5"/>
  <cols>
    <col min="1" max="1" width="13.6640625" style="238" bestFit="1" customWidth="1"/>
    <col min="2" max="2" width="8.08203125" style="210" hidden="1" customWidth="1"/>
    <col min="3" max="3" width="14.9140625" style="210" hidden="1" customWidth="1"/>
    <col min="4" max="4" width="8.08203125" style="210" hidden="1" customWidth="1"/>
    <col min="5" max="5" width="14.9140625" style="210" hidden="1" customWidth="1"/>
    <col min="6" max="6" width="8.08203125" style="210" hidden="1" customWidth="1"/>
    <col min="7" max="7" width="14.9140625" style="210" hidden="1" customWidth="1"/>
    <col min="8" max="8" width="8.08203125" style="210" customWidth="1"/>
    <col min="9" max="9" width="14.9140625" style="210" customWidth="1"/>
    <col min="10" max="10" width="8.08203125" style="210" bestFit="1" customWidth="1"/>
    <col min="11" max="11" width="17" style="210" customWidth="1"/>
    <col min="12" max="236" width="8.83203125" style="210"/>
    <col min="237" max="237" width="17.58203125" style="210" customWidth="1"/>
    <col min="238" max="257" width="0" style="210" hidden="1" customWidth="1"/>
    <col min="258" max="258" width="8.4140625" style="210" customWidth="1"/>
    <col min="259" max="259" width="17.4140625" style="210" customWidth="1"/>
    <col min="260" max="260" width="8" style="210" customWidth="1"/>
    <col min="261" max="261" width="17.4140625" style="210" customWidth="1"/>
    <col min="262" max="262" width="8" style="210" customWidth="1"/>
    <col min="263" max="263" width="17.4140625" style="210" customWidth="1"/>
    <col min="264" max="264" width="8" style="210" bestFit="1" customWidth="1"/>
    <col min="265" max="265" width="17.4140625" style="210" bestFit="1" customWidth="1"/>
    <col min="266" max="266" width="8" style="210" bestFit="1" customWidth="1"/>
    <col min="267" max="267" width="17.4140625" style="210" bestFit="1" customWidth="1"/>
    <col min="268" max="492" width="8.83203125" style="210"/>
    <col min="493" max="493" width="17.58203125" style="210" customWidth="1"/>
    <col min="494" max="513" width="0" style="210" hidden="1" customWidth="1"/>
    <col min="514" max="514" width="8.4140625" style="210" customWidth="1"/>
    <col min="515" max="515" width="17.4140625" style="210" customWidth="1"/>
    <col min="516" max="516" width="8" style="210" customWidth="1"/>
    <col min="517" max="517" width="17.4140625" style="210" customWidth="1"/>
    <col min="518" max="518" width="8" style="210" customWidth="1"/>
    <col min="519" max="519" width="17.4140625" style="210" customWidth="1"/>
    <col min="520" max="520" width="8" style="210" bestFit="1" customWidth="1"/>
    <col min="521" max="521" width="17.4140625" style="210" bestFit="1" customWidth="1"/>
    <col min="522" max="522" width="8" style="210" bestFit="1" customWidth="1"/>
    <col min="523" max="523" width="17.4140625" style="210" bestFit="1" customWidth="1"/>
    <col min="524" max="748" width="8.83203125" style="210"/>
    <col min="749" max="749" width="17.58203125" style="210" customWidth="1"/>
    <col min="750" max="769" width="0" style="210" hidden="1" customWidth="1"/>
    <col min="770" max="770" width="8.4140625" style="210" customWidth="1"/>
    <col min="771" max="771" width="17.4140625" style="210" customWidth="1"/>
    <col min="772" max="772" width="8" style="210" customWidth="1"/>
    <col min="773" max="773" width="17.4140625" style="210" customWidth="1"/>
    <col min="774" max="774" width="8" style="210" customWidth="1"/>
    <col min="775" max="775" width="17.4140625" style="210" customWidth="1"/>
    <col min="776" max="776" width="8" style="210" bestFit="1" customWidth="1"/>
    <col min="777" max="777" width="17.4140625" style="210" bestFit="1" customWidth="1"/>
    <col min="778" max="778" width="8" style="210" bestFit="1" customWidth="1"/>
    <col min="779" max="779" width="17.4140625" style="210" bestFit="1" customWidth="1"/>
    <col min="780" max="1004" width="8.83203125" style="210"/>
    <col min="1005" max="1005" width="17.58203125" style="210" customWidth="1"/>
    <col min="1006" max="1025" width="0" style="210" hidden="1" customWidth="1"/>
    <col min="1026" max="1026" width="8.4140625" style="210" customWidth="1"/>
    <col min="1027" max="1027" width="17.4140625" style="210" customWidth="1"/>
    <col min="1028" max="1028" width="8" style="210" customWidth="1"/>
    <col min="1029" max="1029" width="17.4140625" style="210" customWidth="1"/>
    <col min="1030" max="1030" width="8" style="210" customWidth="1"/>
    <col min="1031" max="1031" width="17.4140625" style="210" customWidth="1"/>
    <col min="1032" max="1032" width="8" style="210" bestFit="1" customWidth="1"/>
    <col min="1033" max="1033" width="17.4140625" style="210" bestFit="1" customWidth="1"/>
    <col min="1034" max="1034" width="8" style="210" bestFit="1" customWidth="1"/>
    <col min="1035" max="1035" width="17.4140625" style="210" bestFit="1" customWidth="1"/>
    <col min="1036" max="1260" width="8.83203125" style="210"/>
    <col min="1261" max="1261" width="17.58203125" style="210" customWidth="1"/>
    <col min="1262" max="1281" width="0" style="210" hidden="1" customWidth="1"/>
    <col min="1282" max="1282" width="8.4140625" style="210" customWidth="1"/>
    <col min="1283" max="1283" width="17.4140625" style="210" customWidth="1"/>
    <col min="1284" max="1284" width="8" style="210" customWidth="1"/>
    <col min="1285" max="1285" width="17.4140625" style="210" customWidth="1"/>
    <col min="1286" max="1286" width="8" style="210" customWidth="1"/>
    <col min="1287" max="1287" width="17.4140625" style="210" customWidth="1"/>
    <col min="1288" max="1288" width="8" style="210" bestFit="1" customWidth="1"/>
    <col min="1289" max="1289" width="17.4140625" style="210" bestFit="1" customWidth="1"/>
    <col min="1290" max="1290" width="8" style="210" bestFit="1" customWidth="1"/>
    <col min="1291" max="1291" width="17.4140625" style="210" bestFit="1" customWidth="1"/>
    <col min="1292" max="1516" width="8.83203125" style="210"/>
    <col min="1517" max="1517" width="17.58203125" style="210" customWidth="1"/>
    <col min="1518" max="1537" width="0" style="210" hidden="1" customWidth="1"/>
    <col min="1538" max="1538" width="8.4140625" style="210" customWidth="1"/>
    <col min="1539" max="1539" width="17.4140625" style="210" customWidth="1"/>
    <col min="1540" max="1540" width="8" style="210" customWidth="1"/>
    <col min="1541" max="1541" width="17.4140625" style="210" customWidth="1"/>
    <col min="1542" max="1542" width="8" style="210" customWidth="1"/>
    <col min="1543" max="1543" width="17.4140625" style="210" customWidth="1"/>
    <col min="1544" max="1544" width="8" style="210" bestFit="1" customWidth="1"/>
    <col min="1545" max="1545" width="17.4140625" style="210" bestFit="1" customWidth="1"/>
    <col min="1546" max="1546" width="8" style="210" bestFit="1" customWidth="1"/>
    <col min="1547" max="1547" width="17.4140625" style="210" bestFit="1" customWidth="1"/>
    <col min="1548" max="1772" width="8.83203125" style="210"/>
    <col min="1773" max="1773" width="17.58203125" style="210" customWidth="1"/>
    <col min="1774" max="1793" width="0" style="210" hidden="1" customWidth="1"/>
    <col min="1794" max="1794" width="8.4140625" style="210" customWidth="1"/>
    <col min="1795" max="1795" width="17.4140625" style="210" customWidth="1"/>
    <col min="1796" max="1796" width="8" style="210" customWidth="1"/>
    <col min="1797" max="1797" width="17.4140625" style="210" customWidth="1"/>
    <col min="1798" max="1798" width="8" style="210" customWidth="1"/>
    <col min="1799" max="1799" width="17.4140625" style="210" customWidth="1"/>
    <col min="1800" max="1800" width="8" style="210" bestFit="1" customWidth="1"/>
    <col min="1801" max="1801" width="17.4140625" style="210" bestFit="1" customWidth="1"/>
    <col min="1802" max="1802" width="8" style="210" bestFit="1" customWidth="1"/>
    <col min="1803" max="1803" width="17.4140625" style="210" bestFit="1" customWidth="1"/>
    <col min="1804" max="2028" width="8.83203125" style="210"/>
    <col min="2029" max="2029" width="17.58203125" style="210" customWidth="1"/>
    <col min="2030" max="2049" width="0" style="210" hidden="1" customWidth="1"/>
    <col min="2050" max="2050" width="8.4140625" style="210" customWidth="1"/>
    <col min="2051" max="2051" width="17.4140625" style="210" customWidth="1"/>
    <col min="2052" max="2052" width="8" style="210" customWidth="1"/>
    <col min="2053" max="2053" width="17.4140625" style="210" customWidth="1"/>
    <col min="2054" max="2054" width="8" style="210" customWidth="1"/>
    <col min="2055" max="2055" width="17.4140625" style="210" customWidth="1"/>
    <col min="2056" max="2056" width="8" style="210" bestFit="1" customWidth="1"/>
    <col min="2057" max="2057" width="17.4140625" style="210" bestFit="1" customWidth="1"/>
    <col min="2058" max="2058" width="8" style="210" bestFit="1" customWidth="1"/>
    <col min="2059" max="2059" width="17.4140625" style="210" bestFit="1" customWidth="1"/>
    <col min="2060" max="2284" width="8.83203125" style="210"/>
    <col min="2285" max="2285" width="17.58203125" style="210" customWidth="1"/>
    <col min="2286" max="2305" width="0" style="210" hidden="1" customWidth="1"/>
    <col min="2306" max="2306" width="8.4140625" style="210" customWidth="1"/>
    <col min="2307" max="2307" width="17.4140625" style="210" customWidth="1"/>
    <col min="2308" max="2308" width="8" style="210" customWidth="1"/>
    <col min="2309" max="2309" width="17.4140625" style="210" customWidth="1"/>
    <col min="2310" max="2310" width="8" style="210" customWidth="1"/>
    <col min="2311" max="2311" width="17.4140625" style="210" customWidth="1"/>
    <col min="2312" max="2312" width="8" style="210" bestFit="1" customWidth="1"/>
    <col min="2313" max="2313" width="17.4140625" style="210" bestFit="1" customWidth="1"/>
    <col min="2314" max="2314" width="8" style="210" bestFit="1" customWidth="1"/>
    <col min="2315" max="2315" width="17.4140625" style="210" bestFit="1" customWidth="1"/>
    <col min="2316" max="2540" width="8.83203125" style="210"/>
    <col min="2541" max="2541" width="17.58203125" style="210" customWidth="1"/>
    <col min="2542" max="2561" width="0" style="210" hidden="1" customWidth="1"/>
    <col min="2562" max="2562" width="8.4140625" style="210" customWidth="1"/>
    <col min="2563" max="2563" width="17.4140625" style="210" customWidth="1"/>
    <col min="2564" max="2564" width="8" style="210" customWidth="1"/>
    <col min="2565" max="2565" width="17.4140625" style="210" customWidth="1"/>
    <col min="2566" max="2566" width="8" style="210" customWidth="1"/>
    <col min="2567" max="2567" width="17.4140625" style="210" customWidth="1"/>
    <col min="2568" max="2568" width="8" style="210" bestFit="1" customWidth="1"/>
    <col min="2569" max="2569" width="17.4140625" style="210" bestFit="1" customWidth="1"/>
    <col min="2570" max="2570" width="8" style="210" bestFit="1" customWidth="1"/>
    <col min="2571" max="2571" width="17.4140625" style="210" bestFit="1" customWidth="1"/>
    <col min="2572" max="2796" width="8.83203125" style="210"/>
    <col min="2797" max="2797" width="17.58203125" style="210" customWidth="1"/>
    <col min="2798" max="2817" width="0" style="210" hidden="1" customWidth="1"/>
    <col min="2818" max="2818" width="8.4140625" style="210" customWidth="1"/>
    <col min="2819" max="2819" width="17.4140625" style="210" customWidth="1"/>
    <col min="2820" max="2820" width="8" style="210" customWidth="1"/>
    <col min="2821" max="2821" width="17.4140625" style="210" customWidth="1"/>
    <col min="2822" max="2822" width="8" style="210" customWidth="1"/>
    <col min="2823" max="2823" width="17.4140625" style="210" customWidth="1"/>
    <col min="2824" max="2824" width="8" style="210" bestFit="1" customWidth="1"/>
    <col min="2825" max="2825" width="17.4140625" style="210" bestFit="1" customWidth="1"/>
    <col min="2826" max="2826" width="8" style="210" bestFit="1" customWidth="1"/>
    <col min="2827" max="2827" width="17.4140625" style="210" bestFit="1" customWidth="1"/>
    <col min="2828" max="3052" width="8.83203125" style="210"/>
    <col min="3053" max="3053" width="17.58203125" style="210" customWidth="1"/>
    <col min="3054" max="3073" width="0" style="210" hidden="1" customWidth="1"/>
    <col min="3074" max="3074" width="8.4140625" style="210" customWidth="1"/>
    <col min="3075" max="3075" width="17.4140625" style="210" customWidth="1"/>
    <col min="3076" max="3076" width="8" style="210" customWidth="1"/>
    <col min="3077" max="3077" width="17.4140625" style="210" customWidth="1"/>
    <col min="3078" max="3078" width="8" style="210" customWidth="1"/>
    <col min="3079" max="3079" width="17.4140625" style="210" customWidth="1"/>
    <col min="3080" max="3080" width="8" style="210" bestFit="1" customWidth="1"/>
    <col min="3081" max="3081" width="17.4140625" style="210" bestFit="1" customWidth="1"/>
    <col min="3082" max="3082" width="8" style="210" bestFit="1" customWidth="1"/>
    <col min="3083" max="3083" width="17.4140625" style="210" bestFit="1" customWidth="1"/>
    <col min="3084" max="3308" width="8.83203125" style="210"/>
    <col min="3309" max="3309" width="17.58203125" style="210" customWidth="1"/>
    <col min="3310" max="3329" width="0" style="210" hidden="1" customWidth="1"/>
    <col min="3330" max="3330" width="8.4140625" style="210" customWidth="1"/>
    <col min="3331" max="3331" width="17.4140625" style="210" customWidth="1"/>
    <col min="3332" max="3332" width="8" style="210" customWidth="1"/>
    <col min="3333" max="3333" width="17.4140625" style="210" customWidth="1"/>
    <col min="3334" max="3334" width="8" style="210" customWidth="1"/>
    <col min="3335" max="3335" width="17.4140625" style="210" customWidth="1"/>
    <col min="3336" max="3336" width="8" style="210" bestFit="1" customWidth="1"/>
    <col min="3337" max="3337" width="17.4140625" style="210" bestFit="1" customWidth="1"/>
    <col min="3338" max="3338" width="8" style="210" bestFit="1" customWidth="1"/>
    <col min="3339" max="3339" width="17.4140625" style="210" bestFit="1" customWidth="1"/>
    <col min="3340" max="3564" width="8.83203125" style="210"/>
    <col min="3565" max="3565" width="17.58203125" style="210" customWidth="1"/>
    <col min="3566" max="3585" width="0" style="210" hidden="1" customWidth="1"/>
    <col min="3586" max="3586" width="8.4140625" style="210" customWidth="1"/>
    <col min="3587" max="3587" width="17.4140625" style="210" customWidth="1"/>
    <col min="3588" max="3588" width="8" style="210" customWidth="1"/>
    <col min="3589" max="3589" width="17.4140625" style="210" customWidth="1"/>
    <col min="3590" max="3590" width="8" style="210" customWidth="1"/>
    <col min="3591" max="3591" width="17.4140625" style="210" customWidth="1"/>
    <col min="3592" max="3592" width="8" style="210" bestFit="1" customWidth="1"/>
    <col min="3593" max="3593" width="17.4140625" style="210" bestFit="1" customWidth="1"/>
    <col min="3594" max="3594" width="8" style="210" bestFit="1" customWidth="1"/>
    <col min="3595" max="3595" width="17.4140625" style="210" bestFit="1" customWidth="1"/>
    <col min="3596" max="3820" width="8.83203125" style="210"/>
    <col min="3821" max="3821" width="17.58203125" style="210" customWidth="1"/>
    <col min="3822" max="3841" width="0" style="210" hidden="1" customWidth="1"/>
    <col min="3842" max="3842" width="8.4140625" style="210" customWidth="1"/>
    <col min="3843" max="3843" width="17.4140625" style="210" customWidth="1"/>
    <col min="3844" max="3844" width="8" style="210" customWidth="1"/>
    <col min="3845" max="3845" width="17.4140625" style="210" customWidth="1"/>
    <col min="3846" max="3846" width="8" style="210" customWidth="1"/>
    <col min="3847" max="3847" width="17.4140625" style="210" customWidth="1"/>
    <col min="3848" max="3848" width="8" style="210" bestFit="1" customWidth="1"/>
    <col min="3849" max="3849" width="17.4140625" style="210" bestFit="1" customWidth="1"/>
    <col min="3850" max="3850" width="8" style="210" bestFit="1" customWidth="1"/>
    <col min="3851" max="3851" width="17.4140625" style="210" bestFit="1" customWidth="1"/>
    <col min="3852" max="4076" width="8.83203125" style="210"/>
    <col min="4077" max="4077" width="17.58203125" style="210" customWidth="1"/>
    <col min="4078" max="4097" width="0" style="210" hidden="1" customWidth="1"/>
    <col min="4098" max="4098" width="8.4140625" style="210" customWidth="1"/>
    <col min="4099" max="4099" width="17.4140625" style="210" customWidth="1"/>
    <col min="4100" max="4100" width="8" style="210" customWidth="1"/>
    <col min="4101" max="4101" width="17.4140625" style="210" customWidth="1"/>
    <col min="4102" max="4102" width="8" style="210" customWidth="1"/>
    <col min="4103" max="4103" width="17.4140625" style="210" customWidth="1"/>
    <col min="4104" max="4104" width="8" style="210" bestFit="1" customWidth="1"/>
    <col min="4105" max="4105" width="17.4140625" style="210" bestFit="1" customWidth="1"/>
    <col min="4106" max="4106" width="8" style="210" bestFit="1" customWidth="1"/>
    <col min="4107" max="4107" width="17.4140625" style="210" bestFit="1" customWidth="1"/>
    <col min="4108" max="4332" width="8.83203125" style="210"/>
    <col min="4333" max="4333" width="17.58203125" style="210" customWidth="1"/>
    <col min="4334" max="4353" width="0" style="210" hidden="1" customWidth="1"/>
    <col min="4354" max="4354" width="8.4140625" style="210" customWidth="1"/>
    <col min="4355" max="4355" width="17.4140625" style="210" customWidth="1"/>
    <col min="4356" max="4356" width="8" style="210" customWidth="1"/>
    <col min="4357" max="4357" width="17.4140625" style="210" customWidth="1"/>
    <col min="4358" max="4358" width="8" style="210" customWidth="1"/>
    <col min="4359" max="4359" width="17.4140625" style="210" customWidth="1"/>
    <col min="4360" max="4360" width="8" style="210" bestFit="1" customWidth="1"/>
    <col min="4361" max="4361" width="17.4140625" style="210" bestFit="1" customWidth="1"/>
    <col min="4362" max="4362" width="8" style="210" bestFit="1" customWidth="1"/>
    <col min="4363" max="4363" width="17.4140625" style="210" bestFit="1" customWidth="1"/>
    <col min="4364" max="4588" width="8.83203125" style="210"/>
    <col min="4589" max="4589" width="17.58203125" style="210" customWidth="1"/>
    <col min="4590" max="4609" width="0" style="210" hidden="1" customWidth="1"/>
    <col min="4610" max="4610" width="8.4140625" style="210" customWidth="1"/>
    <col min="4611" max="4611" width="17.4140625" style="210" customWidth="1"/>
    <col min="4612" max="4612" width="8" style="210" customWidth="1"/>
    <col min="4613" max="4613" width="17.4140625" style="210" customWidth="1"/>
    <col min="4614" max="4614" width="8" style="210" customWidth="1"/>
    <col min="4615" max="4615" width="17.4140625" style="210" customWidth="1"/>
    <col min="4616" max="4616" width="8" style="210" bestFit="1" customWidth="1"/>
    <col min="4617" max="4617" width="17.4140625" style="210" bestFit="1" customWidth="1"/>
    <col min="4618" max="4618" width="8" style="210" bestFit="1" customWidth="1"/>
    <col min="4619" max="4619" width="17.4140625" style="210" bestFit="1" customWidth="1"/>
    <col min="4620" max="4844" width="8.83203125" style="210"/>
    <col min="4845" max="4845" width="17.58203125" style="210" customWidth="1"/>
    <col min="4846" max="4865" width="0" style="210" hidden="1" customWidth="1"/>
    <col min="4866" max="4866" width="8.4140625" style="210" customWidth="1"/>
    <col min="4867" max="4867" width="17.4140625" style="210" customWidth="1"/>
    <col min="4868" max="4868" width="8" style="210" customWidth="1"/>
    <col min="4869" max="4869" width="17.4140625" style="210" customWidth="1"/>
    <col min="4870" max="4870" width="8" style="210" customWidth="1"/>
    <col min="4871" max="4871" width="17.4140625" style="210" customWidth="1"/>
    <col min="4872" max="4872" width="8" style="210" bestFit="1" customWidth="1"/>
    <col min="4873" max="4873" width="17.4140625" style="210" bestFit="1" customWidth="1"/>
    <col min="4874" max="4874" width="8" style="210" bestFit="1" customWidth="1"/>
    <col min="4875" max="4875" width="17.4140625" style="210" bestFit="1" customWidth="1"/>
    <col min="4876" max="5100" width="8.83203125" style="210"/>
    <col min="5101" max="5101" width="17.58203125" style="210" customWidth="1"/>
    <col min="5102" max="5121" width="0" style="210" hidden="1" customWidth="1"/>
    <col min="5122" max="5122" width="8.4140625" style="210" customWidth="1"/>
    <col min="5123" max="5123" width="17.4140625" style="210" customWidth="1"/>
    <col min="5124" max="5124" width="8" style="210" customWidth="1"/>
    <col min="5125" max="5125" width="17.4140625" style="210" customWidth="1"/>
    <col min="5126" max="5126" width="8" style="210" customWidth="1"/>
    <col min="5127" max="5127" width="17.4140625" style="210" customWidth="1"/>
    <col min="5128" max="5128" width="8" style="210" bestFit="1" customWidth="1"/>
    <col min="5129" max="5129" width="17.4140625" style="210" bestFit="1" customWidth="1"/>
    <col min="5130" max="5130" width="8" style="210" bestFit="1" customWidth="1"/>
    <col min="5131" max="5131" width="17.4140625" style="210" bestFit="1" customWidth="1"/>
    <col min="5132" max="5356" width="8.83203125" style="210"/>
    <col min="5357" max="5357" width="17.58203125" style="210" customWidth="1"/>
    <col min="5358" max="5377" width="0" style="210" hidden="1" customWidth="1"/>
    <col min="5378" max="5378" width="8.4140625" style="210" customWidth="1"/>
    <col min="5379" max="5379" width="17.4140625" style="210" customWidth="1"/>
    <col min="5380" max="5380" width="8" style="210" customWidth="1"/>
    <col min="5381" max="5381" width="17.4140625" style="210" customWidth="1"/>
    <col min="5382" max="5382" width="8" style="210" customWidth="1"/>
    <col min="5383" max="5383" width="17.4140625" style="210" customWidth="1"/>
    <col min="5384" max="5384" width="8" style="210" bestFit="1" customWidth="1"/>
    <col min="5385" max="5385" width="17.4140625" style="210" bestFit="1" customWidth="1"/>
    <col min="5386" max="5386" width="8" style="210" bestFit="1" customWidth="1"/>
    <col min="5387" max="5387" width="17.4140625" style="210" bestFit="1" customWidth="1"/>
    <col min="5388" max="5612" width="8.83203125" style="210"/>
    <col min="5613" max="5613" width="17.58203125" style="210" customWidth="1"/>
    <col min="5614" max="5633" width="0" style="210" hidden="1" customWidth="1"/>
    <col min="5634" max="5634" width="8.4140625" style="210" customWidth="1"/>
    <col min="5635" max="5635" width="17.4140625" style="210" customWidth="1"/>
    <col min="5636" max="5636" width="8" style="210" customWidth="1"/>
    <col min="5637" max="5637" width="17.4140625" style="210" customWidth="1"/>
    <col min="5638" max="5638" width="8" style="210" customWidth="1"/>
    <col min="5639" max="5639" width="17.4140625" style="210" customWidth="1"/>
    <col min="5640" max="5640" width="8" style="210" bestFit="1" customWidth="1"/>
    <col min="5641" max="5641" width="17.4140625" style="210" bestFit="1" customWidth="1"/>
    <col min="5642" max="5642" width="8" style="210" bestFit="1" customWidth="1"/>
    <col min="5643" max="5643" width="17.4140625" style="210" bestFit="1" customWidth="1"/>
    <col min="5644" max="5868" width="8.83203125" style="210"/>
    <col min="5869" max="5869" width="17.58203125" style="210" customWidth="1"/>
    <col min="5870" max="5889" width="0" style="210" hidden="1" customWidth="1"/>
    <col min="5890" max="5890" width="8.4140625" style="210" customWidth="1"/>
    <col min="5891" max="5891" width="17.4140625" style="210" customWidth="1"/>
    <col min="5892" max="5892" width="8" style="210" customWidth="1"/>
    <col min="5893" max="5893" width="17.4140625" style="210" customWidth="1"/>
    <col min="5894" max="5894" width="8" style="210" customWidth="1"/>
    <col min="5895" max="5895" width="17.4140625" style="210" customWidth="1"/>
    <col min="5896" max="5896" width="8" style="210" bestFit="1" customWidth="1"/>
    <col min="5897" max="5897" width="17.4140625" style="210" bestFit="1" customWidth="1"/>
    <col min="5898" max="5898" width="8" style="210" bestFit="1" customWidth="1"/>
    <col min="5899" max="5899" width="17.4140625" style="210" bestFit="1" customWidth="1"/>
    <col min="5900" max="6124" width="8.83203125" style="210"/>
    <col min="6125" max="6125" width="17.58203125" style="210" customWidth="1"/>
    <col min="6126" max="6145" width="0" style="210" hidden="1" customWidth="1"/>
    <col min="6146" max="6146" width="8.4140625" style="210" customWidth="1"/>
    <col min="6147" max="6147" width="17.4140625" style="210" customWidth="1"/>
    <col min="6148" max="6148" width="8" style="210" customWidth="1"/>
    <col min="6149" max="6149" width="17.4140625" style="210" customWidth="1"/>
    <col min="6150" max="6150" width="8" style="210" customWidth="1"/>
    <col min="6151" max="6151" width="17.4140625" style="210" customWidth="1"/>
    <col min="6152" max="6152" width="8" style="210" bestFit="1" customWidth="1"/>
    <col min="6153" max="6153" width="17.4140625" style="210" bestFit="1" customWidth="1"/>
    <col min="6154" max="6154" width="8" style="210" bestFit="1" customWidth="1"/>
    <col min="6155" max="6155" width="17.4140625" style="210" bestFit="1" customWidth="1"/>
    <col min="6156" max="6380" width="8.83203125" style="210"/>
    <col min="6381" max="6381" width="17.58203125" style="210" customWidth="1"/>
    <col min="6382" max="6401" width="0" style="210" hidden="1" customWidth="1"/>
    <col min="6402" max="6402" width="8.4140625" style="210" customWidth="1"/>
    <col min="6403" max="6403" width="17.4140625" style="210" customWidth="1"/>
    <col min="6404" max="6404" width="8" style="210" customWidth="1"/>
    <col min="6405" max="6405" width="17.4140625" style="210" customWidth="1"/>
    <col min="6406" max="6406" width="8" style="210" customWidth="1"/>
    <col min="6407" max="6407" width="17.4140625" style="210" customWidth="1"/>
    <col min="6408" max="6408" width="8" style="210" bestFit="1" customWidth="1"/>
    <col min="6409" max="6409" width="17.4140625" style="210" bestFit="1" customWidth="1"/>
    <col min="6410" max="6410" width="8" style="210" bestFit="1" customWidth="1"/>
    <col min="6411" max="6411" width="17.4140625" style="210" bestFit="1" customWidth="1"/>
    <col min="6412" max="6636" width="8.83203125" style="210"/>
    <col min="6637" max="6637" width="17.58203125" style="210" customWidth="1"/>
    <col min="6638" max="6657" width="0" style="210" hidden="1" customWidth="1"/>
    <col min="6658" max="6658" width="8.4140625" style="210" customWidth="1"/>
    <col min="6659" max="6659" width="17.4140625" style="210" customWidth="1"/>
    <col min="6660" max="6660" width="8" style="210" customWidth="1"/>
    <col min="6661" max="6661" width="17.4140625" style="210" customWidth="1"/>
    <col min="6662" max="6662" width="8" style="210" customWidth="1"/>
    <col min="6663" max="6663" width="17.4140625" style="210" customWidth="1"/>
    <col min="6664" max="6664" width="8" style="210" bestFit="1" customWidth="1"/>
    <col min="6665" max="6665" width="17.4140625" style="210" bestFit="1" customWidth="1"/>
    <col min="6666" max="6666" width="8" style="210" bestFit="1" customWidth="1"/>
    <col min="6667" max="6667" width="17.4140625" style="210" bestFit="1" customWidth="1"/>
    <col min="6668" max="6892" width="8.83203125" style="210"/>
    <col min="6893" max="6893" width="17.58203125" style="210" customWidth="1"/>
    <col min="6894" max="6913" width="0" style="210" hidden="1" customWidth="1"/>
    <col min="6914" max="6914" width="8.4140625" style="210" customWidth="1"/>
    <col min="6915" max="6915" width="17.4140625" style="210" customWidth="1"/>
    <col min="6916" max="6916" width="8" style="210" customWidth="1"/>
    <col min="6917" max="6917" width="17.4140625" style="210" customWidth="1"/>
    <col min="6918" max="6918" width="8" style="210" customWidth="1"/>
    <col min="6919" max="6919" width="17.4140625" style="210" customWidth="1"/>
    <col min="6920" max="6920" width="8" style="210" bestFit="1" customWidth="1"/>
    <col min="6921" max="6921" width="17.4140625" style="210" bestFit="1" customWidth="1"/>
    <col min="6922" max="6922" width="8" style="210" bestFit="1" customWidth="1"/>
    <col min="6923" max="6923" width="17.4140625" style="210" bestFit="1" customWidth="1"/>
    <col min="6924" max="7148" width="8.83203125" style="210"/>
    <col min="7149" max="7149" width="17.58203125" style="210" customWidth="1"/>
    <col min="7150" max="7169" width="0" style="210" hidden="1" customWidth="1"/>
    <col min="7170" max="7170" width="8.4140625" style="210" customWidth="1"/>
    <col min="7171" max="7171" width="17.4140625" style="210" customWidth="1"/>
    <col min="7172" max="7172" width="8" style="210" customWidth="1"/>
    <col min="7173" max="7173" width="17.4140625" style="210" customWidth="1"/>
    <col min="7174" max="7174" width="8" style="210" customWidth="1"/>
    <col min="7175" max="7175" width="17.4140625" style="210" customWidth="1"/>
    <col min="7176" max="7176" width="8" style="210" bestFit="1" customWidth="1"/>
    <col min="7177" max="7177" width="17.4140625" style="210" bestFit="1" customWidth="1"/>
    <col min="7178" max="7178" width="8" style="210" bestFit="1" customWidth="1"/>
    <col min="7179" max="7179" width="17.4140625" style="210" bestFit="1" customWidth="1"/>
    <col min="7180" max="7404" width="8.83203125" style="210"/>
    <col min="7405" max="7405" width="17.58203125" style="210" customWidth="1"/>
    <col min="7406" max="7425" width="0" style="210" hidden="1" customWidth="1"/>
    <col min="7426" max="7426" width="8.4140625" style="210" customWidth="1"/>
    <col min="7427" max="7427" width="17.4140625" style="210" customWidth="1"/>
    <col min="7428" max="7428" width="8" style="210" customWidth="1"/>
    <col min="7429" max="7429" width="17.4140625" style="210" customWidth="1"/>
    <col min="7430" max="7430" width="8" style="210" customWidth="1"/>
    <col min="7431" max="7431" width="17.4140625" style="210" customWidth="1"/>
    <col min="7432" max="7432" width="8" style="210" bestFit="1" customWidth="1"/>
    <col min="7433" max="7433" width="17.4140625" style="210" bestFit="1" customWidth="1"/>
    <col min="7434" max="7434" width="8" style="210" bestFit="1" customWidth="1"/>
    <col min="7435" max="7435" width="17.4140625" style="210" bestFit="1" customWidth="1"/>
    <col min="7436" max="7660" width="8.83203125" style="210"/>
    <col min="7661" max="7661" width="17.58203125" style="210" customWidth="1"/>
    <col min="7662" max="7681" width="0" style="210" hidden="1" customWidth="1"/>
    <col min="7682" max="7682" width="8.4140625" style="210" customWidth="1"/>
    <col min="7683" max="7683" width="17.4140625" style="210" customWidth="1"/>
    <col min="7684" max="7684" width="8" style="210" customWidth="1"/>
    <col min="7685" max="7685" width="17.4140625" style="210" customWidth="1"/>
    <col min="7686" max="7686" width="8" style="210" customWidth="1"/>
    <col min="7687" max="7687" width="17.4140625" style="210" customWidth="1"/>
    <col min="7688" max="7688" width="8" style="210" bestFit="1" customWidth="1"/>
    <col min="7689" max="7689" width="17.4140625" style="210" bestFit="1" customWidth="1"/>
    <col min="7690" max="7690" width="8" style="210" bestFit="1" customWidth="1"/>
    <col min="7691" max="7691" width="17.4140625" style="210" bestFit="1" customWidth="1"/>
    <col min="7692" max="7916" width="8.83203125" style="210"/>
    <col min="7917" max="7917" width="17.58203125" style="210" customWidth="1"/>
    <col min="7918" max="7937" width="0" style="210" hidden="1" customWidth="1"/>
    <col min="7938" max="7938" width="8.4140625" style="210" customWidth="1"/>
    <col min="7939" max="7939" width="17.4140625" style="210" customWidth="1"/>
    <col min="7940" max="7940" width="8" style="210" customWidth="1"/>
    <col min="7941" max="7941" width="17.4140625" style="210" customWidth="1"/>
    <col min="7942" max="7942" width="8" style="210" customWidth="1"/>
    <col min="7943" max="7943" width="17.4140625" style="210" customWidth="1"/>
    <col min="7944" max="7944" width="8" style="210" bestFit="1" customWidth="1"/>
    <col min="7945" max="7945" width="17.4140625" style="210" bestFit="1" customWidth="1"/>
    <col min="7946" max="7946" width="8" style="210" bestFit="1" customWidth="1"/>
    <col min="7947" max="7947" width="17.4140625" style="210" bestFit="1" customWidth="1"/>
    <col min="7948" max="8172" width="8.83203125" style="210"/>
    <col min="8173" max="8173" width="17.58203125" style="210" customWidth="1"/>
    <col min="8174" max="8193" width="0" style="210" hidden="1" customWidth="1"/>
    <col min="8194" max="8194" width="8.4140625" style="210" customWidth="1"/>
    <col min="8195" max="8195" width="17.4140625" style="210" customWidth="1"/>
    <col min="8196" max="8196" width="8" style="210" customWidth="1"/>
    <col min="8197" max="8197" width="17.4140625" style="210" customWidth="1"/>
    <col min="8198" max="8198" width="8" style="210" customWidth="1"/>
    <col min="8199" max="8199" width="17.4140625" style="210" customWidth="1"/>
    <col min="8200" max="8200" width="8" style="210" bestFit="1" customWidth="1"/>
    <col min="8201" max="8201" width="17.4140625" style="210" bestFit="1" customWidth="1"/>
    <col min="8202" max="8202" width="8" style="210" bestFit="1" customWidth="1"/>
    <col min="8203" max="8203" width="17.4140625" style="210" bestFit="1" customWidth="1"/>
    <col min="8204" max="8428" width="8.83203125" style="210"/>
    <col min="8429" max="8429" width="17.58203125" style="210" customWidth="1"/>
    <col min="8430" max="8449" width="0" style="210" hidden="1" customWidth="1"/>
    <col min="8450" max="8450" width="8.4140625" style="210" customWidth="1"/>
    <col min="8451" max="8451" width="17.4140625" style="210" customWidth="1"/>
    <col min="8452" max="8452" width="8" style="210" customWidth="1"/>
    <col min="8453" max="8453" width="17.4140625" style="210" customWidth="1"/>
    <col min="8454" max="8454" width="8" style="210" customWidth="1"/>
    <col min="8455" max="8455" width="17.4140625" style="210" customWidth="1"/>
    <col min="8456" max="8456" width="8" style="210" bestFit="1" customWidth="1"/>
    <col min="8457" max="8457" width="17.4140625" style="210" bestFit="1" customWidth="1"/>
    <col min="8458" max="8458" width="8" style="210" bestFit="1" customWidth="1"/>
    <col min="8459" max="8459" width="17.4140625" style="210" bestFit="1" customWidth="1"/>
    <col min="8460" max="8684" width="8.83203125" style="210"/>
    <col min="8685" max="8685" width="17.58203125" style="210" customWidth="1"/>
    <col min="8686" max="8705" width="0" style="210" hidden="1" customWidth="1"/>
    <col min="8706" max="8706" width="8.4140625" style="210" customWidth="1"/>
    <col min="8707" max="8707" width="17.4140625" style="210" customWidth="1"/>
    <col min="8708" max="8708" width="8" style="210" customWidth="1"/>
    <col min="8709" max="8709" width="17.4140625" style="210" customWidth="1"/>
    <col min="8710" max="8710" width="8" style="210" customWidth="1"/>
    <col min="8711" max="8711" width="17.4140625" style="210" customWidth="1"/>
    <col min="8712" max="8712" width="8" style="210" bestFit="1" customWidth="1"/>
    <col min="8713" max="8713" width="17.4140625" style="210" bestFit="1" customWidth="1"/>
    <col min="8714" max="8714" width="8" style="210" bestFit="1" customWidth="1"/>
    <col min="8715" max="8715" width="17.4140625" style="210" bestFit="1" customWidth="1"/>
    <col min="8716" max="8940" width="8.83203125" style="210"/>
    <col min="8941" max="8941" width="17.58203125" style="210" customWidth="1"/>
    <col min="8942" max="8961" width="0" style="210" hidden="1" customWidth="1"/>
    <col min="8962" max="8962" width="8.4140625" style="210" customWidth="1"/>
    <col min="8963" max="8963" width="17.4140625" style="210" customWidth="1"/>
    <col min="8964" max="8964" width="8" style="210" customWidth="1"/>
    <col min="8965" max="8965" width="17.4140625" style="210" customWidth="1"/>
    <col min="8966" max="8966" width="8" style="210" customWidth="1"/>
    <col min="8967" max="8967" width="17.4140625" style="210" customWidth="1"/>
    <col min="8968" max="8968" width="8" style="210" bestFit="1" customWidth="1"/>
    <col min="8969" max="8969" width="17.4140625" style="210" bestFit="1" customWidth="1"/>
    <col min="8970" max="8970" width="8" style="210" bestFit="1" customWidth="1"/>
    <col min="8971" max="8971" width="17.4140625" style="210" bestFit="1" customWidth="1"/>
    <col min="8972" max="9196" width="8.83203125" style="210"/>
    <col min="9197" max="9197" width="17.58203125" style="210" customWidth="1"/>
    <col min="9198" max="9217" width="0" style="210" hidden="1" customWidth="1"/>
    <col min="9218" max="9218" width="8.4140625" style="210" customWidth="1"/>
    <col min="9219" max="9219" width="17.4140625" style="210" customWidth="1"/>
    <col min="9220" max="9220" width="8" style="210" customWidth="1"/>
    <col min="9221" max="9221" width="17.4140625" style="210" customWidth="1"/>
    <col min="9222" max="9222" width="8" style="210" customWidth="1"/>
    <col min="9223" max="9223" width="17.4140625" style="210" customWidth="1"/>
    <col min="9224" max="9224" width="8" style="210" bestFit="1" customWidth="1"/>
    <col min="9225" max="9225" width="17.4140625" style="210" bestFit="1" customWidth="1"/>
    <col min="9226" max="9226" width="8" style="210" bestFit="1" customWidth="1"/>
    <col min="9227" max="9227" width="17.4140625" style="210" bestFit="1" customWidth="1"/>
    <col min="9228" max="9452" width="8.83203125" style="210"/>
    <col min="9453" max="9453" width="17.58203125" style="210" customWidth="1"/>
    <col min="9454" max="9473" width="0" style="210" hidden="1" customWidth="1"/>
    <col min="9474" max="9474" width="8.4140625" style="210" customWidth="1"/>
    <col min="9475" max="9475" width="17.4140625" style="210" customWidth="1"/>
    <col min="9476" max="9476" width="8" style="210" customWidth="1"/>
    <col min="9477" max="9477" width="17.4140625" style="210" customWidth="1"/>
    <col min="9478" max="9478" width="8" style="210" customWidth="1"/>
    <col min="9479" max="9479" width="17.4140625" style="210" customWidth="1"/>
    <col min="9480" max="9480" width="8" style="210" bestFit="1" customWidth="1"/>
    <col min="9481" max="9481" width="17.4140625" style="210" bestFit="1" customWidth="1"/>
    <col min="9482" max="9482" width="8" style="210" bestFit="1" customWidth="1"/>
    <col min="9483" max="9483" width="17.4140625" style="210" bestFit="1" customWidth="1"/>
    <col min="9484" max="9708" width="8.83203125" style="210"/>
    <col min="9709" max="9709" width="17.58203125" style="210" customWidth="1"/>
    <col min="9710" max="9729" width="0" style="210" hidden="1" customWidth="1"/>
    <col min="9730" max="9730" width="8.4140625" style="210" customWidth="1"/>
    <col min="9731" max="9731" width="17.4140625" style="210" customWidth="1"/>
    <col min="9732" max="9732" width="8" style="210" customWidth="1"/>
    <col min="9733" max="9733" width="17.4140625" style="210" customWidth="1"/>
    <col min="9734" max="9734" width="8" style="210" customWidth="1"/>
    <col min="9735" max="9735" width="17.4140625" style="210" customWidth="1"/>
    <col min="9736" max="9736" width="8" style="210" bestFit="1" customWidth="1"/>
    <col min="9737" max="9737" width="17.4140625" style="210" bestFit="1" customWidth="1"/>
    <col min="9738" max="9738" width="8" style="210" bestFit="1" customWidth="1"/>
    <col min="9739" max="9739" width="17.4140625" style="210" bestFit="1" customWidth="1"/>
    <col min="9740" max="9964" width="8.83203125" style="210"/>
    <col min="9965" max="9965" width="17.58203125" style="210" customWidth="1"/>
    <col min="9966" max="9985" width="0" style="210" hidden="1" customWidth="1"/>
    <col min="9986" max="9986" width="8.4140625" style="210" customWidth="1"/>
    <col min="9987" max="9987" width="17.4140625" style="210" customWidth="1"/>
    <col min="9988" max="9988" width="8" style="210" customWidth="1"/>
    <col min="9989" max="9989" width="17.4140625" style="210" customWidth="1"/>
    <col min="9990" max="9990" width="8" style="210" customWidth="1"/>
    <col min="9991" max="9991" width="17.4140625" style="210" customWidth="1"/>
    <col min="9992" max="9992" width="8" style="210" bestFit="1" customWidth="1"/>
    <col min="9993" max="9993" width="17.4140625" style="210" bestFit="1" customWidth="1"/>
    <col min="9994" max="9994" width="8" style="210" bestFit="1" customWidth="1"/>
    <col min="9995" max="9995" width="17.4140625" style="210" bestFit="1" customWidth="1"/>
    <col min="9996" max="10220" width="8.83203125" style="210"/>
    <col min="10221" max="10221" width="17.58203125" style="210" customWidth="1"/>
    <col min="10222" max="10241" width="0" style="210" hidden="1" customWidth="1"/>
    <col min="10242" max="10242" width="8.4140625" style="210" customWidth="1"/>
    <col min="10243" max="10243" width="17.4140625" style="210" customWidth="1"/>
    <col min="10244" max="10244" width="8" style="210" customWidth="1"/>
    <col min="10245" max="10245" width="17.4140625" style="210" customWidth="1"/>
    <col min="10246" max="10246" width="8" style="210" customWidth="1"/>
    <col min="10247" max="10247" width="17.4140625" style="210" customWidth="1"/>
    <col min="10248" max="10248" width="8" style="210" bestFit="1" customWidth="1"/>
    <col min="10249" max="10249" width="17.4140625" style="210" bestFit="1" customWidth="1"/>
    <col min="10250" max="10250" width="8" style="210" bestFit="1" customWidth="1"/>
    <col min="10251" max="10251" width="17.4140625" style="210" bestFit="1" customWidth="1"/>
    <col min="10252" max="10476" width="8.83203125" style="210"/>
    <col min="10477" max="10477" width="17.58203125" style="210" customWidth="1"/>
    <col min="10478" max="10497" width="0" style="210" hidden="1" customWidth="1"/>
    <col min="10498" max="10498" width="8.4140625" style="210" customWidth="1"/>
    <col min="10499" max="10499" width="17.4140625" style="210" customWidth="1"/>
    <col min="10500" max="10500" width="8" style="210" customWidth="1"/>
    <col min="10501" max="10501" width="17.4140625" style="210" customWidth="1"/>
    <col min="10502" max="10502" width="8" style="210" customWidth="1"/>
    <col min="10503" max="10503" width="17.4140625" style="210" customWidth="1"/>
    <col min="10504" max="10504" width="8" style="210" bestFit="1" customWidth="1"/>
    <col min="10505" max="10505" width="17.4140625" style="210" bestFit="1" customWidth="1"/>
    <col min="10506" max="10506" width="8" style="210" bestFit="1" customWidth="1"/>
    <col min="10507" max="10507" width="17.4140625" style="210" bestFit="1" customWidth="1"/>
    <col min="10508" max="10732" width="8.83203125" style="210"/>
    <col min="10733" max="10733" width="17.58203125" style="210" customWidth="1"/>
    <col min="10734" max="10753" width="0" style="210" hidden="1" customWidth="1"/>
    <col min="10754" max="10754" width="8.4140625" style="210" customWidth="1"/>
    <col min="10755" max="10755" width="17.4140625" style="210" customWidth="1"/>
    <col min="10756" max="10756" width="8" style="210" customWidth="1"/>
    <col min="10757" max="10757" width="17.4140625" style="210" customWidth="1"/>
    <col min="10758" max="10758" width="8" style="210" customWidth="1"/>
    <col min="10759" max="10759" width="17.4140625" style="210" customWidth="1"/>
    <col min="10760" max="10760" width="8" style="210" bestFit="1" customWidth="1"/>
    <col min="10761" max="10761" width="17.4140625" style="210" bestFit="1" customWidth="1"/>
    <col min="10762" max="10762" width="8" style="210" bestFit="1" customWidth="1"/>
    <col min="10763" max="10763" width="17.4140625" style="210" bestFit="1" customWidth="1"/>
    <col min="10764" max="10988" width="8.83203125" style="210"/>
    <col min="10989" max="10989" width="17.58203125" style="210" customWidth="1"/>
    <col min="10990" max="11009" width="0" style="210" hidden="1" customWidth="1"/>
    <col min="11010" max="11010" width="8.4140625" style="210" customWidth="1"/>
    <col min="11011" max="11011" width="17.4140625" style="210" customWidth="1"/>
    <col min="11012" max="11012" width="8" style="210" customWidth="1"/>
    <col min="11013" max="11013" width="17.4140625" style="210" customWidth="1"/>
    <col min="11014" max="11014" width="8" style="210" customWidth="1"/>
    <col min="11015" max="11015" width="17.4140625" style="210" customWidth="1"/>
    <col min="11016" max="11016" width="8" style="210" bestFit="1" customWidth="1"/>
    <col min="11017" max="11017" width="17.4140625" style="210" bestFit="1" customWidth="1"/>
    <col min="11018" max="11018" width="8" style="210" bestFit="1" customWidth="1"/>
    <col min="11019" max="11019" width="17.4140625" style="210" bestFit="1" customWidth="1"/>
    <col min="11020" max="11244" width="8.83203125" style="210"/>
    <col min="11245" max="11245" width="17.58203125" style="210" customWidth="1"/>
    <col min="11246" max="11265" width="0" style="210" hidden="1" customWidth="1"/>
    <col min="11266" max="11266" width="8.4140625" style="210" customWidth="1"/>
    <col min="11267" max="11267" width="17.4140625" style="210" customWidth="1"/>
    <col min="11268" max="11268" width="8" style="210" customWidth="1"/>
    <col min="11269" max="11269" width="17.4140625" style="210" customWidth="1"/>
    <col min="11270" max="11270" width="8" style="210" customWidth="1"/>
    <col min="11271" max="11271" width="17.4140625" style="210" customWidth="1"/>
    <col min="11272" max="11272" width="8" style="210" bestFit="1" customWidth="1"/>
    <col min="11273" max="11273" width="17.4140625" style="210" bestFit="1" customWidth="1"/>
    <col min="11274" max="11274" width="8" style="210" bestFit="1" customWidth="1"/>
    <col min="11275" max="11275" width="17.4140625" style="210" bestFit="1" customWidth="1"/>
    <col min="11276" max="11500" width="8.83203125" style="210"/>
    <col min="11501" max="11501" width="17.58203125" style="210" customWidth="1"/>
    <col min="11502" max="11521" width="0" style="210" hidden="1" customWidth="1"/>
    <col min="11522" max="11522" width="8.4140625" style="210" customWidth="1"/>
    <col min="11523" max="11523" width="17.4140625" style="210" customWidth="1"/>
    <col min="11524" max="11524" width="8" style="210" customWidth="1"/>
    <col min="11525" max="11525" width="17.4140625" style="210" customWidth="1"/>
    <col min="11526" max="11526" width="8" style="210" customWidth="1"/>
    <col min="11527" max="11527" width="17.4140625" style="210" customWidth="1"/>
    <col min="11528" max="11528" width="8" style="210" bestFit="1" customWidth="1"/>
    <col min="11529" max="11529" width="17.4140625" style="210" bestFit="1" customWidth="1"/>
    <col min="11530" max="11530" width="8" style="210" bestFit="1" customWidth="1"/>
    <col min="11531" max="11531" width="17.4140625" style="210" bestFit="1" customWidth="1"/>
    <col min="11532" max="11756" width="8.83203125" style="210"/>
    <col min="11757" max="11757" width="17.58203125" style="210" customWidth="1"/>
    <col min="11758" max="11777" width="0" style="210" hidden="1" customWidth="1"/>
    <col min="11778" max="11778" width="8.4140625" style="210" customWidth="1"/>
    <col min="11779" max="11779" width="17.4140625" style="210" customWidth="1"/>
    <col min="11780" max="11780" width="8" style="210" customWidth="1"/>
    <col min="11781" max="11781" width="17.4140625" style="210" customWidth="1"/>
    <col min="11782" max="11782" width="8" style="210" customWidth="1"/>
    <col min="11783" max="11783" width="17.4140625" style="210" customWidth="1"/>
    <col min="11784" max="11784" width="8" style="210" bestFit="1" customWidth="1"/>
    <col min="11785" max="11785" width="17.4140625" style="210" bestFit="1" customWidth="1"/>
    <col min="11786" max="11786" width="8" style="210" bestFit="1" customWidth="1"/>
    <col min="11787" max="11787" width="17.4140625" style="210" bestFit="1" customWidth="1"/>
    <col min="11788" max="12012" width="8.83203125" style="210"/>
    <col min="12013" max="12013" width="17.58203125" style="210" customWidth="1"/>
    <col min="12014" max="12033" width="0" style="210" hidden="1" customWidth="1"/>
    <col min="12034" max="12034" width="8.4140625" style="210" customWidth="1"/>
    <col min="12035" max="12035" width="17.4140625" style="210" customWidth="1"/>
    <col min="12036" max="12036" width="8" style="210" customWidth="1"/>
    <col min="12037" max="12037" width="17.4140625" style="210" customWidth="1"/>
    <col min="12038" max="12038" width="8" style="210" customWidth="1"/>
    <col min="12039" max="12039" width="17.4140625" style="210" customWidth="1"/>
    <col min="12040" max="12040" width="8" style="210" bestFit="1" customWidth="1"/>
    <col min="12041" max="12041" width="17.4140625" style="210" bestFit="1" customWidth="1"/>
    <col min="12042" max="12042" width="8" style="210" bestFit="1" customWidth="1"/>
    <col min="12043" max="12043" width="17.4140625" style="210" bestFit="1" customWidth="1"/>
    <col min="12044" max="12268" width="8.83203125" style="210"/>
    <col min="12269" max="12269" width="17.58203125" style="210" customWidth="1"/>
    <col min="12270" max="12289" width="0" style="210" hidden="1" customWidth="1"/>
    <col min="12290" max="12290" width="8.4140625" style="210" customWidth="1"/>
    <col min="12291" max="12291" width="17.4140625" style="210" customWidth="1"/>
    <col min="12292" max="12292" width="8" style="210" customWidth="1"/>
    <col min="12293" max="12293" width="17.4140625" style="210" customWidth="1"/>
    <col min="12294" max="12294" width="8" style="210" customWidth="1"/>
    <col min="12295" max="12295" width="17.4140625" style="210" customWidth="1"/>
    <col min="12296" max="12296" width="8" style="210" bestFit="1" customWidth="1"/>
    <col min="12297" max="12297" width="17.4140625" style="210" bestFit="1" customWidth="1"/>
    <col min="12298" max="12298" width="8" style="210" bestFit="1" customWidth="1"/>
    <col min="12299" max="12299" width="17.4140625" style="210" bestFit="1" customWidth="1"/>
    <col min="12300" max="12524" width="8.83203125" style="210"/>
    <col min="12525" max="12525" width="17.58203125" style="210" customWidth="1"/>
    <col min="12526" max="12545" width="0" style="210" hidden="1" customWidth="1"/>
    <col min="12546" max="12546" width="8.4140625" style="210" customWidth="1"/>
    <col min="12547" max="12547" width="17.4140625" style="210" customWidth="1"/>
    <col min="12548" max="12548" width="8" style="210" customWidth="1"/>
    <col min="12549" max="12549" width="17.4140625" style="210" customWidth="1"/>
    <col min="12550" max="12550" width="8" style="210" customWidth="1"/>
    <col min="12551" max="12551" width="17.4140625" style="210" customWidth="1"/>
    <col min="12552" max="12552" width="8" style="210" bestFit="1" customWidth="1"/>
    <col min="12553" max="12553" width="17.4140625" style="210" bestFit="1" customWidth="1"/>
    <col min="12554" max="12554" width="8" style="210" bestFit="1" customWidth="1"/>
    <col min="12555" max="12555" width="17.4140625" style="210" bestFit="1" customWidth="1"/>
    <col min="12556" max="12780" width="8.83203125" style="210"/>
    <col min="12781" max="12781" width="17.58203125" style="210" customWidth="1"/>
    <col min="12782" max="12801" width="0" style="210" hidden="1" customWidth="1"/>
    <col min="12802" max="12802" width="8.4140625" style="210" customWidth="1"/>
    <col min="12803" max="12803" width="17.4140625" style="210" customWidth="1"/>
    <col min="12804" max="12804" width="8" style="210" customWidth="1"/>
    <col min="12805" max="12805" width="17.4140625" style="210" customWidth="1"/>
    <col min="12806" max="12806" width="8" style="210" customWidth="1"/>
    <col min="12807" max="12807" width="17.4140625" style="210" customWidth="1"/>
    <col min="12808" max="12808" width="8" style="210" bestFit="1" customWidth="1"/>
    <col min="12809" max="12809" width="17.4140625" style="210" bestFit="1" customWidth="1"/>
    <col min="12810" max="12810" width="8" style="210" bestFit="1" customWidth="1"/>
    <col min="12811" max="12811" width="17.4140625" style="210" bestFit="1" customWidth="1"/>
    <col min="12812" max="13036" width="8.83203125" style="210"/>
    <col min="13037" max="13037" width="17.58203125" style="210" customWidth="1"/>
    <col min="13038" max="13057" width="0" style="210" hidden="1" customWidth="1"/>
    <col min="13058" max="13058" width="8.4140625" style="210" customWidth="1"/>
    <col min="13059" max="13059" width="17.4140625" style="210" customWidth="1"/>
    <col min="13060" max="13060" width="8" style="210" customWidth="1"/>
    <col min="13061" max="13061" width="17.4140625" style="210" customWidth="1"/>
    <col min="13062" max="13062" width="8" style="210" customWidth="1"/>
    <col min="13063" max="13063" width="17.4140625" style="210" customWidth="1"/>
    <col min="13064" max="13064" width="8" style="210" bestFit="1" customWidth="1"/>
    <col min="13065" max="13065" width="17.4140625" style="210" bestFit="1" customWidth="1"/>
    <col min="13066" max="13066" width="8" style="210" bestFit="1" customWidth="1"/>
    <col min="13067" max="13067" width="17.4140625" style="210" bestFit="1" customWidth="1"/>
    <col min="13068" max="13292" width="8.83203125" style="210"/>
    <col min="13293" max="13293" width="17.58203125" style="210" customWidth="1"/>
    <col min="13294" max="13313" width="0" style="210" hidden="1" customWidth="1"/>
    <col min="13314" max="13314" width="8.4140625" style="210" customWidth="1"/>
    <col min="13315" max="13315" width="17.4140625" style="210" customWidth="1"/>
    <col min="13316" max="13316" width="8" style="210" customWidth="1"/>
    <col min="13317" max="13317" width="17.4140625" style="210" customWidth="1"/>
    <col min="13318" max="13318" width="8" style="210" customWidth="1"/>
    <col min="13319" max="13319" width="17.4140625" style="210" customWidth="1"/>
    <col min="13320" max="13320" width="8" style="210" bestFit="1" customWidth="1"/>
    <col min="13321" max="13321" width="17.4140625" style="210" bestFit="1" customWidth="1"/>
    <col min="13322" max="13322" width="8" style="210" bestFit="1" customWidth="1"/>
    <col min="13323" max="13323" width="17.4140625" style="210" bestFit="1" customWidth="1"/>
    <col min="13324" max="13548" width="8.83203125" style="210"/>
    <col min="13549" max="13549" width="17.58203125" style="210" customWidth="1"/>
    <col min="13550" max="13569" width="0" style="210" hidden="1" customWidth="1"/>
    <col min="13570" max="13570" width="8.4140625" style="210" customWidth="1"/>
    <col min="13571" max="13571" width="17.4140625" style="210" customWidth="1"/>
    <col min="13572" max="13572" width="8" style="210" customWidth="1"/>
    <col min="13573" max="13573" width="17.4140625" style="210" customWidth="1"/>
    <col min="13574" max="13574" width="8" style="210" customWidth="1"/>
    <col min="13575" max="13575" width="17.4140625" style="210" customWidth="1"/>
    <col min="13576" max="13576" width="8" style="210" bestFit="1" customWidth="1"/>
    <col min="13577" max="13577" width="17.4140625" style="210" bestFit="1" customWidth="1"/>
    <col min="13578" max="13578" width="8" style="210" bestFit="1" customWidth="1"/>
    <col min="13579" max="13579" width="17.4140625" style="210" bestFit="1" customWidth="1"/>
    <col min="13580" max="13804" width="8.83203125" style="210"/>
    <col min="13805" max="13805" width="17.58203125" style="210" customWidth="1"/>
    <col min="13806" max="13825" width="0" style="210" hidden="1" customWidth="1"/>
    <col min="13826" max="13826" width="8.4140625" style="210" customWidth="1"/>
    <col min="13827" max="13827" width="17.4140625" style="210" customWidth="1"/>
    <col min="13828" max="13828" width="8" style="210" customWidth="1"/>
    <col min="13829" max="13829" width="17.4140625" style="210" customWidth="1"/>
    <col min="13830" max="13830" width="8" style="210" customWidth="1"/>
    <col min="13831" max="13831" width="17.4140625" style="210" customWidth="1"/>
    <col min="13832" max="13832" width="8" style="210" bestFit="1" customWidth="1"/>
    <col min="13833" max="13833" width="17.4140625" style="210" bestFit="1" customWidth="1"/>
    <col min="13834" max="13834" width="8" style="210" bestFit="1" customWidth="1"/>
    <col min="13835" max="13835" width="17.4140625" style="210" bestFit="1" customWidth="1"/>
    <col min="13836" max="14060" width="8.83203125" style="210"/>
    <col min="14061" max="14061" width="17.58203125" style="210" customWidth="1"/>
    <col min="14062" max="14081" width="0" style="210" hidden="1" customWidth="1"/>
    <col min="14082" max="14082" width="8.4140625" style="210" customWidth="1"/>
    <col min="14083" max="14083" width="17.4140625" style="210" customWidth="1"/>
    <col min="14084" max="14084" width="8" style="210" customWidth="1"/>
    <col min="14085" max="14085" width="17.4140625" style="210" customWidth="1"/>
    <col min="14086" max="14086" width="8" style="210" customWidth="1"/>
    <col min="14087" max="14087" width="17.4140625" style="210" customWidth="1"/>
    <col min="14088" max="14088" width="8" style="210" bestFit="1" customWidth="1"/>
    <col min="14089" max="14089" width="17.4140625" style="210" bestFit="1" customWidth="1"/>
    <col min="14090" max="14090" width="8" style="210" bestFit="1" customWidth="1"/>
    <col min="14091" max="14091" width="17.4140625" style="210" bestFit="1" customWidth="1"/>
    <col min="14092" max="14316" width="8.83203125" style="210"/>
    <col min="14317" max="14317" width="17.58203125" style="210" customWidth="1"/>
    <col min="14318" max="14337" width="0" style="210" hidden="1" customWidth="1"/>
    <col min="14338" max="14338" width="8.4140625" style="210" customWidth="1"/>
    <col min="14339" max="14339" width="17.4140625" style="210" customWidth="1"/>
    <col min="14340" max="14340" width="8" style="210" customWidth="1"/>
    <col min="14341" max="14341" width="17.4140625" style="210" customWidth="1"/>
    <col min="14342" max="14342" width="8" style="210" customWidth="1"/>
    <col min="14343" max="14343" width="17.4140625" style="210" customWidth="1"/>
    <col min="14344" max="14344" width="8" style="210" bestFit="1" customWidth="1"/>
    <col min="14345" max="14345" width="17.4140625" style="210" bestFit="1" customWidth="1"/>
    <col min="14346" max="14346" width="8" style="210" bestFit="1" customWidth="1"/>
    <col min="14347" max="14347" width="17.4140625" style="210" bestFit="1" customWidth="1"/>
    <col min="14348" max="14572" width="8.83203125" style="210"/>
    <col min="14573" max="14573" width="17.58203125" style="210" customWidth="1"/>
    <col min="14574" max="14593" width="0" style="210" hidden="1" customWidth="1"/>
    <col min="14594" max="14594" width="8.4140625" style="210" customWidth="1"/>
    <col min="14595" max="14595" width="17.4140625" style="210" customWidth="1"/>
    <col min="14596" max="14596" width="8" style="210" customWidth="1"/>
    <col min="14597" max="14597" width="17.4140625" style="210" customWidth="1"/>
    <col min="14598" max="14598" width="8" style="210" customWidth="1"/>
    <col min="14599" max="14599" width="17.4140625" style="210" customWidth="1"/>
    <col min="14600" max="14600" width="8" style="210" bestFit="1" customWidth="1"/>
    <col min="14601" max="14601" width="17.4140625" style="210" bestFit="1" customWidth="1"/>
    <col min="14602" max="14602" width="8" style="210" bestFit="1" customWidth="1"/>
    <col min="14603" max="14603" width="17.4140625" style="210" bestFit="1" customWidth="1"/>
    <col min="14604" max="14828" width="8.83203125" style="210"/>
    <col min="14829" max="14829" width="17.58203125" style="210" customWidth="1"/>
    <col min="14830" max="14849" width="0" style="210" hidden="1" customWidth="1"/>
    <col min="14850" max="14850" width="8.4140625" style="210" customWidth="1"/>
    <col min="14851" max="14851" width="17.4140625" style="210" customWidth="1"/>
    <col min="14852" max="14852" width="8" style="210" customWidth="1"/>
    <col min="14853" max="14853" width="17.4140625" style="210" customWidth="1"/>
    <col min="14854" max="14854" width="8" style="210" customWidth="1"/>
    <col min="14855" max="14855" width="17.4140625" style="210" customWidth="1"/>
    <col min="14856" max="14856" width="8" style="210" bestFit="1" customWidth="1"/>
    <col min="14857" max="14857" width="17.4140625" style="210" bestFit="1" customWidth="1"/>
    <col min="14858" max="14858" width="8" style="210" bestFit="1" customWidth="1"/>
    <col min="14859" max="14859" width="17.4140625" style="210" bestFit="1" customWidth="1"/>
    <col min="14860" max="15084" width="8.83203125" style="210"/>
    <col min="15085" max="15085" width="17.58203125" style="210" customWidth="1"/>
    <col min="15086" max="15105" width="0" style="210" hidden="1" customWidth="1"/>
    <col min="15106" max="15106" width="8.4140625" style="210" customWidth="1"/>
    <col min="15107" max="15107" width="17.4140625" style="210" customWidth="1"/>
    <col min="15108" max="15108" width="8" style="210" customWidth="1"/>
    <col min="15109" max="15109" width="17.4140625" style="210" customWidth="1"/>
    <col min="15110" max="15110" width="8" style="210" customWidth="1"/>
    <col min="15111" max="15111" width="17.4140625" style="210" customWidth="1"/>
    <col min="15112" max="15112" width="8" style="210" bestFit="1" customWidth="1"/>
    <col min="15113" max="15113" width="17.4140625" style="210" bestFit="1" customWidth="1"/>
    <col min="15114" max="15114" width="8" style="210" bestFit="1" customWidth="1"/>
    <col min="15115" max="15115" width="17.4140625" style="210" bestFit="1" customWidth="1"/>
    <col min="15116" max="15340" width="8.83203125" style="210"/>
    <col min="15341" max="15341" width="17.58203125" style="210" customWidth="1"/>
    <col min="15342" max="15361" width="0" style="210" hidden="1" customWidth="1"/>
    <col min="15362" max="15362" width="8.4140625" style="210" customWidth="1"/>
    <col min="15363" max="15363" width="17.4140625" style="210" customWidth="1"/>
    <col min="15364" max="15364" width="8" style="210" customWidth="1"/>
    <col min="15365" max="15365" width="17.4140625" style="210" customWidth="1"/>
    <col min="15366" max="15366" width="8" style="210" customWidth="1"/>
    <col min="15367" max="15367" width="17.4140625" style="210" customWidth="1"/>
    <col min="15368" max="15368" width="8" style="210" bestFit="1" customWidth="1"/>
    <col min="15369" max="15369" width="17.4140625" style="210" bestFit="1" customWidth="1"/>
    <col min="15370" max="15370" width="8" style="210" bestFit="1" customWidth="1"/>
    <col min="15371" max="15371" width="17.4140625" style="210" bestFit="1" customWidth="1"/>
    <col min="15372" max="15596" width="8.83203125" style="210"/>
    <col min="15597" max="15597" width="17.58203125" style="210" customWidth="1"/>
    <col min="15598" max="15617" width="0" style="210" hidden="1" customWidth="1"/>
    <col min="15618" max="15618" width="8.4140625" style="210" customWidth="1"/>
    <col min="15619" max="15619" width="17.4140625" style="210" customWidth="1"/>
    <col min="15620" max="15620" width="8" style="210" customWidth="1"/>
    <col min="15621" max="15621" width="17.4140625" style="210" customWidth="1"/>
    <col min="15622" max="15622" width="8" style="210" customWidth="1"/>
    <col min="15623" max="15623" width="17.4140625" style="210" customWidth="1"/>
    <col min="15624" max="15624" width="8" style="210" bestFit="1" customWidth="1"/>
    <col min="15625" max="15625" width="17.4140625" style="210" bestFit="1" customWidth="1"/>
    <col min="15626" max="15626" width="8" style="210" bestFit="1" customWidth="1"/>
    <col min="15627" max="15627" width="17.4140625" style="210" bestFit="1" customWidth="1"/>
    <col min="15628" max="15852" width="8.83203125" style="210"/>
    <col min="15853" max="15853" width="17.58203125" style="210" customWidth="1"/>
    <col min="15854" max="15873" width="0" style="210" hidden="1" customWidth="1"/>
    <col min="15874" max="15874" width="8.4140625" style="210" customWidth="1"/>
    <col min="15875" max="15875" width="17.4140625" style="210" customWidth="1"/>
    <col min="15876" max="15876" width="8" style="210" customWidth="1"/>
    <col min="15877" max="15877" width="17.4140625" style="210" customWidth="1"/>
    <col min="15878" max="15878" width="8" style="210" customWidth="1"/>
    <col min="15879" max="15879" width="17.4140625" style="210" customWidth="1"/>
    <col min="15880" max="15880" width="8" style="210" bestFit="1" customWidth="1"/>
    <col min="15881" max="15881" width="17.4140625" style="210" bestFit="1" customWidth="1"/>
    <col min="15882" max="15882" width="8" style="210" bestFit="1" customWidth="1"/>
    <col min="15883" max="15883" width="17.4140625" style="210" bestFit="1" customWidth="1"/>
    <col min="15884" max="16108" width="8.83203125" style="210"/>
    <col min="16109" max="16109" width="17.58203125" style="210" customWidth="1"/>
    <col min="16110" max="16129" width="0" style="210" hidden="1" customWidth="1"/>
    <col min="16130" max="16130" width="8.4140625" style="210" customWidth="1"/>
    <col min="16131" max="16131" width="17.4140625" style="210" customWidth="1"/>
    <col min="16132" max="16132" width="8" style="210" customWidth="1"/>
    <col min="16133" max="16133" width="17.4140625" style="210" customWidth="1"/>
    <col min="16134" max="16134" width="8" style="210" customWidth="1"/>
    <col min="16135" max="16135" width="17.4140625" style="210" customWidth="1"/>
    <col min="16136" max="16136" width="8" style="210" bestFit="1" customWidth="1"/>
    <col min="16137" max="16137" width="17.4140625" style="210" bestFit="1" customWidth="1"/>
    <col min="16138" max="16138" width="8" style="210" bestFit="1" customWidth="1"/>
    <col min="16139" max="16139" width="17.4140625" style="210" bestFit="1" customWidth="1"/>
    <col min="16140" max="16384" width="8.83203125" style="210"/>
  </cols>
  <sheetData>
    <row r="1" spans="1:11" ht="18" thickBot="1">
      <c r="A1" s="289" t="s">
        <v>140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</row>
    <row r="2" spans="1:11" ht="18.75" customHeight="1">
      <c r="A2" s="283" t="s">
        <v>139</v>
      </c>
      <c r="B2" s="290" t="s">
        <v>138</v>
      </c>
      <c r="C2" s="291"/>
      <c r="D2" s="290" t="s">
        <v>137</v>
      </c>
      <c r="E2" s="291"/>
      <c r="F2" s="290" t="s">
        <v>184</v>
      </c>
      <c r="G2" s="291"/>
      <c r="H2" s="290" t="s">
        <v>186</v>
      </c>
      <c r="I2" s="291"/>
      <c r="J2" s="290" t="s">
        <v>207</v>
      </c>
      <c r="K2" s="291"/>
    </row>
    <row r="3" spans="1:11" ht="18" thickBot="1">
      <c r="A3" s="284"/>
      <c r="B3" s="162" t="s">
        <v>146</v>
      </c>
      <c r="C3" s="211" t="s">
        <v>145</v>
      </c>
      <c r="D3" s="212" t="s">
        <v>146</v>
      </c>
      <c r="E3" s="213" t="s">
        <v>145</v>
      </c>
      <c r="F3" s="162" t="s">
        <v>146</v>
      </c>
      <c r="G3" s="213" t="s">
        <v>145</v>
      </c>
      <c r="H3" s="162" t="s">
        <v>146</v>
      </c>
      <c r="I3" s="213" t="s">
        <v>145</v>
      </c>
      <c r="J3" s="162" t="s">
        <v>146</v>
      </c>
      <c r="K3" s="213" t="s">
        <v>145</v>
      </c>
    </row>
    <row r="4" spans="1:11">
      <c r="A4" s="145"/>
      <c r="B4" s="166" t="s">
        <v>136</v>
      </c>
      <c r="C4" s="214" t="s">
        <v>135</v>
      </c>
      <c r="D4" s="215" t="s">
        <v>136</v>
      </c>
      <c r="E4" s="216" t="s">
        <v>135</v>
      </c>
      <c r="F4" s="166" t="s">
        <v>136</v>
      </c>
      <c r="G4" s="216" t="s">
        <v>135</v>
      </c>
      <c r="H4" s="166" t="s">
        <v>136</v>
      </c>
      <c r="I4" s="216" t="s">
        <v>135</v>
      </c>
      <c r="J4" s="166" t="s">
        <v>136</v>
      </c>
      <c r="K4" s="216" t="s">
        <v>135</v>
      </c>
    </row>
    <row r="5" spans="1:11">
      <c r="A5" s="170" t="s">
        <v>134</v>
      </c>
      <c r="B5" s="217">
        <f t="shared" ref="B5:G5" si="0">SUM(B6:B7)</f>
        <v>1255</v>
      </c>
      <c r="C5" s="218">
        <f t="shared" si="0"/>
        <v>635123500</v>
      </c>
      <c r="D5" s="217">
        <f t="shared" si="0"/>
        <v>1305</v>
      </c>
      <c r="E5" s="218">
        <f t="shared" si="0"/>
        <v>606053000</v>
      </c>
      <c r="F5" s="217">
        <f t="shared" si="0"/>
        <v>1413</v>
      </c>
      <c r="G5" s="218">
        <f t="shared" si="0"/>
        <v>766388400</v>
      </c>
      <c r="H5" s="217">
        <f t="shared" ref="H5:K5" si="1">SUM(H6:H7)</f>
        <v>1544</v>
      </c>
      <c r="I5" s="218">
        <f t="shared" si="1"/>
        <v>573812936</v>
      </c>
      <c r="J5" s="217">
        <f t="shared" si="1"/>
        <v>1650</v>
      </c>
      <c r="K5" s="218">
        <f t="shared" si="1"/>
        <v>699131300</v>
      </c>
    </row>
    <row r="6" spans="1:11" s="221" customFormat="1">
      <c r="A6" s="170" t="s">
        <v>133</v>
      </c>
      <c r="B6" s="219">
        <f t="shared" ref="B6:K6" si="2">SUM(B8:B26)</f>
        <v>1220</v>
      </c>
      <c r="C6" s="220">
        <f t="shared" si="2"/>
        <v>624366500</v>
      </c>
      <c r="D6" s="219">
        <f t="shared" si="2"/>
        <v>1276</v>
      </c>
      <c r="E6" s="220">
        <f t="shared" si="2"/>
        <v>596151000</v>
      </c>
      <c r="F6" s="219">
        <f t="shared" si="2"/>
        <v>1378</v>
      </c>
      <c r="G6" s="220">
        <f t="shared" si="2"/>
        <v>761594400</v>
      </c>
      <c r="H6" s="219">
        <f t="shared" si="2"/>
        <v>1508</v>
      </c>
      <c r="I6" s="220">
        <f t="shared" si="2"/>
        <v>563639936</v>
      </c>
      <c r="J6" s="219">
        <f t="shared" si="2"/>
        <v>1603</v>
      </c>
      <c r="K6" s="220">
        <f t="shared" si="2"/>
        <v>683731300</v>
      </c>
    </row>
    <row r="7" spans="1:11" s="221" customFormat="1" ht="18" thickBot="1">
      <c r="A7" s="177" t="s">
        <v>132</v>
      </c>
      <c r="B7" s="222">
        <f t="shared" ref="B7:K7" si="3">SUM(B27:B40)</f>
        <v>35</v>
      </c>
      <c r="C7" s="223">
        <f t="shared" si="3"/>
        <v>10757000</v>
      </c>
      <c r="D7" s="222">
        <f t="shared" si="3"/>
        <v>29</v>
      </c>
      <c r="E7" s="223">
        <f t="shared" si="3"/>
        <v>9902000</v>
      </c>
      <c r="F7" s="222">
        <f t="shared" si="3"/>
        <v>35</v>
      </c>
      <c r="G7" s="223">
        <f t="shared" si="3"/>
        <v>4794000</v>
      </c>
      <c r="H7" s="222">
        <f t="shared" si="3"/>
        <v>36</v>
      </c>
      <c r="I7" s="223">
        <f t="shared" si="3"/>
        <v>10173000</v>
      </c>
      <c r="J7" s="222">
        <f t="shared" si="3"/>
        <v>47</v>
      </c>
      <c r="K7" s="223">
        <f t="shared" si="3"/>
        <v>15400000</v>
      </c>
    </row>
    <row r="8" spans="1:11" ht="18" thickTop="1">
      <c r="A8" s="197" t="s">
        <v>131</v>
      </c>
      <c r="B8" s="224">
        <v>704</v>
      </c>
      <c r="C8" s="225">
        <v>389874000</v>
      </c>
      <c r="D8" s="186">
        <v>777</v>
      </c>
      <c r="E8" s="225">
        <v>348850000</v>
      </c>
      <c r="F8" s="186">
        <v>810</v>
      </c>
      <c r="G8" s="225">
        <v>481967000</v>
      </c>
      <c r="H8" s="186">
        <v>861</v>
      </c>
      <c r="I8" s="225">
        <v>315788936</v>
      </c>
      <c r="J8" s="186">
        <v>881</v>
      </c>
      <c r="K8" s="225">
        <v>359826800</v>
      </c>
    </row>
    <row r="9" spans="1:11">
      <c r="A9" s="197" t="s">
        <v>130</v>
      </c>
      <c r="B9" s="226">
        <v>169</v>
      </c>
      <c r="C9" s="227">
        <v>80611000</v>
      </c>
      <c r="D9" s="228">
        <v>133</v>
      </c>
      <c r="E9" s="227">
        <v>74937000</v>
      </c>
      <c r="F9" s="228">
        <v>145</v>
      </c>
      <c r="G9" s="227">
        <v>68547400</v>
      </c>
      <c r="H9" s="228">
        <v>207</v>
      </c>
      <c r="I9" s="227">
        <v>63977000</v>
      </c>
      <c r="J9" s="228">
        <v>191</v>
      </c>
      <c r="K9" s="227">
        <v>86266000</v>
      </c>
    </row>
    <row r="10" spans="1:11">
      <c r="A10" s="197" t="s">
        <v>129</v>
      </c>
      <c r="B10" s="226">
        <v>70</v>
      </c>
      <c r="C10" s="227">
        <v>24303000</v>
      </c>
      <c r="D10" s="228">
        <v>85</v>
      </c>
      <c r="E10" s="227">
        <v>29274000</v>
      </c>
      <c r="F10" s="228">
        <v>82</v>
      </c>
      <c r="G10" s="227">
        <v>45978000</v>
      </c>
      <c r="H10" s="228">
        <v>67</v>
      </c>
      <c r="I10" s="227">
        <v>23257000</v>
      </c>
      <c r="J10" s="228">
        <v>74</v>
      </c>
      <c r="K10" s="227">
        <v>30169000</v>
      </c>
    </row>
    <row r="11" spans="1:11">
      <c r="A11" s="197" t="s">
        <v>128</v>
      </c>
      <c r="B11" s="226">
        <v>7</v>
      </c>
      <c r="C11" s="227">
        <v>1452000</v>
      </c>
      <c r="D11" s="228">
        <v>6</v>
      </c>
      <c r="E11" s="227">
        <v>1326000</v>
      </c>
      <c r="F11" s="228">
        <v>7</v>
      </c>
      <c r="G11" s="227">
        <v>986000</v>
      </c>
      <c r="H11" s="228">
        <v>5</v>
      </c>
      <c r="I11" s="227">
        <v>701000</v>
      </c>
      <c r="J11" s="228">
        <v>1</v>
      </c>
      <c r="K11" s="227">
        <v>40000</v>
      </c>
    </row>
    <row r="12" spans="1:11">
      <c r="A12" s="197" t="s">
        <v>127</v>
      </c>
      <c r="B12" s="226">
        <v>7</v>
      </c>
      <c r="C12" s="227">
        <v>2756500</v>
      </c>
      <c r="D12" s="228">
        <v>8</v>
      </c>
      <c r="E12" s="227">
        <v>2918000</v>
      </c>
      <c r="F12" s="228">
        <v>37</v>
      </c>
      <c r="G12" s="227">
        <v>11820000</v>
      </c>
      <c r="H12" s="228">
        <v>37</v>
      </c>
      <c r="I12" s="227">
        <v>9552000</v>
      </c>
      <c r="J12" s="228">
        <v>22</v>
      </c>
      <c r="K12" s="227">
        <v>7527000</v>
      </c>
    </row>
    <row r="13" spans="1:11">
      <c r="A13" s="197" t="s">
        <v>126</v>
      </c>
      <c r="B13" s="226">
        <v>9</v>
      </c>
      <c r="C13" s="227">
        <v>3618000</v>
      </c>
      <c r="D13" s="228">
        <v>12</v>
      </c>
      <c r="E13" s="227">
        <v>3829000</v>
      </c>
      <c r="F13" s="228">
        <v>3</v>
      </c>
      <c r="G13" s="227">
        <v>783000</v>
      </c>
      <c r="H13" s="228">
        <v>13</v>
      </c>
      <c r="I13" s="227">
        <v>3617000</v>
      </c>
      <c r="J13" s="228">
        <v>15</v>
      </c>
      <c r="K13" s="227">
        <v>5303000</v>
      </c>
    </row>
    <row r="14" spans="1:11">
      <c r="A14" s="197" t="s">
        <v>125</v>
      </c>
      <c r="B14" s="226">
        <v>114</v>
      </c>
      <c r="C14" s="227">
        <v>70185000</v>
      </c>
      <c r="D14" s="228">
        <v>121</v>
      </c>
      <c r="E14" s="227">
        <v>95533000</v>
      </c>
      <c r="F14" s="228">
        <v>133</v>
      </c>
      <c r="G14" s="227">
        <v>84068000</v>
      </c>
      <c r="H14" s="228">
        <v>148</v>
      </c>
      <c r="I14" s="227">
        <v>75227000</v>
      </c>
      <c r="J14" s="228">
        <v>183</v>
      </c>
      <c r="K14" s="227">
        <v>100612000</v>
      </c>
    </row>
    <row r="15" spans="1:11">
      <c r="A15" s="197" t="s">
        <v>124</v>
      </c>
      <c r="B15" s="226">
        <v>15</v>
      </c>
      <c r="C15" s="227">
        <v>3020000</v>
      </c>
      <c r="D15" s="228">
        <v>17</v>
      </c>
      <c r="E15" s="227">
        <v>4357000</v>
      </c>
      <c r="F15" s="228">
        <v>19</v>
      </c>
      <c r="G15" s="227">
        <v>3030000</v>
      </c>
      <c r="H15" s="228">
        <v>12</v>
      </c>
      <c r="I15" s="227">
        <v>1999000</v>
      </c>
      <c r="J15" s="228">
        <v>28</v>
      </c>
      <c r="K15" s="227">
        <v>8116000</v>
      </c>
    </row>
    <row r="16" spans="1:11">
      <c r="A16" s="197" t="s">
        <v>123</v>
      </c>
      <c r="B16" s="226">
        <v>20</v>
      </c>
      <c r="C16" s="227">
        <v>5208000</v>
      </c>
      <c r="D16" s="228">
        <v>33</v>
      </c>
      <c r="E16" s="227">
        <v>10446000</v>
      </c>
      <c r="F16" s="228">
        <v>36</v>
      </c>
      <c r="G16" s="227">
        <v>30538000</v>
      </c>
      <c r="H16" s="228">
        <v>62</v>
      </c>
      <c r="I16" s="227">
        <v>36813000</v>
      </c>
      <c r="J16" s="228">
        <v>72</v>
      </c>
      <c r="K16" s="227">
        <v>37798000</v>
      </c>
    </row>
    <row r="17" spans="1:11">
      <c r="A17" s="197" t="s">
        <v>122</v>
      </c>
      <c r="B17" s="226">
        <v>9</v>
      </c>
      <c r="C17" s="227">
        <v>3259000</v>
      </c>
      <c r="D17" s="228">
        <v>7</v>
      </c>
      <c r="E17" s="227">
        <v>1191000</v>
      </c>
      <c r="F17" s="228">
        <v>5</v>
      </c>
      <c r="G17" s="227">
        <v>430000</v>
      </c>
      <c r="H17" s="228">
        <v>4</v>
      </c>
      <c r="I17" s="227">
        <v>707000</v>
      </c>
      <c r="J17" s="228">
        <v>8</v>
      </c>
      <c r="K17" s="227">
        <v>1770000</v>
      </c>
    </row>
    <row r="18" spans="1:11">
      <c r="A18" s="197" t="s">
        <v>121</v>
      </c>
      <c r="B18" s="226">
        <v>3</v>
      </c>
      <c r="C18" s="227">
        <v>990000</v>
      </c>
      <c r="D18" s="228">
        <v>3</v>
      </c>
      <c r="E18" s="227">
        <v>745000</v>
      </c>
      <c r="F18" s="228">
        <v>1</v>
      </c>
      <c r="G18" s="227">
        <v>90000</v>
      </c>
      <c r="H18" s="228">
        <v>1</v>
      </c>
      <c r="I18" s="227">
        <v>215000</v>
      </c>
      <c r="J18" s="228">
        <v>1</v>
      </c>
      <c r="K18" s="227">
        <v>100000</v>
      </c>
    </row>
    <row r="19" spans="1:11">
      <c r="A19" s="197" t="s">
        <v>120</v>
      </c>
      <c r="B19" s="226">
        <v>15</v>
      </c>
      <c r="C19" s="227">
        <v>14911000</v>
      </c>
      <c r="D19" s="228">
        <v>8</v>
      </c>
      <c r="E19" s="227">
        <v>1853000</v>
      </c>
      <c r="F19" s="228">
        <v>4</v>
      </c>
      <c r="G19" s="227">
        <v>3064000</v>
      </c>
      <c r="H19" s="228">
        <v>16</v>
      </c>
      <c r="I19" s="227">
        <v>3543000</v>
      </c>
      <c r="J19" s="228">
        <v>21</v>
      </c>
      <c r="K19" s="227">
        <v>5858500</v>
      </c>
    </row>
    <row r="20" spans="1:11">
      <c r="A20" s="197" t="s">
        <v>119</v>
      </c>
      <c r="B20" s="226">
        <v>23</v>
      </c>
      <c r="C20" s="227">
        <v>9471000</v>
      </c>
      <c r="D20" s="228">
        <v>26</v>
      </c>
      <c r="E20" s="227">
        <v>8716000</v>
      </c>
      <c r="F20" s="228">
        <v>23</v>
      </c>
      <c r="G20" s="227">
        <v>12477000</v>
      </c>
      <c r="H20" s="228">
        <v>24</v>
      </c>
      <c r="I20" s="227">
        <v>12216000</v>
      </c>
      <c r="J20" s="228">
        <v>24</v>
      </c>
      <c r="K20" s="227">
        <v>8999000</v>
      </c>
    </row>
    <row r="21" spans="1:11">
      <c r="A21" s="197" t="s">
        <v>118</v>
      </c>
      <c r="B21" s="226">
        <v>16</v>
      </c>
      <c r="C21" s="227">
        <v>4008000</v>
      </c>
      <c r="D21" s="228">
        <v>7</v>
      </c>
      <c r="E21" s="227">
        <v>2430000</v>
      </c>
      <c r="F21" s="228">
        <v>4</v>
      </c>
      <c r="G21" s="227">
        <v>1267000</v>
      </c>
      <c r="H21" s="228">
        <v>1</v>
      </c>
      <c r="I21" s="227">
        <v>273000</v>
      </c>
      <c r="J21" s="228">
        <v>8</v>
      </c>
      <c r="K21" s="227">
        <v>1816000</v>
      </c>
    </row>
    <row r="22" spans="1:11">
      <c r="A22" s="197" t="s">
        <v>117</v>
      </c>
      <c r="B22" s="226">
        <v>4</v>
      </c>
      <c r="C22" s="227">
        <v>1186000</v>
      </c>
      <c r="D22" s="228">
        <v>1</v>
      </c>
      <c r="E22" s="227">
        <v>394000</v>
      </c>
      <c r="F22" s="228">
        <v>7</v>
      </c>
      <c r="G22" s="227">
        <v>1860000</v>
      </c>
      <c r="H22" s="228">
        <v>7</v>
      </c>
      <c r="I22" s="227">
        <v>1895000</v>
      </c>
      <c r="J22" s="228">
        <v>5</v>
      </c>
      <c r="K22" s="227">
        <v>3552000</v>
      </c>
    </row>
    <row r="23" spans="1:11">
      <c r="A23" s="197" t="s">
        <v>116</v>
      </c>
      <c r="B23" s="226">
        <v>19</v>
      </c>
      <c r="C23" s="227">
        <v>3918000</v>
      </c>
      <c r="D23" s="228">
        <v>21</v>
      </c>
      <c r="E23" s="227">
        <v>5817000</v>
      </c>
      <c r="F23" s="228">
        <v>19</v>
      </c>
      <c r="G23" s="227">
        <v>4214000</v>
      </c>
      <c r="H23" s="228">
        <v>25</v>
      </c>
      <c r="I23" s="227">
        <v>7334000</v>
      </c>
      <c r="J23" s="228">
        <v>25</v>
      </c>
      <c r="K23" s="227">
        <v>10519000</v>
      </c>
    </row>
    <row r="24" spans="1:11">
      <c r="A24" s="197" t="s">
        <v>115</v>
      </c>
      <c r="B24" s="226">
        <v>14</v>
      </c>
      <c r="C24" s="227">
        <v>5206000</v>
      </c>
      <c r="D24" s="228">
        <v>8</v>
      </c>
      <c r="E24" s="227">
        <v>2835000</v>
      </c>
      <c r="F24" s="228">
        <v>30</v>
      </c>
      <c r="G24" s="227">
        <v>7704000</v>
      </c>
      <c r="H24" s="228">
        <v>12</v>
      </c>
      <c r="I24" s="227">
        <v>4598000</v>
      </c>
      <c r="J24" s="228">
        <v>34</v>
      </c>
      <c r="K24" s="227">
        <v>11091000</v>
      </c>
    </row>
    <row r="25" spans="1:11">
      <c r="A25" s="197" t="s">
        <v>114</v>
      </c>
      <c r="B25" s="226">
        <v>1</v>
      </c>
      <c r="C25" s="227">
        <v>240000</v>
      </c>
      <c r="D25" s="228">
        <v>1</v>
      </c>
      <c r="E25" s="227">
        <v>540000</v>
      </c>
      <c r="F25" s="228">
        <v>3</v>
      </c>
      <c r="G25" s="227">
        <v>181000</v>
      </c>
      <c r="H25" s="228">
        <v>3</v>
      </c>
      <c r="I25" s="227">
        <v>1392000</v>
      </c>
      <c r="J25" s="228">
        <v>5</v>
      </c>
      <c r="K25" s="227">
        <v>1715000</v>
      </c>
    </row>
    <row r="26" spans="1:11" ht="18" thickBot="1">
      <c r="A26" s="229" t="s">
        <v>113</v>
      </c>
      <c r="B26" s="230">
        <v>1</v>
      </c>
      <c r="C26" s="231">
        <v>150000</v>
      </c>
      <c r="D26" s="195">
        <v>2</v>
      </c>
      <c r="E26" s="231">
        <v>160000</v>
      </c>
      <c r="F26" s="195">
        <v>10</v>
      </c>
      <c r="G26" s="231">
        <v>2590000</v>
      </c>
      <c r="H26" s="195">
        <v>3</v>
      </c>
      <c r="I26" s="231">
        <v>535000</v>
      </c>
      <c r="J26" s="195">
        <v>5</v>
      </c>
      <c r="K26" s="231">
        <v>2653000</v>
      </c>
    </row>
    <row r="27" spans="1:11" ht="18" thickTop="1">
      <c r="A27" s="197" t="s">
        <v>112</v>
      </c>
      <c r="B27" s="224">
        <v>1</v>
      </c>
      <c r="C27" s="225">
        <v>135000</v>
      </c>
      <c r="D27" s="186">
        <v>1</v>
      </c>
      <c r="E27" s="225">
        <v>86000</v>
      </c>
      <c r="F27" s="186">
        <v>0</v>
      </c>
      <c r="G27" s="225">
        <v>0</v>
      </c>
      <c r="H27" s="186">
        <v>1</v>
      </c>
      <c r="I27" s="225">
        <v>200000</v>
      </c>
      <c r="J27" s="186">
        <v>1</v>
      </c>
      <c r="K27" s="225">
        <v>360000</v>
      </c>
    </row>
    <row r="28" spans="1:11">
      <c r="A28" s="197" t="s">
        <v>111</v>
      </c>
      <c r="B28" s="226">
        <v>4</v>
      </c>
      <c r="C28" s="227">
        <v>1160000</v>
      </c>
      <c r="D28" s="228">
        <v>6</v>
      </c>
      <c r="E28" s="227">
        <v>977000</v>
      </c>
      <c r="F28" s="228">
        <v>6</v>
      </c>
      <c r="G28" s="227">
        <v>1051000</v>
      </c>
      <c r="H28" s="228">
        <v>1</v>
      </c>
      <c r="I28" s="227">
        <v>84000</v>
      </c>
      <c r="J28" s="228">
        <v>3</v>
      </c>
      <c r="K28" s="227">
        <v>1010000</v>
      </c>
    </row>
    <row r="29" spans="1:11">
      <c r="A29" s="197" t="s">
        <v>110</v>
      </c>
      <c r="B29" s="226">
        <v>0</v>
      </c>
      <c r="C29" s="227">
        <v>0</v>
      </c>
      <c r="D29" s="228">
        <v>0</v>
      </c>
      <c r="E29" s="227">
        <v>0</v>
      </c>
      <c r="F29" s="228">
        <v>2</v>
      </c>
      <c r="G29" s="227">
        <v>832000</v>
      </c>
      <c r="H29" s="228">
        <v>0</v>
      </c>
      <c r="I29" s="227"/>
      <c r="J29" s="228">
        <v>1</v>
      </c>
      <c r="K29" s="227">
        <v>500000</v>
      </c>
    </row>
    <row r="30" spans="1:11">
      <c r="A30" s="197" t="s">
        <v>109</v>
      </c>
      <c r="B30" s="226">
        <v>3</v>
      </c>
      <c r="C30" s="227">
        <v>975000</v>
      </c>
      <c r="D30" s="228">
        <v>3</v>
      </c>
      <c r="E30" s="227">
        <v>1024000</v>
      </c>
      <c r="F30" s="228">
        <v>0</v>
      </c>
      <c r="G30" s="227">
        <v>0</v>
      </c>
      <c r="H30" s="228">
        <v>5</v>
      </c>
      <c r="I30" s="227">
        <v>2838000</v>
      </c>
      <c r="J30" s="228">
        <v>5</v>
      </c>
      <c r="K30" s="227">
        <v>2920000</v>
      </c>
    </row>
    <row r="31" spans="1:11">
      <c r="A31" s="197" t="s">
        <v>108</v>
      </c>
      <c r="B31" s="226">
        <v>2</v>
      </c>
      <c r="C31" s="227">
        <v>1000000</v>
      </c>
      <c r="D31" s="228">
        <v>1</v>
      </c>
      <c r="E31" s="227">
        <v>500000</v>
      </c>
      <c r="F31" s="228">
        <v>0</v>
      </c>
      <c r="G31" s="227">
        <v>0</v>
      </c>
      <c r="H31" s="228">
        <v>3</v>
      </c>
      <c r="I31" s="227">
        <v>1500000</v>
      </c>
      <c r="J31" s="228">
        <v>1</v>
      </c>
      <c r="K31" s="227">
        <v>100000</v>
      </c>
    </row>
    <row r="32" spans="1:11">
      <c r="A32" s="197" t="s">
        <v>107</v>
      </c>
      <c r="B32" s="226">
        <v>4</v>
      </c>
      <c r="C32" s="227">
        <v>968000</v>
      </c>
      <c r="D32" s="228">
        <v>2</v>
      </c>
      <c r="E32" s="227">
        <v>236000</v>
      </c>
      <c r="F32" s="228">
        <v>9</v>
      </c>
      <c r="G32" s="227">
        <v>943000</v>
      </c>
      <c r="H32" s="228">
        <v>10</v>
      </c>
      <c r="I32" s="227">
        <v>1396000</v>
      </c>
      <c r="J32" s="228">
        <v>5</v>
      </c>
      <c r="K32" s="227">
        <v>929000</v>
      </c>
    </row>
    <row r="33" spans="1:11">
      <c r="A33" s="197" t="s">
        <v>106</v>
      </c>
      <c r="B33" s="226">
        <v>2</v>
      </c>
      <c r="C33" s="227">
        <v>985000</v>
      </c>
      <c r="D33" s="228">
        <v>2</v>
      </c>
      <c r="E33" s="227">
        <v>609000</v>
      </c>
      <c r="F33" s="228">
        <v>0</v>
      </c>
      <c r="G33" s="227">
        <v>0</v>
      </c>
      <c r="H33" s="228">
        <v>1</v>
      </c>
      <c r="I33" s="227">
        <v>103000</v>
      </c>
      <c r="J33" s="228">
        <v>0</v>
      </c>
      <c r="K33" s="227">
        <v>0</v>
      </c>
    </row>
    <row r="34" spans="1:11">
      <c r="A34" s="197" t="s">
        <v>105</v>
      </c>
      <c r="B34" s="226">
        <v>0</v>
      </c>
      <c r="C34" s="227">
        <v>0</v>
      </c>
      <c r="D34" s="228">
        <v>2</v>
      </c>
      <c r="E34" s="227">
        <v>922000</v>
      </c>
      <c r="F34" s="228">
        <v>2</v>
      </c>
      <c r="G34" s="227">
        <v>200000</v>
      </c>
      <c r="H34" s="228">
        <v>0</v>
      </c>
      <c r="I34" s="227">
        <v>0</v>
      </c>
      <c r="J34" s="228">
        <v>0</v>
      </c>
      <c r="K34" s="227">
        <v>0</v>
      </c>
    </row>
    <row r="35" spans="1:11">
      <c r="A35" s="197" t="s">
        <v>104</v>
      </c>
      <c r="B35" s="226">
        <v>1</v>
      </c>
      <c r="C35" s="227">
        <v>780000</v>
      </c>
      <c r="D35" s="228">
        <v>0</v>
      </c>
      <c r="E35" s="227">
        <v>0</v>
      </c>
      <c r="F35" s="228">
        <v>4</v>
      </c>
      <c r="G35" s="227">
        <v>280000</v>
      </c>
      <c r="H35" s="228">
        <v>0</v>
      </c>
      <c r="I35" s="227">
        <v>0</v>
      </c>
      <c r="J35" s="228">
        <v>4</v>
      </c>
      <c r="K35" s="227">
        <v>3266000</v>
      </c>
    </row>
    <row r="36" spans="1:11">
      <c r="A36" s="197" t="s">
        <v>103</v>
      </c>
      <c r="B36" s="226">
        <v>2</v>
      </c>
      <c r="C36" s="227">
        <v>120000</v>
      </c>
      <c r="D36" s="228">
        <v>2</v>
      </c>
      <c r="E36" s="227">
        <v>200000</v>
      </c>
      <c r="F36" s="228">
        <v>1</v>
      </c>
      <c r="G36" s="227">
        <v>120000</v>
      </c>
      <c r="H36" s="228">
        <v>3</v>
      </c>
      <c r="I36" s="227">
        <v>271000</v>
      </c>
      <c r="J36" s="228">
        <v>11</v>
      </c>
      <c r="K36" s="227">
        <v>1007000</v>
      </c>
    </row>
    <row r="37" spans="1:11">
      <c r="A37" s="197" t="s">
        <v>102</v>
      </c>
      <c r="B37" s="226">
        <v>0</v>
      </c>
      <c r="C37" s="227">
        <v>0</v>
      </c>
      <c r="D37" s="228">
        <v>0</v>
      </c>
      <c r="E37" s="227">
        <v>0</v>
      </c>
      <c r="F37" s="228">
        <v>2</v>
      </c>
      <c r="G37" s="227">
        <v>548000</v>
      </c>
      <c r="H37" s="228">
        <v>1</v>
      </c>
      <c r="I37" s="227">
        <v>416000</v>
      </c>
      <c r="J37" s="228">
        <v>2</v>
      </c>
      <c r="K37" s="227">
        <v>878000</v>
      </c>
    </row>
    <row r="38" spans="1:11">
      <c r="A38" s="197" t="s">
        <v>101</v>
      </c>
      <c r="B38" s="226">
        <v>11</v>
      </c>
      <c r="C38" s="227">
        <v>3499000</v>
      </c>
      <c r="D38" s="228">
        <v>8</v>
      </c>
      <c r="E38" s="227">
        <v>4691000</v>
      </c>
      <c r="F38" s="228">
        <v>7</v>
      </c>
      <c r="G38" s="227">
        <v>673000</v>
      </c>
      <c r="H38" s="228">
        <v>8</v>
      </c>
      <c r="I38" s="227">
        <v>2423000</v>
      </c>
      <c r="J38" s="228">
        <v>4</v>
      </c>
      <c r="K38" s="227">
        <v>1429000</v>
      </c>
    </row>
    <row r="39" spans="1:11">
      <c r="A39" s="197" t="s">
        <v>100</v>
      </c>
      <c r="B39" s="226">
        <v>4</v>
      </c>
      <c r="C39" s="227">
        <v>820000</v>
      </c>
      <c r="D39" s="228">
        <v>2</v>
      </c>
      <c r="E39" s="227">
        <v>657000</v>
      </c>
      <c r="F39" s="228">
        <v>2</v>
      </c>
      <c r="G39" s="227">
        <v>147000</v>
      </c>
      <c r="H39" s="228">
        <v>3</v>
      </c>
      <c r="I39" s="227">
        <v>942000</v>
      </c>
      <c r="J39" s="228">
        <v>9</v>
      </c>
      <c r="K39" s="227">
        <v>2961000</v>
      </c>
    </row>
    <row r="40" spans="1:11" ht="18" thickBot="1">
      <c r="A40" s="232" t="s">
        <v>99</v>
      </c>
      <c r="B40" s="233">
        <v>1</v>
      </c>
      <c r="C40" s="234">
        <v>315000</v>
      </c>
      <c r="D40" s="235">
        <v>0</v>
      </c>
      <c r="E40" s="234">
        <v>0</v>
      </c>
      <c r="F40" s="235">
        <v>0</v>
      </c>
      <c r="G40" s="234">
        <v>0</v>
      </c>
      <c r="H40" s="235"/>
      <c r="I40" s="234"/>
      <c r="J40" s="235">
        <v>1</v>
      </c>
      <c r="K40" s="234">
        <v>40000</v>
      </c>
    </row>
    <row r="41" spans="1:11">
      <c r="A41" s="288" t="s">
        <v>147</v>
      </c>
      <c r="B41" s="288"/>
      <c r="C41" s="288"/>
      <c r="D41" s="288"/>
      <c r="E41" s="288"/>
      <c r="F41" s="288"/>
      <c r="G41" s="288"/>
      <c r="H41" s="288"/>
      <c r="I41" s="288"/>
      <c r="J41" s="288"/>
      <c r="K41" s="288"/>
    </row>
    <row r="42" spans="1:11">
      <c r="A42" s="236"/>
      <c r="D42" s="236"/>
      <c r="J42" s="237"/>
      <c r="K42" s="237"/>
    </row>
    <row r="43" spans="1:11">
      <c r="A43" s="236"/>
      <c r="D43" s="236"/>
    </row>
    <row r="44" spans="1:11">
      <c r="A44" s="236"/>
      <c r="D44" s="236"/>
    </row>
  </sheetData>
  <mergeCells count="8">
    <mergeCell ref="A41:K41"/>
    <mergeCell ref="A1:K1"/>
    <mergeCell ref="A2:A3"/>
    <mergeCell ref="B2:C2"/>
    <mergeCell ref="D2:E2"/>
    <mergeCell ref="F2:G2"/>
    <mergeCell ref="H2:I2"/>
    <mergeCell ref="J2:K2"/>
  </mergeCells>
  <phoneticPr fontId="7"/>
  <pageMargins left="0.59055118110236227" right="0.59055118110236227" top="0.59055118110236227" bottom="0.59055118110236227" header="0.39370078740157483" footer="0.39370078740157483"/>
  <headerFooter alignWithMargins="0">
    <oddHeader>&amp;R&amp;"メイリオ,レギュラー"&amp;11&amp;A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view="pageBreakPreview" zoomScaleNormal="100" zoomScaleSheetLayoutView="100" workbookViewId="0">
      <pane xSplit="1" ySplit="3" topLeftCell="B4" activePane="bottomRight" state="frozen"/>
      <selection sqref="A1:B1"/>
      <selection pane="topRight" sqref="A1:B1"/>
      <selection pane="bottomLeft" sqref="A1:B1"/>
      <selection pane="bottomRight" sqref="A1:D1"/>
    </sheetView>
  </sheetViews>
  <sheetFormatPr defaultRowHeight="17.5"/>
  <cols>
    <col min="1" max="1" width="21.58203125" style="144" bestFit="1" customWidth="1"/>
    <col min="2" max="2" width="9.1640625" style="144" bestFit="1" customWidth="1"/>
    <col min="3" max="3" width="8.08203125" style="144" bestFit="1" customWidth="1"/>
    <col min="4" max="4" width="14.9140625" style="144" bestFit="1" customWidth="1"/>
    <col min="5" max="5" width="21.58203125" style="144" bestFit="1" customWidth="1"/>
    <col min="6" max="251" width="8.83203125" style="144"/>
    <col min="252" max="252" width="2.4140625" style="144" customWidth="1"/>
    <col min="253" max="253" width="22.58203125" style="144" customWidth="1"/>
    <col min="254" max="255" width="14.4140625" style="144" customWidth="1"/>
    <col min="256" max="257" width="16.58203125" style="144" customWidth="1"/>
    <col min="258" max="507" width="8.83203125" style="144"/>
    <col min="508" max="508" width="2.4140625" style="144" customWidth="1"/>
    <col min="509" max="509" width="22.58203125" style="144" customWidth="1"/>
    <col min="510" max="511" width="14.4140625" style="144" customWidth="1"/>
    <col min="512" max="513" width="16.58203125" style="144" customWidth="1"/>
    <col min="514" max="763" width="8.83203125" style="144"/>
    <col min="764" max="764" width="2.4140625" style="144" customWidth="1"/>
    <col min="765" max="765" width="22.58203125" style="144" customWidth="1"/>
    <col min="766" max="767" width="14.4140625" style="144" customWidth="1"/>
    <col min="768" max="769" width="16.58203125" style="144" customWidth="1"/>
    <col min="770" max="1019" width="8.83203125" style="144"/>
    <col min="1020" max="1020" width="2.4140625" style="144" customWidth="1"/>
    <col min="1021" max="1021" width="22.58203125" style="144" customWidth="1"/>
    <col min="1022" max="1023" width="14.4140625" style="144" customWidth="1"/>
    <col min="1024" max="1025" width="16.58203125" style="144" customWidth="1"/>
    <col min="1026" max="1275" width="8.83203125" style="144"/>
    <col min="1276" max="1276" width="2.4140625" style="144" customWidth="1"/>
    <col min="1277" max="1277" width="22.58203125" style="144" customWidth="1"/>
    <col min="1278" max="1279" width="14.4140625" style="144" customWidth="1"/>
    <col min="1280" max="1281" width="16.58203125" style="144" customWidth="1"/>
    <col min="1282" max="1531" width="8.83203125" style="144"/>
    <col min="1532" max="1532" width="2.4140625" style="144" customWidth="1"/>
    <col min="1533" max="1533" width="22.58203125" style="144" customWidth="1"/>
    <col min="1534" max="1535" width="14.4140625" style="144" customWidth="1"/>
    <col min="1536" max="1537" width="16.58203125" style="144" customWidth="1"/>
    <col min="1538" max="1787" width="8.83203125" style="144"/>
    <col min="1788" max="1788" width="2.4140625" style="144" customWidth="1"/>
    <col min="1789" max="1789" width="22.58203125" style="144" customWidth="1"/>
    <col min="1790" max="1791" width="14.4140625" style="144" customWidth="1"/>
    <col min="1792" max="1793" width="16.58203125" style="144" customWidth="1"/>
    <col min="1794" max="2043" width="8.83203125" style="144"/>
    <col min="2044" max="2044" width="2.4140625" style="144" customWidth="1"/>
    <col min="2045" max="2045" width="22.58203125" style="144" customWidth="1"/>
    <col min="2046" max="2047" width="14.4140625" style="144" customWidth="1"/>
    <col min="2048" max="2049" width="16.58203125" style="144" customWidth="1"/>
    <col min="2050" max="2299" width="8.83203125" style="144"/>
    <col min="2300" max="2300" width="2.4140625" style="144" customWidth="1"/>
    <col min="2301" max="2301" width="22.58203125" style="144" customWidth="1"/>
    <col min="2302" max="2303" width="14.4140625" style="144" customWidth="1"/>
    <col min="2304" max="2305" width="16.58203125" style="144" customWidth="1"/>
    <col min="2306" max="2555" width="8.83203125" style="144"/>
    <col min="2556" max="2556" width="2.4140625" style="144" customWidth="1"/>
    <col min="2557" max="2557" width="22.58203125" style="144" customWidth="1"/>
    <col min="2558" max="2559" width="14.4140625" style="144" customWidth="1"/>
    <col min="2560" max="2561" width="16.58203125" style="144" customWidth="1"/>
    <col min="2562" max="2811" width="8.83203125" style="144"/>
    <col min="2812" max="2812" width="2.4140625" style="144" customWidth="1"/>
    <col min="2813" max="2813" width="22.58203125" style="144" customWidth="1"/>
    <col min="2814" max="2815" width="14.4140625" style="144" customWidth="1"/>
    <col min="2816" max="2817" width="16.58203125" style="144" customWidth="1"/>
    <col min="2818" max="3067" width="8.83203125" style="144"/>
    <col min="3068" max="3068" width="2.4140625" style="144" customWidth="1"/>
    <col min="3069" max="3069" width="22.58203125" style="144" customWidth="1"/>
    <col min="3070" max="3071" width="14.4140625" style="144" customWidth="1"/>
    <col min="3072" max="3073" width="16.58203125" style="144" customWidth="1"/>
    <col min="3074" max="3323" width="8.83203125" style="144"/>
    <col min="3324" max="3324" width="2.4140625" style="144" customWidth="1"/>
    <col min="3325" max="3325" width="22.58203125" style="144" customWidth="1"/>
    <col min="3326" max="3327" width="14.4140625" style="144" customWidth="1"/>
    <col min="3328" max="3329" width="16.58203125" style="144" customWidth="1"/>
    <col min="3330" max="3579" width="8.83203125" style="144"/>
    <col min="3580" max="3580" width="2.4140625" style="144" customWidth="1"/>
    <col min="3581" max="3581" width="22.58203125" style="144" customWidth="1"/>
    <col min="3582" max="3583" width="14.4140625" style="144" customWidth="1"/>
    <col min="3584" max="3585" width="16.58203125" style="144" customWidth="1"/>
    <col min="3586" max="3835" width="8.83203125" style="144"/>
    <col min="3836" max="3836" width="2.4140625" style="144" customWidth="1"/>
    <col min="3837" max="3837" width="22.58203125" style="144" customWidth="1"/>
    <col min="3838" max="3839" width="14.4140625" style="144" customWidth="1"/>
    <col min="3840" max="3841" width="16.58203125" style="144" customWidth="1"/>
    <col min="3842" max="4091" width="8.83203125" style="144"/>
    <col min="4092" max="4092" width="2.4140625" style="144" customWidth="1"/>
    <col min="4093" max="4093" width="22.58203125" style="144" customWidth="1"/>
    <col min="4094" max="4095" width="14.4140625" style="144" customWidth="1"/>
    <col min="4096" max="4097" width="16.58203125" style="144" customWidth="1"/>
    <col min="4098" max="4347" width="8.83203125" style="144"/>
    <col min="4348" max="4348" width="2.4140625" style="144" customWidth="1"/>
    <col min="4349" max="4349" width="22.58203125" style="144" customWidth="1"/>
    <col min="4350" max="4351" width="14.4140625" style="144" customWidth="1"/>
    <col min="4352" max="4353" width="16.58203125" style="144" customWidth="1"/>
    <col min="4354" max="4603" width="8.83203125" style="144"/>
    <col min="4604" max="4604" width="2.4140625" style="144" customWidth="1"/>
    <col min="4605" max="4605" width="22.58203125" style="144" customWidth="1"/>
    <col min="4606" max="4607" width="14.4140625" style="144" customWidth="1"/>
    <col min="4608" max="4609" width="16.58203125" style="144" customWidth="1"/>
    <col min="4610" max="4859" width="8.83203125" style="144"/>
    <col min="4860" max="4860" width="2.4140625" style="144" customWidth="1"/>
    <col min="4861" max="4861" width="22.58203125" style="144" customWidth="1"/>
    <col min="4862" max="4863" width="14.4140625" style="144" customWidth="1"/>
    <col min="4864" max="4865" width="16.58203125" style="144" customWidth="1"/>
    <col min="4866" max="5115" width="8.83203125" style="144"/>
    <col min="5116" max="5116" width="2.4140625" style="144" customWidth="1"/>
    <col min="5117" max="5117" width="22.58203125" style="144" customWidth="1"/>
    <col min="5118" max="5119" width="14.4140625" style="144" customWidth="1"/>
    <col min="5120" max="5121" width="16.58203125" style="144" customWidth="1"/>
    <col min="5122" max="5371" width="8.83203125" style="144"/>
    <col min="5372" max="5372" width="2.4140625" style="144" customWidth="1"/>
    <col min="5373" max="5373" width="22.58203125" style="144" customWidth="1"/>
    <col min="5374" max="5375" width="14.4140625" style="144" customWidth="1"/>
    <col min="5376" max="5377" width="16.58203125" style="144" customWidth="1"/>
    <col min="5378" max="5627" width="8.83203125" style="144"/>
    <col min="5628" max="5628" width="2.4140625" style="144" customWidth="1"/>
    <col min="5629" max="5629" width="22.58203125" style="144" customWidth="1"/>
    <col min="5630" max="5631" width="14.4140625" style="144" customWidth="1"/>
    <col min="5632" max="5633" width="16.58203125" style="144" customWidth="1"/>
    <col min="5634" max="5883" width="8.83203125" style="144"/>
    <col min="5884" max="5884" width="2.4140625" style="144" customWidth="1"/>
    <col min="5885" max="5885" width="22.58203125" style="144" customWidth="1"/>
    <col min="5886" max="5887" width="14.4140625" style="144" customWidth="1"/>
    <col min="5888" max="5889" width="16.58203125" style="144" customWidth="1"/>
    <col min="5890" max="6139" width="8.83203125" style="144"/>
    <col min="6140" max="6140" width="2.4140625" style="144" customWidth="1"/>
    <col min="6141" max="6141" width="22.58203125" style="144" customWidth="1"/>
    <col min="6142" max="6143" width="14.4140625" style="144" customWidth="1"/>
    <col min="6144" max="6145" width="16.58203125" style="144" customWidth="1"/>
    <col min="6146" max="6395" width="8.83203125" style="144"/>
    <col min="6396" max="6396" width="2.4140625" style="144" customWidth="1"/>
    <col min="6397" max="6397" width="22.58203125" style="144" customWidth="1"/>
    <col min="6398" max="6399" width="14.4140625" style="144" customWidth="1"/>
    <col min="6400" max="6401" width="16.58203125" style="144" customWidth="1"/>
    <col min="6402" max="6651" width="8.83203125" style="144"/>
    <col min="6652" max="6652" width="2.4140625" style="144" customWidth="1"/>
    <col min="6653" max="6653" width="22.58203125" style="144" customWidth="1"/>
    <col min="6654" max="6655" width="14.4140625" style="144" customWidth="1"/>
    <col min="6656" max="6657" width="16.58203125" style="144" customWidth="1"/>
    <col min="6658" max="6907" width="8.83203125" style="144"/>
    <col min="6908" max="6908" width="2.4140625" style="144" customWidth="1"/>
    <col min="6909" max="6909" width="22.58203125" style="144" customWidth="1"/>
    <col min="6910" max="6911" width="14.4140625" style="144" customWidth="1"/>
    <col min="6912" max="6913" width="16.58203125" style="144" customWidth="1"/>
    <col min="6914" max="7163" width="8.83203125" style="144"/>
    <col min="7164" max="7164" width="2.4140625" style="144" customWidth="1"/>
    <col min="7165" max="7165" width="22.58203125" style="144" customWidth="1"/>
    <col min="7166" max="7167" width="14.4140625" style="144" customWidth="1"/>
    <col min="7168" max="7169" width="16.58203125" style="144" customWidth="1"/>
    <col min="7170" max="7419" width="8.83203125" style="144"/>
    <col min="7420" max="7420" width="2.4140625" style="144" customWidth="1"/>
    <col min="7421" max="7421" width="22.58203125" style="144" customWidth="1"/>
    <col min="7422" max="7423" width="14.4140625" style="144" customWidth="1"/>
    <col min="7424" max="7425" width="16.58203125" style="144" customWidth="1"/>
    <col min="7426" max="7675" width="8.83203125" style="144"/>
    <col min="7676" max="7676" width="2.4140625" style="144" customWidth="1"/>
    <col min="7677" max="7677" width="22.58203125" style="144" customWidth="1"/>
    <col min="7678" max="7679" width="14.4140625" style="144" customWidth="1"/>
    <col min="7680" max="7681" width="16.58203125" style="144" customWidth="1"/>
    <col min="7682" max="7931" width="8.83203125" style="144"/>
    <col min="7932" max="7932" width="2.4140625" style="144" customWidth="1"/>
    <col min="7933" max="7933" width="22.58203125" style="144" customWidth="1"/>
    <col min="7934" max="7935" width="14.4140625" style="144" customWidth="1"/>
    <col min="7936" max="7937" width="16.58203125" style="144" customWidth="1"/>
    <col min="7938" max="8187" width="8.83203125" style="144"/>
    <col min="8188" max="8188" width="2.4140625" style="144" customWidth="1"/>
    <col min="8189" max="8189" width="22.58203125" style="144" customWidth="1"/>
    <col min="8190" max="8191" width="14.4140625" style="144" customWidth="1"/>
    <col min="8192" max="8193" width="16.58203125" style="144" customWidth="1"/>
    <col min="8194" max="8443" width="8.83203125" style="144"/>
    <col min="8444" max="8444" width="2.4140625" style="144" customWidth="1"/>
    <col min="8445" max="8445" width="22.58203125" style="144" customWidth="1"/>
    <col min="8446" max="8447" width="14.4140625" style="144" customWidth="1"/>
    <col min="8448" max="8449" width="16.58203125" style="144" customWidth="1"/>
    <col min="8450" max="8699" width="8.83203125" style="144"/>
    <col min="8700" max="8700" width="2.4140625" style="144" customWidth="1"/>
    <col min="8701" max="8701" width="22.58203125" style="144" customWidth="1"/>
    <col min="8702" max="8703" width="14.4140625" style="144" customWidth="1"/>
    <col min="8704" max="8705" width="16.58203125" style="144" customWidth="1"/>
    <col min="8706" max="8955" width="8.83203125" style="144"/>
    <col min="8956" max="8956" width="2.4140625" style="144" customWidth="1"/>
    <col min="8957" max="8957" width="22.58203125" style="144" customWidth="1"/>
    <col min="8958" max="8959" width="14.4140625" style="144" customWidth="1"/>
    <col min="8960" max="8961" width="16.58203125" style="144" customWidth="1"/>
    <col min="8962" max="9211" width="8.83203125" style="144"/>
    <col min="9212" max="9212" width="2.4140625" style="144" customWidth="1"/>
    <col min="9213" max="9213" width="22.58203125" style="144" customWidth="1"/>
    <col min="9214" max="9215" width="14.4140625" style="144" customWidth="1"/>
    <col min="9216" max="9217" width="16.58203125" style="144" customWidth="1"/>
    <col min="9218" max="9467" width="8.83203125" style="144"/>
    <col min="9468" max="9468" width="2.4140625" style="144" customWidth="1"/>
    <col min="9469" max="9469" width="22.58203125" style="144" customWidth="1"/>
    <col min="9470" max="9471" width="14.4140625" style="144" customWidth="1"/>
    <col min="9472" max="9473" width="16.58203125" style="144" customWidth="1"/>
    <col min="9474" max="9723" width="8.83203125" style="144"/>
    <col min="9724" max="9724" width="2.4140625" style="144" customWidth="1"/>
    <col min="9725" max="9725" width="22.58203125" style="144" customWidth="1"/>
    <col min="9726" max="9727" width="14.4140625" style="144" customWidth="1"/>
    <col min="9728" max="9729" width="16.58203125" style="144" customWidth="1"/>
    <col min="9730" max="9979" width="8.83203125" style="144"/>
    <col min="9980" max="9980" width="2.4140625" style="144" customWidth="1"/>
    <col min="9981" max="9981" width="22.58203125" style="144" customWidth="1"/>
    <col min="9982" max="9983" width="14.4140625" style="144" customWidth="1"/>
    <col min="9984" max="9985" width="16.58203125" style="144" customWidth="1"/>
    <col min="9986" max="10235" width="8.83203125" style="144"/>
    <col min="10236" max="10236" width="2.4140625" style="144" customWidth="1"/>
    <col min="10237" max="10237" width="22.58203125" style="144" customWidth="1"/>
    <col min="10238" max="10239" width="14.4140625" style="144" customWidth="1"/>
    <col min="10240" max="10241" width="16.58203125" style="144" customWidth="1"/>
    <col min="10242" max="10491" width="8.83203125" style="144"/>
    <col min="10492" max="10492" width="2.4140625" style="144" customWidth="1"/>
    <col min="10493" max="10493" width="22.58203125" style="144" customWidth="1"/>
    <col min="10494" max="10495" width="14.4140625" style="144" customWidth="1"/>
    <col min="10496" max="10497" width="16.58203125" style="144" customWidth="1"/>
    <col min="10498" max="10747" width="8.83203125" style="144"/>
    <col min="10748" max="10748" width="2.4140625" style="144" customWidth="1"/>
    <col min="10749" max="10749" width="22.58203125" style="144" customWidth="1"/>
    <col min="10750" max="10751" width="14.4140625" style="144" customWidth="1"/>
    <col min="10752" max="10753" width="16.58203125" style="144" customWidth="1"/>
    <col min="10754" max="11003" width="8.83203125" style="144"/>
    <col min="11004" max="11004" width="2.4140625" style="144" customWidth="1"/>
    <col min="11005" max="11005" width="22.58203125" style="144" customWidth="1"/>
    <col min="11006" max="11007" width="14.4140625" style="144" customWidth="1"/>
    <col min="11008" max="11009" width="16.58203125" style="144" customWidth="1"/>
    <col min="11010" max="11259" width="8.83203125" style="144"/>
    <col min="11260" max="11260" width="2.4140625" style="144" customWidth="1"/>
    <col min="11261" max="11261" width="22.58203125" style="144" customWidth="1"/>
    <col min="11262" max="11263" width="14.4140625" style="144" customWidth="1"/>
    <col min="11264" max="11265" width="16.58203125" style="144" customWidth="1"/>
    <col min="11266" max="11515" width="8.83203125" style="144"/>
    <col min="11516" max="11516" width="2.4140625" style="144" customWidth="1"/>
    <col min="11517" max="11517" width="22.58203125" style="144" customWidth="1"/>
    <col min="11518" max="11519" width="14.4140625" style="144" customWidth="1"/>
    <col min="11520" max="11521" width="16.58203125" style="144" customWidth="1"/>
    <col min="11522" max="11771" width="8.83203125" style="144"/>
    <col min="11772" max="11772" width="2.4140625" style="144" customWidth="1"/>
    <col min="11773" max="11773" width="22.58203125" style="144" customWidth="1"/>
    <col min="11774" max="11775" width="14.4140625" style="144" customWidth="1"/>
    <col min="11776" max="11777" width="16.58203125" style="144" customWidth="1"/>
    <col min="11778" max="12027" width="8.83203125" style="144"/>
    <col min="12028" max="12028" width="2.4140625" style="144" customWidth="1"/>
    <col min="12029" max="12029" width="22.58203125" style="144" customWidth="1"/>
    <col min="12030" max="12031" width="14.4140625" style="144" customWidth="1"/>
    <col min="12032" max="12033" width="16.58203125" style="144" customWidth="1"/>
    <col min="12034" max="12283" width="8.83203125" style="144"/>
    <col min="12284" max="12284" width="2.4140625" style="144" customWidth="1"/>
    <col min="12285" max="12285" width="22.58203125" style="144" customWidth="1"/>
    <col min="12286" max="12287" width="14.4140625" style="144" customWidth="1"/>
    <col min="12288" max="12289" width="16.58203125" style="144" customWidth="1"/>
    <col min="12290" max="12539" width="8.83203125" style="144"/>
    <col min="12540" max="12540" width="2.4140625" style="144" customWidth="1"/>
    <col min="12541" max="12541" width="22.58203125" style="144" customWidth="1"/>
    <col min="12542" max="12543" width="14.4140625" style="144" customWidth="1"/>
    <col min="12544" max="12545" width="16.58203125" style="144" customWidth="1"/>
    <col min="12546" max="12795" width="8.83203125" style="144"/>
    <col min="12796" max="12796" width="2.4140625" style="144" customWidth="1"/>
    <col min="12797" max="12797" width="22.58203125" style="144" customWidth="1"/>
    <col min="12798" max="12799" width="14.4140625" style="144" customWidth="1"/>
    <col min="12800" max="12801" width="16.58203125" style="144" customWidth="1"/>
    <col min="12802" max="13051" width="8.83203125" style="144"/>
    <col min="13052" max="13052" width="2.4140625" style="144" customWidth="1"/>
    <col min="13053" max="13053" width="22.58203125" style="144" customWidth="1"/>
    <col min="13054" max="13055" width="14.4140625" style="144" customWidth="1"/>
    <col min="13056" max="13057" width="16.58203125" style="144" customWidth="1"/>
    <col min="13058" max="13307" width="8.83203125" style="144"/>
    <col min="13308" max="13308" width="2.4140625" style="144" customWidth="1"/>
    <col min="13309" max="13309" width="22.58203125" style="144" customWidth="1"/>
    <col min="13310" max="13311" width="14.4140625" style="144" customWidth="1"/>
    <col min="13312" max="13313" width="16.58203125" style="144" customWidth="1"/>
    <col min="13314" max="13563" width="8.83203125" style="144"/>
    <col min="13564" max="13564" width="2.4140625" style="144" customWidth="1"/>
    <col min="13565" max="13565" width="22.58203125" style="144" customWidth="1"/>
    <col min="13566" max="13567" width="14.4140625" style="144" customWidth="1"/>
    <col min="13568" max="13569" width="16.58203125" style="144" customWidth="1"/>
    <col min="13570" max="13819" width="8.83203125" style="144"/>
    <col min="13820" max="13820" width="2.4140625" style="144" customWidth="1"/>
    <col min="13821" max="13821" width="22.58203125" style="144" customWidth="1"/>
    <col min="13822" max="13823" width="14.4140625" style="144" customWidth="1"/>
    <col min="13824" max="13825" width="16.58203125" style="144" customWidth="1"/>
    <col min="13826" max="14075" width="8.83203125" style="144"/>
    <col min="14076" max="14076" width="2.4140625" style="144" customWidth="1"/>
    <col min="14077" max="14077" width="22.58203125" style="144" customWidth="1"/>
    <col min="14078" max="14079" width="14.4140625" style="144" customWidth="1"/>
    <col min="14080" max="14081" width="16.58203125" style="144" customWidth="1"/>
    <col min="14082" max="14331" width="8.83203125" style="144"/>
    <col min="14332" max="14332" width="2.4140625" style="144" customWidth="1"/>
    <col min="14333" max="14333" width="22.58203125" style="144" customWidth="1"/>
    <col min="14334" max="14335" width="14.4140625" style="144" customWidth="1"/>
    <col min="14336" max="14337" width="16.58203125" style="144" customWidth="1"/>
    <col min="14338" max="14587" width="8.83203125" style="144"/>
    <col min="14588" max="14588" width="2.4140625" style="144" customWidth="1"/>
    <col min="14589" max="14589" width="22.58203125" style="144" customWidth="1"/>
    <col min="14590" max="14591" width="14.4140625" style="144" customWidth="1"/>
    <col min="14592" max="14593" width="16.58203125" style="144" customWidth="1"/>
    <col min="14594" max="14843" width="8.83203125" style="144"/>
    <col min="14844" max="14844" width="2.4140625" style="144" customWidth="1"/>
    <col min="14845" max="14845" width="22.58203125" style="144" customWidth="1"/>
    <col min="14846" max="14847" width="14.4140625" style="144" customWidth="1"/>
    <col min="14848" max="14849" width="16.58203125" style="144" customWidth="1"/>
    <col min="14850" max="15099" width="8.83203125" style="144"/>
    <col min="15100" max="15100" width="2.4140625" style="144" customWidth="1"/>
    <col min="15101" max="15101" width="22.58203125" style="144" customWidth="1"/>
    <col min="15102" max="15103" width="14.4140625" style="144" customWidth="1"/>
    <col min="15104" max="15105" width="16.58203125" style="144" customWidth="1"/>
    <col min="15106" max="15355" width="8.83203125" style="144"/>
    <col min="15356" max="15356" width="2.4140625" style="144" customWidth="1"/>
    <col min="15357" max="15357" width="22.58203125" style="144" customWidth="1"/>
    <col min="15358" max="15359" width="14.4140625" style="144" customWidth="1"/>
    <col min="15360" max="15361" width="16.58203125" style="144" customWidth="1"/>
    <col min="15362" max="15611" width="8.83203125" style="144"/>
    <col min="15612" max="15612" width="2.4140625" style="144" customWidth="1"/>
    <col min="15613" max="15613" width="22.58203125" style="144" customWidth="1"/>
    <col min="15614" max="15615" width="14.4140625" style="144" customWidth="1"/>
    <col min="15616" max="15617" width="16.58203125" style="144" customWidth="1"/>
    <col min="15618" max="15867" width="8.83203125" style="144"/>
    <col min="15868" max="15868" width="2.4140625" style="144" customWidth="1"/>
    <col min="15869" max="15869" width="22.58203125" style="144" customWidth="1"/>
    <col min="15870" max="15871" width="14.4140625" style="144" customWidth="1"/>
    <col min="15872" max="15873" width="16.58203125" style="144" customWidth="1"/>
    <col min="15874" max="16123" width="8.83203125" style="144"/>
    <col min="16124" max="16124" width="2.4140625" style="144" customWidth="1"/>
    <col min="16125" max="16125" width="22.58203125" style="144" customWidth="1"/>
    <col min="16126" max="16127" width="14.4140625" style="144" customWidth="1"/>
    <col min="16128" max="16129" width="16.58203125" style="144" customWidth="1"/>
    <col min="16130" max="16384" width="8.83203125" style="144"/>
  </cols>
  <sheetData>
    <row r="1" spans="1:6" ht="18" thickBot="1">
      <c r="A1" s="292" t="s">
        <v>98</v>
      </c>
      <c r="B1" s="292"/>
      <c r="C1" s="292"/>
      <c r="D1" s="292"/>
      <c r="E1" s="146" t="s">
        <v>208</v>
      </c>
      <c r="F1" s="147"/>
    </row>
    <row r="2" spans="1:6">
      <c r="A2" s="293" t="s">
        <v>214</v>
      </c>
      <c r="B2" s="295" t="s">
        <v>97</v>
      </c>
      <c r="C2" s="297" t="s">
        <v>96</v>
      </c>
      <c r="D2" s="298"/>
      <c r="E2" s="299"/>
    </row>
    <row r="3" spans="1:6" ht="18" thickBot="1">
      <c r="A3" s="294"/>
      <c r="B3" s="296"/>
      <c r="C3" s="148" t="s">
        <v>95</v>
      </c>
      <c r="D3" s="149" t="s">
        <v>94</v>
      </c>
      <c r="E3" s="150" t="s">
        <v>93</v>
      </c>
    </row>
    <row r="4" spans="1:6" ht="18" thickBot="1">
      <c r="A4" s="151" t="s">
        <v>183</v>
      </c>
      <c r="B4" s="73">
        <f>SUM(B5:B10)</f>
        <v>1650</v>
      </c>
      <c r="C4" s="73">
        <f>SUM(C5:C10)</f>
        <v>1650</v>
      </c>
      <c r="D4" s="73">
        <f>SUM(D5:D10)</f>
        <v>699131300</v>
      </c>
      <c r="E4" s="74">
        <f>ROUND(D4/C4,0)</f>
        <v>423716</v>
      </c>
    </row>
    <row r="5" spans="1:6" ht="18" thickTop="1">
      <c r="A5" s="152" t="s">
        <v>92</v>
      </c>
      <c r="B5" s="75">
        <v>117</v>
      </c>
      <c r="C5" s="75">
        <v>117</v>
      </c>
      <c r="D5" s="76">
        <v>60136000</v>
      </c>
      <c r="E5" s="112">
        <f>ROUND(D5/C5,0)</f>
        <v>513983</v>
      </c>
    </row>
    <row r="6" spans="1:6">
      <c r="A6" s="152" t="s">
        <v>91</v>
      </c>
      <c r="B6" s="75">
        <v>1389</v>
      </c>
      <c r="C6" s="75">
        <v>1389</v>
      </c>
      <c r="D6" s="75">
        <v>608779000</v>
      </c>
      <c r="E6" s="112">
        <f>ROUND(D6/C6,0)</f>
        <v>438286</v>
      </c>
    </row>
    <row r="7" spans="1:6">
      <c r="A7" s="152" t="s">
        <v>90</v>
      </c>
      <c r="B7" s="75">
        <v>125</v>
      </c>
      <c r="C7" s="75">
        <v>125</v>
      </c>
      <c r="D7" s="75">
        <v>11715000</v>
      </c>
      <c r="E7" s="112">
        <f>ROUND(D7/C7,0)</f>
        <v>93720</v>
      </c>
    </row>
    <row r="8" spans="1:6">
      <c r="A8" s="152" t="s">
        <v>89</v>
      </c>
      <c r="B8" s="153" t="s">
        <v>215</v>
      </c>
      <c r="C8" s="153" t="s">
        <v>216</v>
      </c>
      <c r="D8" s="153" t="s">
        <v>216</v>
      </c>
      <c r="E8" s="154" t="s">
        <v>216</v>
      </c>
    </row>
    <row r="9" spans="1:6">
      <c r="A9" s="152" t="s">
        <v>88</v>
      </c>
      <c r="B9" s="75">
        <v>1</v>
      </c>
      <c r="C9" s="75">
        <v>1</v>
      </c>
      <c r="D9" s="75">
        <v>11060000</v>
      </c>
      <c r="E9" s="112">
        <f>ROUND(D9/C9,0)</f>
        <v>11060000</v>
      </c>
    </row>
    <row r="10" spans="1:6" ht="18" thickBot="1">
      <c r="A10" s="155" t="s">
        <v>87</v>
      </c>
      <c r="B10" s="77">
        <v>18</v>
      </c>
      <c r="C10" s="77">
        <v>18</v>
      </c>
      <c r="D10" s="77">
        <v>7441300</v>
      </c>
      <c r="E10" s="113">
        <f>ROUND(D10/C10,0)</f>
        <v>413406</v>
      </c>
    </row>
    <row r="11" spans="1:6">
      <c r="A11" s="156" t="s">
        <v>147</v>
      </c>
      <c r="B11" s="157"/>
      <c r="C11" s="157"/>
      <c r="D11" s="157"/>
      <c r="E11" s="157"/>
    </row>
    <row r="12" spans="1:6">
      <c r="D12" s="158"/>
      <c r="E12" s="158"/>
    </row>
  </sheetData>
  <mergeCells count="4">
    <mergeCell ref="A1:D1"/>
    <mergeCell ref="A2:A3"/>
    <mergeCell ref="B2:B3"/>
    <mergeCell ref="C2:E2"/>
  </mergeCells>
  <phoneticPr fontId="7"/>
  <pageMargins left="0.59055118110236227" right="0.59055118110236227" top="0.59055118110236227" bottom="0.59055118110236227" header="0.39370078740157483" footer="0.39370078740157483"/>
  <headerFooter alignWithMargins="0">
    <oddHeader>&amp;R&amp;"メイリオ,レギュラー"&amp;11&amp;A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73"/>
  <sheetViews>
    <sheetView showGridLines="0" view="pageBreakPreview" zoomScaleNormal="100" zoomScaleSheetLayoutView="100" workbookViewId="0">
      <pane ySplit="2" topLeftCell="A3" activePane="bottomLeft" state="frozen"/>
      <selection activeCell="C4" sqref="C4"/>
      <selection pane="bottomLeft"/>
    </sheetView>
  </sheetViews>
  <sheetFormatPr defaultColWidth="9" defaultRowHeight="17.5"/>
  <cols>
    <col min="1" max="1" width="4.08203125" style="22" customWidth="1"/>
    <col min="2" max="2" width="52" style="22" customWidth="1"/>
    <col min="3" max="5" width="16.58203125" style="22" bestFit="1" customWidth="1"/>
    <col min="6" max="6" width="18.58203125" style="22" customWidth="1"/>
    <col min="7" max="7" width="17.1640625" style="22" customWidth="1"/>
    <col min="8" max="16384" width="9" style="22"/>
  </cols>
  <sheetData>
    <row r="1" spans="1:6" ht="18" thickBot="1">
      <c r="A1" s="26" t="s">
        <v>167</v>
      </c>
      <c r="B1" s="26"/>
      <c r="C1" s="26"/>
      <c r="D1" s="26"/>
      <c r="E1" s="26"/>
    </row>
    <row r="2" spans="1:6" ht="18" thickBot="1">
      <c r="A2" s="312" t="s">
        <v>144</v>
      </c>
      <c r="B2" s="313"/>
      <c r="C2" s="81" t="s">
        <v>185</v>
      </c>
      <c r="D2" s="81" t="s">
        <v>187</v>
      </c>
      <c r="E2" s="132" t="s">
        <v>198</v>
      </c>
    </row>
    <row r="3" spans="1:6" ht="18" thickBot="1">
      <c r="A3" s="314" t="s">
        <v>188</v>
      </c>
      <c r="B3" s="315"/>
      <c r="C3" s="82">
        <f>SUM(C4,C51:C59)</f>
        <v>1163686597</v>
      </c>
      <c r="D3" s="82">
        <f>SUM(D4,D51:D59)</f>
        <v>1122095415</v>
      </c>
      <c r="E3" s="83">
        <f>SUM(E4,E51:E59)</f>
        <v>1172494165</v>
      </c>
      <c r="F3" s="23"/>
    </row>
    <row r="4" spans="1:6" ht="18" thickTop="1">
      <c r="A4" s="316" t="s">
        <v>210</v>
      </c>
      <c r="B4" s="317"/>
      <c r="C4" s="134">
        <f t="shared" ref="C4:D4" si="0">SUM(C5:C50)</f>
        <v>202046711</v>
      </c>
      <c r="D4" s="134">
        <f t="shared" si="0"/>
        <v>169520556</v>
      </c>
      <c r="E4" s="80">
        <f t="shared" ref="E4" si="1">SUM(E5:E50)</f>
        <v>138014328</v>
      </c>
    </row>
    <row r="5" spans="1:6" ht="15.75" customHeight="1">
      <c r="A5" s="79"/>
      <c r="B5" s="97" t="s">
        <v>86</v>
      </c>
      <c r="C5" s="109">
        <v>48795</v>
      </c>
      <c r="D5" s="109">
        <v>1130000</v>
      </c>
      <c r="E5" s="135">
        <v>1000000</v>
      </c>
    </row>
    <row r="6" spans="1:6" ht="15.75" customHeight="1">
      <c r="A6" s="79"/>
      <c r="B6" s="98" t="s">
        <v>85</v>
      </c>
      <c r="C6" s="102">
        <v>2582500</v>
      </c>
      <c r="D6" s="102">
        <v>129470</v>
      </c>
      <c r="E6" s="99">
        <v>151548</v>
      </c>
    </row>
    <row r="7" spans="1:6" ht="15.75" customHeight="1">
      <c r="A7" s="79"/>
      <c r="B7" s="98" t="s">
        <v>84</v>
      </c>
      <c r="C7" s="102">
        <v>13974672</v>
      </c>
      <c r="D7" s="102">
        <v>5560890</v>
      </c>
      <c r="E7" s="99">
        <v>8816390</v>
      </c>
    </row>
    <row r="8" spans="1:6" ht="15.75" customHeight="1">
      <c r="A8" s="79"/>
      <c r="B8" s="98" t="s">
        <v>83</v>
      </c>
      <c r="C8" s="102"/>
      <c r="D8" s="102"/>
      <c r="E8" s="99"/>
    </row>
    <row r="9" spans="1:6" ht="15.75" customHeight="1">
      <c r="A9" s="79"/>
      <c r="B9" s="98" t="s">
        <v>82</v>
      </c>
      <c r="C9" s="102">
        <v>35410000</v>
      </c>
      <c r="D9" s="102">
        <v>30660000</v>
      </c>
      <c r="E9" s="99">
        <v>17990000</v>
      </c>
    </row>
    <row r="10" spans="1:6" ht="15.75" customHeight="1">
      <c r="A10" s="79"/>
      <c r="B10" s="98" t="s">
        <v>81</v>
      </c>
      <c r="C10" s="102">
        <v>520000</v>
      </c>
      <c r="D10" s="102">
        <v>4100000</v>
      </c>
      <c r="E10" s="99">
        <v>2000000</v>
      </c>
    </row>
    <row r="11" spans="1:6" ht="15.75" customHeight="1">
      <c r="A11" s="79"/>
      <c r="B11" s="98" t="s">
        <v>80</v>
      </c>
      <c r="C11" s="102">
        <v>5770000</v>
      </c>
      <c r="D11" s="102">
        <v>4250000</v>
      </c>
      <c r="E11" s="99">
        <v>4540000</v>
      </c>
    </row>
    <row r="12" spans="1:6" ht="15.75" customHeight="1">
      <c r="A12" s="79"/>
      <c r="B12" s="98" t="s">
        <v>211</v>
      </c>
      <c r="C12" s="102"/>
      <c r="D12" s="102"/>
      <c r="E12" s="99">
        <v>1000000</v>
      </c>
    </row>
    <row r="13" spans="1:6" ht="15.75" customHeight="1">
      <c r="A13" s="79"/>
      <c r="B13" s="98" t="s">
        <v>189</v>
      </c>
      <c r="C13" s="102"/>
      <c r="D13" s="102"/>
      <c r="E13" s="99"/>
    </row>
    <row r="14" spans="1:6" ht="15.75" customHeight="1">
      <c r="A14" s="79"/>
      <c r="B14" s="98" t="s">
        <v>79</v>
      </c>
      <c r="C14" s="102">
        <v>1000000</v>
      </c>
      <c r="D14" s="102"/>
      <c r="E14" s="99"/>
    </row>
    <row r="15" spans="1:6" ht="15.75" customHeight="1">
      <c r="A15" s="79"/>
      <c r="B15" s="98" t="s">
        <v>78</v>
      </c>
      <c r="C15" s="102">
        <v>1172629</v>
      </c>
      <c r="D15" s="102">
        <v>5230000</v>
      </c>
      <c r="E15" s="99"/>
    </row>
    <row r="16" spans="1:6" ht="15.75" customHeight="1">
      <c r="A16" s="79"/>
      <c r="B16" s="98" t="s">
        <v>77</v>
      </c>
      <c r="C16" s="102"/>
      <c r="D16" s="102"/>
      <c r="E16" s="99"/>
    </row>
    <row r="17" spans="1:5" ht="15.75" customHeight="1">
      <c r="A17" s="79"/>
      <c r="B17" s="98" t="s">
        <v>76</v>
      </c>
      <c r="C17" s="102"/>
      <c r="D17" s="102"/>
      <c r="E17" s="99"/>
    </row>
    <row r="18" spans="1:5" ht="15.75" customHeight="1">
      <c r="A18" s="79"/>
      <c r="B18" s="98" t="s">
        <v>75</v>
      </c>
      <c r="C18" s="102"/>
      <c r="D18" s="102"/>
      <c r="E18" s="99"/>
    </row>
    <row r="19" spans="1:5" ht="15.75" customHeight="1">
      <c r="A19" s="79"/>
      <c r="B19" s="98" t="s">
        <v>74</v>
      </c>
      <c r="C19" s="102"/>
      <c r="D19" s="102"/>
      <c r="E19" s="99"/>
    </row>
    <row r="20" spans="1:5" ht="15.75" customHeight="1">
      <c r="A20" s="79"/>
      <c r="B20" s="98" t="s">
        <v>73</v>
      </c>
      <c r="C20" s="102"/>
      <c r="D20" s="102"/>
      <c r="E20" s="99"/>
    </row>
    <row r="21" spans="1:5" ht="15.75" customHeight="1">
      <c r="A21" s="79"/>
      <c r="B21" s="98" t="s">
        <v>72</v>
      </c>
      <c r="C21" s="102"/>
      <c r="D21" s="102"/>
      <c r="E21" s="99"/>
    </row>
    <row r="22" spans="1:5" ht="15.75" customHeight="1">
      <c r="A22" s="79"/>
      <c r="B22" s="98" t="s">
        <v>71</v>
      </c>
      <c r="C22" s="102"/>
      <c r="D22" s="102"/>
      <c r="E22" s="99"/>
    </row>
    <row r="23" spans="1:5" ht="15.75" customHeight="1">
      <c r="A23" s="79"/>
      <c r="B23" s="98" t="s">
        <v>70</v>
      </c>
      <c r="C23" s="102"/>
      <c r="D23" s="102"/>
      <c r="E23" s="99"/>
    </row>
    <row r="24" spans="1:5" ht="15.75" customHeight="1">
      <c r="A24" s="79"/>
      <c r="B24" s="98" t="s">
        <v>69</v>
      </c>
      <c r="C24" s="102"/>
      <c r="D24" s="102"/>
      <c r="E24" s="99"/>
    </row>
    <row r="25" spans="1:5" ht="15.75" customHeight="1">
      <c r="A25" s="79"/>
      <c r="B25" s="98" t="s">
        <v>68</v>
      </c>
      <c r="C25" s="102"/>
      <c r="D25" s="102"/>
      <c r="E25" s="99"/>
    </row>
    <row r="26" spans="1:5" ht="15.75" customHeight="1">
      <c r="A26" s="79"/>
      <c r="B26" s="98" t="s">
        <v>67</v>
      </c>
      <c r="C26" s="102"/>
      <c r="D26" s="102"/>
      <c r="E26" s="99"/>
    </row>
    <row r="27" spans="1:5" ht="15.75" customHeight="1">
      <c r="A27" s="79"/>
      <c r="B27" s="98" t="s">
        <v>66</v>
      </c>
      <c r="C27" s="102"/>
      <c r="D27" s="102"/>
      <c r="E27" s="99"/>
    </row>
    <row r="28" spans="1:5" ht="15.75" customHeight="1">
      <c r="A28" s="79"/>
      <c r="B28" s="98" t="s">
        <v>65</v>
      </c>
      <c r="C28" s="102"/>
      <c r="D28" s="102"/>
      <c r="E28" s="99"/>
    </row>
    <row r="29" spans="1:5" ht="15.75" customHeight="1">
      <c r="A29" s="79"/>
      <c r="B29" s="98" t="s">
        <v>64</v>
      </c>
      <c r="C29" s="102"/>
      <c r="D29" s="102"/>
      <c r="E29" s="99"/>
    </row>
    <row r="30" spans="1:5" ht="15.75" customHeight="1">
      <c r="A30" s="79"/>
      <c r="B30" s="98" t="s">
        <v>63</v>
      </c>
      <c r="C30" s="102">
        <v>6720000</v>
      </c>
      <c r="D30" s="102">
        <v>8690000</v>
      </c>
      <c r="E30" s="99">
        <v>5536390</v>
      </c>
    </row>
    <row r="31" spans="1:5" ht="15.75" customHeight="1">
      <c r="A31" s="79"/>
      <c r="B31" s="98" t="s">
        <v>62</v>
      </c>
      <c r="C31" s="102"/>
      <c r="D31" s="102"/>
      <c r="E31" s="99"/>
    </row>
    <row r="32" spans="1:5" ht="15.75" customHeight="1">
      <c r="A32" s="79"/>
      <c r="B32" s="98" t="s">
        <v>61</v>
      </c>
      <c r="C32" s="102"/>
      <c r="D32" s="102"/>
      <c r="E32" s="99"/>
    </row>
    <row r="33" spans="1:6" ht="15.75" customHeight="1">
      <c r="A33" s="79"/>
      <c r="B33" s="98" t="s">
        <v>60</v>
      </c>
      <c r="C33" s="102">
        <v>1190000</v>
      </c>
      <c r="D33" s="102"/>
      <c r="E33" s="99"/>
    </row>
    <row r="34" spans="1:6" ht="15.75" customHeight="1">
      <c r="A34" s="79"/>
      <c r="B34" s="98" t="s">
        <v>59</v>
      </c>
      <c r="C34" s="102"/>
      <c r="D34" s="102"/>
      <c r="E34" s="99"/>
    </row>
    <row r="35" spans="1:6" ht="15.75" customHeight="1">
      <c r="A35" s="79"/>
      <c r="B35" s="98" t="s">
        <v>58</v>
      </c>
      <c r="C35" s="102">
        <v>17580000</v>
      </c>
      <c r="D35" s="102">
        <v>31780000</v>
      </c>
      <c r="E35" s="99">
        <v>15880000</v>
      </c>
    </row>
    <row r="36" spans="1:6" ht="15.75" customHeight="1">
      <c r="A36" s="79"/>
      <c r="B36" s="98" t="s">
        <v>57</v>
      </c>
      <c r="C36" s="102">
        <v>1310000</v>
      </c>
      <c r="D36" s="102"/>
      <c r="E36" s="99"/>
    </row>
    <row r="37" spans="1:6" ht="15.75" customHeight="1">
      <c r="A37" s="79"/>
      <c r="B37" s="98" t="s">
        <v>56</v>
      </c>
      <c r="C37" s="102">
        <v>54348795</v>
      </c>
      <c r="D37" s="102">
        <v>33445400</v>
      </c>
      <c r="E37" s="99">
        <v>35510000</v>
      </c>
    </row>
    <row r="38" spans="1:6" ht="15.75" customHeight="1">
      <c r="A38" s="79"/>
      <c r="B38" s="98" t="s">
        <v>55</v>
      </c>
      <c r="C38" s="102">
        <v>17160000</v>
      </c>
      <c r="D38" s="102">
        <v>11650000</v>
      </c>
      <c r="E38" s="99">
        <v>4500000</v>
      </c>
    </row>
    <row r="39" spans="1:6" ht="15.75" customHeight="1">
      <c r="A39" s="79"/>
      <c r="B39" s="98" t="s">
        <v>54</v>
      </c>
      <c r="C39" s="102"/>
      <c r="D39" s="102">
        <v>200000</v>
      </c>
      <c r="E39" s="99">
        <v>4000000</v>
      </c>
    </row>
    <row r="40" spans="1:6" ht="15.75" customHeight="1">
      <c r="A40" s="79"/>
      <c r="B40" s="98" t="s">
        <v>53</v>
      </c>
      <c r="C40" s="102"/>
      <c r="D40" s="102"/>
      <c r="E40" s="99"/>
    </row>
    <row r="41" spans="1:6" ht="15.75" customHeight="1">
      <c r="A41" s="79"/>
      <c r="B41" s="98" t="s">
        <v>52</v>
      </c>
      <c r="C41" s="102">
        <v>500000</v>
      </c>
      <c r="D41" s="102"/>
      <c r="E41" s="99"/>
    </row>
    <row r="42" spans="1:6" ht="15.75" customHeight="1">
      <c r="A42" s="79"/>
      <c r="B42" s="98" t="s">
        <v>51</v>
      </c>
      <c r="C42" s="102"/>
      <c r="D42" s="102">
        <v>6370000</v>
      </c>
      <c r="E42" s="99">
        <v>4800000</v>
      </c>
    </row>
    <row r="43" spans="1:6" ht="15.75" customHeight="1">
      <c r="A43" s="79"/>
      <c r="B43" s="98" t="s">
        <v>50</v>
      </c>
      <c r="C43" s="102">
        <v>12470000</v>
      </c>
      <c r="D43" s="102"/>
      <c r="E43" s="99">
        <v>12000000</v>
      </c>
    </row>
    <row r="44" spans="1:6" ht="15.75" customHeight="1">
      <c r="A44" s="79"/>
      <c r="B44" s="98" t="s">
        <v>49</v>
      </c>
      <c r="C44" s="102"/>
      <c r="D44" s="102"/>
      <c r="E44" s="99"/>
    </row>
    <row r="45" spans="1:6" ht="15.75" customHeight="1">
      <c r="A45" s="79"/>
      <c r="B45" s="98" t="s">
        <v>48</v>
      </c>
      <c r="C45" s="102"/>
      <c r="D45" s="102"/>
      <c r="E45" s="99">
        <v>1250000</v>
      </c>
    </row>
    <row r="46" spans="1:6" ht="15.75" customHeight="1">
      <c r="A46" s="79"/>
      <c r="B46" s="98" t="s">
        <v>47</v>
      </c>
      <c r="C46" s="102">
        <v>4490000</v>
      </c>
      <c r="D46" s="102">
        <v>5545946</v>
      </c>
      <c r="E46" s="99"/>
      <c r="F46" s="23"/>
    </row>
    <row r="47" spans="1:6" ht="15.75" customHeight="1">
      <c r="A47" s="79"/>
      <c r="B47" s="98" t="s">
        <v>46</v>
      </c>
      <c r="C47" s="102"/>
      <c r="D47" s="102"/>
      <c r="E47" s="99"/>
    </row>
    <row r="48" spans="1:6" ht="15.75" customHeight="1">
      <c r="A48" s="79"/>
      <c r="B48" s="98" t="s">
        <v>45</v>
      </c>
      <c r="C48" s="102">
        <v>1210000</v>
      </c>
      <c r="D48" s="102"/>
      <c r="E48" s="99"/>
      <c r="F48" s="23"/>
    </row>
    <row r="49" spans="1:6" ht="15.75" customHeight="1">
      <c r="A49" s="79"/>
      <c r="B49" s="98" t="s">
        <v>44</v>
      </c>
      <c r="C49" s="102"/>
      <c r="D49" s="102"/>
      <c r="E49" s="99"/>
      <c r="F49" s="23"/>
    </row>
    <row r="50" spans="1:6" ht="15.75" customHeight="1">
      <c r="A50" s="24"/>
      <c r="B50" s="100" t="s">
        <v>43</v>
      </c>
      <c r="C50" s="103">
        <v>24589320</v>
      </c>
      <c r="D50" s="103">
        <v>20778850</v>
      </c>
      <c r="E50" s="136">
        <v>19040000</v>
      </c>
    </row>
    <row r="51" spans="1:6">
      <c r="A51" s="310" t="s">
        <v>190</v>
      </c>
      <c r="B51" s="311"/>
      <c r="C51" s="104">
        <v>366094313</v>
      </c>
      <c r="D51" s="104">
        <v>362032742</v>
      </c>
      <c r="E51" s="137">
        <v>336462357</v>
      </c>
    </row>
    <row r="52" spans="1:6">
      <c r="A52" s="310" t="s">
        <v>191</v>
      </c>
      <c r="B52" s="311"/>
      <c r="C52" s="105">
        <v>264984034</v>
      </c>
      <c r="D52" s="105">
        <v>256500344</v>
      </c>
      <c r="E52" s="138">
        <v>230217959</v>
      </c>
    </row>
    <row r="53" spans="1:6">
      <c r="A53" s="310" t="s">
        <v>192</v>
      </c>
      <c r="B53" s="311"/>
      <c r="C53" s="104">
        <v>113007639</v>
      </c>
      <c r="D53" s="104">
        <v>117739773</v>
      </c>
      <c r="E53" s="137">
        <v>155630071</v>
      </c>
    </row>
    <row r="54" spans="1:6">
      <c r="A54" s="310" t="s">
        <v>173</v>
      </c>
      <c r="B54" s="311"/>
      <c r="C54" s="104">
        <v>36560000</v>
      </c>
      <c r="D54" s="104">
        <v>34960000</v>
      </c>
      <c r="E54" s="137">
        <v>34170000</v>
      </c>
    </row>
    <row r="55" spans="1:6">
      <c r="A55" s="310" t="s">
        <v>193</v>
      </c>
      <c r="B55" s="311"/>
      <c r="C55" s="104">
        <v>33480000</v>
      </c>
      <c r="D55" s="104">
        <v>32652000</v>
      </c>
      <c r="E55" s="137">
        <v>34264000</v>
      </c>
    </row>
    <row r="56" spans="1:6">
      <c r="A56" s="310" t="s">
        <v>194</v>
      </c>
      <c r="B56" s="311"/>
      <c r="C56" s="104">
        <v>3514000</v>
      </c>
      <c r="D56" s="104">
        <v>3514000</v>
      </c>
      <c r="E56" s="137">
        <v>3514000</v>
      </c>
    </row>
    <row r="57" spans="1:6">
      <c r="A57" s="310" t="s">
        <v>195</v>
      </c>
      <c r="B57" s="311"/>
      <c r="C57" s="104">
        <v>123900</v>
      </c>
      <c r="D57" s="104">
        <v>0</v>
      </c>
      <c r="E57" s="137">
        <v>0</v>
      </c>
    </row>
    <row r="58" spans="1:6">
      <c r="A58" s="310" t="s">
        <v>196</v>
      </c>
      <c r="B58" s="311"/>
      <c r="C58" s="104">
        <v>138876000</v>
      </c>
      <c r="D58" s="104">
        <v>139176000</v>
      </c>
      <c r="E58" s="137">
        <v>138996000</v>
      </c>
    </row>
    <row r="59" spans="1:6" ht="18" thickBot="1">
      <c r="A59" s="320" t="s">
        <v>168</v>
      </c>
      <c r="B59" s="321"/>
      <c r="C59" s="105">
        <v>5000000</v>
      </c>
      <c r="D59" s="105">
        <v>6000000</v>
      </c>
      <c r="E59" s="138">
        <v>101225450</v>
      </c>
    </row>
    <row r="60" spans="1:6" ht="18" thickBot="1">
      <c r="A60" s="304" t="s">
        <v>36</v>
      </c>
      <c r="B60" s="305"/>
      <c r="C60" s="82">
        <f>SUM(C61:C67)</f>
        <v>1170209568</v>
      </c>
      <c r="D60" s="82">
        <f>SUM(D61:D67)</f>
        <v>1131617254</v>
      </c>
      <c r="E60" s="83">
        <f>SUM(E61:E67)</f>
        <v>1195916452</v>
      </c>
    </row>
    <row r="61" spans="1:6" ht="18" thickTop="1">
      <c r="A61" s="306" t="s">
        <v>42</v>
      </c>
      <c r="B61" s="307"/>
      <c r="C61" s="106">
        <v>1116001195</v>
      </c>
      <c r="D61" s="106">
        <v>1088420884</v>
      </c>
      <c r="E61" s="139">
        <v>1142134902</v>
      </c>
      <c r="F61" s="23"/>
    </row>
    <row r="62" spans="1:6">
      <c r="A62" s="300" t="s">
        <v>41</v>
      </c>
      <c r="B62" s="301"/>
      <c r="C62" s="107">
        <v>13950000</v>
      </c>
      <c r="D62" s="107">
        <v>11790000</v>
      </c>
      <c r="E62" s="140">
        <v>17050755</v>
      </c>
    </row>
    <row r="63" spans="1:6">
      <c r="A63" s="300" t="s">
        <v>40</v>
      </c>
      <c r="B63" s="301"/>
      <c r="C63" s="106">
        <v>0</v>
      </c>
      <c r="D63" s="106">
        <v>0</v>
      </c>
      <c r="E63" s="139">
        <v>0</v>
      </c>
    </row>
    <row r="64" spans="1:6">
      <c r="A64" s="300" t="s">
        <v>39</v>
      </c>
      <c r="B64" s="301"/>
      <c r="C64" s="107">
        <v>33858000</v>
      </c>
      <c r="D64" s="107">
        <v>22383399</v>
      </c>
      <c r="E64" s="140">
        <v>19135724</v>
      </c>
    </row>
    <row r="65" spans="1:6">
      <c r="A65" s="300" t="s">
        <v>38</v>
      </c>
      <c r="B65" s="301"/>
      <c r="C65" s="108">
        <v>500000</v>
      </c>
      <c r="D65" s="108">
        <v>2500000</v>
      </c>
      <c r="E65" s="141">
        <v>3000000</v>
      </c>
    </row>
    <row r="66" spans="1:6">
      <c r="A66" s="300" t="s">
        <v>212</v>
      </c>
      <c r="B66" s="301"/>
      <c r="C66" s="108"/>
      <c r="D66" s="108"/>
      <c r="E66" s="141">
        <v>5073232</v>
      </c>
    </row>
    <row r="67" spans="1:6" ht="18" thickBot="1">
      <c r="A67" s="318" t="s">
        <v>37</v>
      </c>
      <c r="B67" s="319"/>
      <c r="C67" s="142">
        <v>5900373</v>
      </c>
      <c r="D67" s="142">
        <v>6522971</v>
      </c>
      <c r="E67" s="143">
        <v>9521839</v>
      </c>
    </row>
    <row r="68" spans="1:6" ht="18" thickBot="1">
      <c r="A68" s="84"/>
      <c r="B68" s="85"/>
      <c r="C68" s="85"/>
      <c r="D68" s="86"/>
      <c r="E68" s="114"/>
    </row>
    <row r="69" spans="1:6" ht="18" thickBot="1">
      <c r="A69" s="302" t="s">
        <v>181</v>
      </c>
      <c r="B69" s="303"/>
      <c r="C69" s="96">
        <f>C60-C3</f>
        <v>6522971</v>
      </c>
      <c r="D69" s="96">
        <f>D60-D3</f>
        <v>9521839</v>
      </c>
      <c r="E69" s="78">
        <f>E60-E3</f>
        <v>23422287</v>
      </c>
      <c r="F69" s="23"/>
    </row>
    <row r="70" spans="1:6">
      <c r="A70" s="308" t="s">
        <v>178</v>
      </c>
      <c r="B70" s="308"/>
      <c r="C70" s="308"/>
      <c r="D70" s="308"/>
      <c r="E70" s="308"/>
    </row>
    <row r="71" spans="1:6" ht="39" customHeight="1">
      <c r="C71" s="309"/>
      <c r="D71" s="309"/>
      <c r="E71" s="309"/>
    </row>
    <row r="72" spans="1:6">
      <c r="C72" s="95"/>
    </row>
    <row r="73" spans="1:6">
      <c r="C73" s="95"/>
    </row>
  </sheetData>
  <mergeCells count="23">
    <mergeCell ref="A70:E70"/>
    <mergeCell ref="C71:E71"/>
    <mergeCell ref="A58:B58"/>
    <mergeCell ref="A2:B2"/>
    <mergeCell ref="A3:B3"/>
    <mergeCell ref="A4:B4"/>
    <mergeCell ref="A51:B51"/>
    <mergeCell ref="A52:B52"/>
    <mergeCell ref="A53:B53"/>
    <mergeCell ref="A54:B54"/>
    <mergeCell ref="A55:B55"/>
    <mergeCell ref="A56:B56"/>
    <mergeCell ref="A57:B57"/>
    <mergeCell ref="A65:B65"/>
    <mergeCell ref="A67:B67"/>
    <mergeCell ref="A59:B59"/>
    <mergeCell ref="A66:B66"/>
    <mergeCell ref="A69:B69"/>
    <mergeCell ref="A60:B60"/>
    <mergeCell ref="A61:B61"/>
    <mergeCell ref="A62:B62"/>
    <mergeCell ref="A63:B63"/>
    <mergeCell ref="A64:B64"/>
  </mergeCells>
  <phoneticPr fontId="7"/>
  <pageMargins left="0.59055118110236227" right="0.59055118110236227" top="0.59055118110236227" bottom="0.59055118110236227" header="0.39370078740157483" footer="0.39370078740157483"/>
  <headerFooter alignWithMargins="0">
    <oddHeader>&amp;R&amp;"メイリオ,レギュラー"&amp;11&amp;A</oddHeader>
  </headerFooter>
</worksheet>
</file>