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33_清川村★\"/>
    </mc:Choice>
  </mc:AlternateContent>
  <workbookProtection workbookAlgorithmName="SHA-512" workbookHashValue="dLOpWWJE8CoBYsEIu77P57YtOwLeaxoidi5oi8Z5QulucCx1aVHf4k8yZ8X6WMXLjAMKmB9kvayxJpL/ysgtZw==" workbookSaltValue="V90s31zhYgKhdHT2z6fBbg==" workbookSpinCount="100000" lockStructure="1"/>
  <bookViews>
    <workbookView xWindow="20370" yWindow="-930" windowWidth="15600" windowHeight="1116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AL10" i="4"/>
  <c r="W10" i="4"/>
  <c r="BB8" i="4"/>
  <c r="AT8" i="4"/>
  <c r="AD8" i="4"/>
  <c r="W8" i="4"/>
  <c r="P8" i="4"/>
  <c r="B8" i="4"/>
  <c r="B6" i="4"/>
</calcChain>
</file>

<file path=xl/sharedStrings.xml><?xml version="1.0" encoding="utf-8"?>
<sst xmlns="http://schemas.openxmlformats.org/spreadsheetml/2006/main" count="233" uniqueCount="120">
  <si>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</si>
  <si>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</si>
  <si>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</si>
  <si>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</si>
  <si>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</si>
  <si>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</si>
  <si>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</si>
  <si>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</si>
  <si>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</si>
  <si>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</si>
  <si>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</si>
  <si>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</si>
  <si>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</si>
  <si>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</si>
  <si>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</si>
  <si>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</si>
  <si>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</si>
  <si>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</si>
  <si>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</si>
  <si>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</si>
  <si>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</si>
  <si>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</si>
  <si>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</si>
  <si>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</si>
  <si>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</si>
  <si>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</si>
  <si>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</si>
  <si>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</si>
  <si>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</si>
  <si>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</si>
  <si>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</si>
  <si>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</si>
  <si>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</si>
  <si>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</si>
  <si>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</si>
  <si>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</si>
  <si>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</si>
  <si>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</si>
  <si>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</si>
  <si>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</si>
  <si>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</si>
  <si>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</si>
  <si>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</si>
  <si>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</si>
  <si>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</si>
  <si>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</si>
  <si>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</si>
  <si>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</si>
  <si>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</si>
  <si>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</si>
  <si>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</si>
  <si>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</si>
  <si>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</si>
  <si>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</si>
  <si>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</si>
  <si>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</si>
  <si>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</si>
  <si>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</si>
  <si>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</si>
  <si>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</si>
  <si>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</si>
  <si>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</si>
  <si>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</si>
  <si>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</si>
  <si>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</si>
  <si>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</si>
  <si>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</si>
  <si>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</si>
  <si>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</si>
  <si>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</si>
  <si>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</si>
  <si>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</si>
  <si>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</si>
  <si>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</si>
  <si>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</si>
  <si>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</si>
  <si>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</si>
  <si>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</si>
  <si>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</si>
  <si>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</si>
  <si>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</si>
  <si>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</si>
  <si>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</si>
  <si>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</si>
  <si>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</si>
  <si>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</si>
  <si>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</si>
  <si>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</si>
  <si>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</si>
  <si>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</si>
  <si>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</si>
  <si>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</si>
  <si>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</si>
  <si>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</si>
  <si>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</si>
  <si>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</si>
  <si>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</si>
  <si>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</si>
  <si>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</si>
  <si>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</si>
  <si>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</si>
  <si>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</si>
  <si>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</si>
  <si>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</si>
  <si>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</si>
  <si>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</si>
  <si>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</si>
  <si>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</si>
  <si>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</si>
  <si>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</si>
  <si>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</si>
  <si>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</si>
  <si>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</si>
  <si>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</si>
  <si>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</si>
  <si>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</si>
  <si>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</si>
  <si>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現有施設及び設備は、整備後20～30年が経過し、経年劣化による老朽化が進んでいることから、清川村簡易水道事業実施計画（令和３年度策定）に基づき、計画的に施設及び設備の更新を実施していく予定です。</t>
    <rPh sb="1" eb="3">
      <t>ゲンユウ</t>
    </rPh>
    <rPh sb="3" eb="5">
      <t>シセツ</t>
    </rPh>
    <rPh sb="5" eb="6">
      <t>オヨ</t>
    </rPh>
    <rPh sb="7" eb="9">
      <t>セツビ</t>
    </rPh>
    <rPh sb="11" eb="13">
      <t>セイビ</t>
    </rPh>
    <rPh sb="13" eb="14">
      <t>ゴ</t>
    </rPh>
    <rPh sb="19" eb="20">
      <t>ネン</t>
    </rPh>
    <rPh sb="21" eb="23">
      <t>ケイカ</t>
    </rPh>
    <rPh sb="25" eb="27">
      <t>ケイネン</t>
    </rPh>
    <rPh sb="27" eb="29">
      <t>レッカ</t>
    </rPh>
    <rPh sb="32" eb="35">
      <t>ロウキュウカ</t>
    </rPh>
    <rPh sb="36" eb="37">
      <t>スス</t>
    </rPh>
    <rPh sb="46" eb="49">
      <t>キヨカワムラ</t>
    </rPh>
    <rPh sb="49" eb="51">
      <t>カンイ</t>
    </rPh>
    <rPh sb="51" eb="53">
      <t>スイドウ</t>
    </rPh>
    <rPh sb="53" eb="55">
      <t>ジギョウ</t>
    </rPh>
    <rPh sb="55" eb="57">
      <t>ジッシ</t>
    </rPh>
    <rPh sb="57" eb="59">
      <t>ケイカク</t>
    </rPh>
    <rPh sb="60" eb="62">
      <t>レイワ</t>
    </rPh>
    <rPh sb="63" eb="65">
      <t>ネンド</t>
    </rPh>
    <rPh sb="65" eb="67">
      <t>サクテイ</t>
    </rPh>
    <rPh sb="69" eb="70">
      <t>モト</t>
    </rPh>
    <rPh sb="73" eb="76">
      <t>ケイカクテキ</t>
    </rPh>
    <rPh sb="77" eb="79">
      <t>シセツ</t>
    </rPh>
    <rPh sb="79" eb="80">
      <t>オヨ</t>
    </rPh>
    <rPh sb="81" eb="83">
      <t>セツビ</t>
    </rPh>
    <rPh sb="84" eb="86">
      <t>コウシン</t>
    </rPh>
    <rPh sb="87" eb="89">
      <t>ジッシ</t>
    </rPh>
    <rPh sb="93" eb="95">
      <t>ヨテイ</t>
    </rPh>
    <phoneticPr fontId="4"/>
  </si>
  <si>
    <t>　各家庭における節水機器の普及や節水意識の浸透及び人口減少等による水需要の鈍化に伴い、水道料金収入も減少傾向にある中、計画的な施設及び設備の更新を実施していくため、料金改定に向けた取り組みを進めていく予定です。</t>
    <rPh sb="1" eb="4">
      <t>カクカテイ</t>
    </rPh>
    <rPh sb="8" eb="10">
      <t>セッスイ</t>
    </rPh>
    <rPh sb="10" eb="12">
      <t>キキ</t>
    </rPh>
    <rPh sb="13" eb="15">
      <t>フキュウ</t>
    </rPh>
    <rPh sb="16" eb="18">
      <t>セッスイ</t>
    </rPh>
    <rPh sb="18" eb="20">
      <t>イシキ</t>
    </rPh>
    <rPh sb="21" eb="23">
      <t>シントウ</t>
    </rPh>
    <rPh sb="23" eb="24">
      <t>オヨ</t>
    </rPh>
    <rPh sb="25" eb="27">
      <t>ジンコウ</t>
    </rPh>
    <rPh sb="27" eb="29">
      <t>ゲンショウ</t>
    </rPh>
    <rPh sb="29" eb="30">
      <t>トウ</t>
    </rPh>
    <rPh sb="33" eb="34">
      <t>ミズ</t>
    </rPh>
    <rPh sb="34" eb="36">
      <t>ジュヨウ</t>
    </rPh>
    <rPh sb="37" eb="39">
      <t>ドンカ</t>
    </rPh>
    <rPh sb="40" eb="41">
      <t>トモナ</t>
    </rPh>
    <rPh sb="43" eb="45">
      <t>スイドウ</t>
    </rPh>
    <rPh sb="45" eb="47">
      <t>リョウキン</t>
    </rPh>
    <rPh sb="47" eb="49">
      <t>シュウニュウ</t>
    </rPh>
    <rPh sb="50" eb="52">
      <t>ゲンショウ</t>
    </rPh>
    <rPh sb="52" eb="54">
      <t>ケイコウ</t>
    </rPh>
    <rPh sb="57" eb="58">
      <t>ナカ</t>
    </rPh>
    <rPh sb="59" eb="62">
      <t>ケイカクテキ</t>
    </rPh>
    <rPh sb="63" eb="65">
      <t>シセツ</t>
    </rPh>
    <rPh sb="65" eb="66">
      <t>オヨ</t>
    </rPh>
    <rPh sb="67" eb="69">
      <t>セツビ</t>
    </rPh>
    <rPh sb="70" eb="72">
      <t>コウシン</t>
    </rPh>
    <rPh sb="73" eb="75">
      <t>ジッシ</t>
    </rPh>
    <rPh sb="82" eb="84">
      <t>リョウキン</t>
    </rPh>
    <rPh sb="84" eb="86">
      <t>カイテイ</t>
    </rPh>
    <rPh sb="87" eb="88">
      <t>ム</t>
    </rPh>
    <rPh sb="90" eb="91">
      <t>ト</t>
    </rPh>
    <rPh sb="92" eb="93">
      <t>ク</t>
    </rPh>
    <rPh sb="95" eb="96">
      <t>スス</t>
    </rPh>
    <rPh sb="100" eb="102">
      <t>ヨテイ</t>
    </rPh>
    <phoneticPr fontId="4"/>
  </si>
  <si>
    <t>　収益的収支比率及び料金回収率は、ともに平均値を大幅に上回る100％を超えた水準で推移しているほか、企業債残高もなく、健全な経営状況となっています。
　また、給水原価は平均値の３分の１程度となっており、有収率も平均値を上回ってきていますが、漏水調査や漏水修理を実施し、引き続き有収率の向上を図る必要があります。</t>
    <rPh sb="1" eb="4">
      <t>シュウエキテキ</t>
    </rPh>
    <rPh sb="4" eb="6">
      <t>シュウシ</t>
    </rPh>
    <rPh sb="6" eb="8">
      <t>ヒリツ</t>
    </rPh>
    <rPh sb="8" eb="9">
      <t>オヨ</t>
    </rPh>
    <rPh sb="10" eb="12">
      <t>リョウキン</t>
    </rPh>
    <rPh sb="12" eb="14">
      <t>カイシュウ</t>
    </rPh>
    <rPh sb="14" eb="15">
      <t>リツ</t>
    </rPh>
    <rPh sb="20" eb="23">
      <t>ヘイキンチ</t>
    </rPh>
    <rPh sb="24" eb="26">
      <t>オオハバ</t>
    </rPh>
    <rPh sb="27" eb="29">
      <t>ウワマワ</t>
    </rPh>
    <rPh sb="35" eb="36">
      <t>コ</t>
    </rPh>
    <rPh sb="38" eb="40">
      <t>スイジュン</t>
    </rPh>
    <rPh sb="41" eb="43">
      <t>スイイ</t>
    </rPh>
    <rPh sb="50" eb="52">
      <t>キギョウ</t>
    </rPh>
    <rPh sb="52" eb="53">
      <t>サイ</t>
    </rPh>
    <rPh sb="53" eb="55">
      <t>ザンダカ</t>
    </rPh>
    <rPh sb="59" eb="61">
      <t>ケンゼン</t>
    </rPh>
    <rPh sb="62" eb="64">
      <t>ケイエイ</t>
    </rPh>
    <rPh sb="64" eb="66">
      <t>ジョウキョウ</t>
    </rPh>
    <rPh sb="79" eb="81">
      <t>キュウスイ</t>
    </rPh>
    <rPh sb="81" eb="83">
      <t>ゲンカ</t>
    </rPh>
    <rPh sb="84" eb="87">
      <t>ヘイキンチ</t>
    </rPh>
    <rPh sb="89" eb="90">
      <t>ブン</t>
    </rPh>
    <rPh sb="92" eb="94">
      <t>テイド</t>
    </rPh>
    <rPh sb="101" eb="104">
      <t>ユウシュウリツ</t>
    </rPh>
    <rPh sb="105" eb="108">
      <t>ヘイキンチ</t>
    </rPh>
    <rPh sb="109" eb="111">
      <t>ウワマワ</t>
    </rPh>
    <rPh sb="120" eb="122">
      <t>ロウスイ</t>
    </rPh>
    <rPh sb="122" eb="124">
      <t>チョウサ</t>
    </rPh>
    <rPh sb="125" eb="127">
      <t>ロウスイ</t>
    </rPh>
    <rPh sb="127" eb="129">
      <t>シュウリ</t>
    </rPh>
    <rPh sb="130" eb="132">
      <t>ジッシ</t>
    </rPh>
    <rPh sb="134" eb="135">
      <t>ヒ</t>
    </rPh>
    <rPh sb="136" eb="137">
      <t>ツヅ</t>
    </rPh>
    <rPh sb="138" eb="141">
      <t>ユウシュウリツ</t>
    </rPh>
    <rPh sb="142" eb="144">
      <t>コウジョウ</t>
    </rPh>
    <rPh sb="145" eb="146">
      <t>ハカ</t>
    </rPh>
    <rPh sb="147" eb="14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</si>
</sst>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1.1200000000000001</c:v>
                </c:pt>
                <c:pt idx="4" formatCode="#,##0.00;&quot;△&quot;#,##0.00;&quot;-&quot;">
                  <c:v>0.79</c:v>
                </c:pt>
              </c:numCache>
            </c:numRef>
          </c:val>
          <c:extLst xmlns:c16r2="http://schemas.microsoft.com/office/drawing/2015/06/chart">
            <c:ext xmlns:c16="http://schemas.microsoft.com/office/drawing/2014/chart" uri="{C3380CC4-5D6E-409C-BE32-E72D297353CC}">
              <c16:uniqueId val="{00000000-E9F8-4249-AE2C-AE6E6DE21170}"/>
            </c:ext>
          </c:extLst>
        </c:ser>
        <c:dLbls>
          <c:showLegendKey val="0"/>
          <c:showVal val="0"/>
          <c:showCatName val="0"/>
          <c:showSerName val="0"/>
          <c:showPercent val="0"/>
          <c:showBubbleSize val="0"/>
        </c:dLbls>
        <c:gapWidth val="150"/>
        <c:axId val="366640000"/>
        <c:axId val="36663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xmlns:c16r2="http://schemas.microsoft.com/office/drawing/2015/06/chart">
            <c:ext xmlns:c16="http://schemas.microsoft.com/office/drawing/2014/chart" uri="{C3380CC4-5D6E-409C-BE32-E72D297353CC}">
              <c16:uniqueId val="{00000001-E9F8-4249-AE2C-AE6E6DE21170}"/>
            </c:ext>
          </c:extLst>
        </c:ser>
        <c:dLbls>
          <c:showLegendKey val="0"/>
          <c:showVal val="0"/>
          <c:showCatName val="0"/>
          <c:showSerName val="0"/>
          <c:showPercent val="0"/>
          <c:showBubbleSize val="0"/>
        </c:dLbls>
        <c:marker val="1"/>
        <c:smooth val="0"/>
        <c:axId val="366640000"/>
        <c:axId val="366639608"/>
      </c:lineChart>
      <c:dateAx>
        <c:axId val="366640000"/>
        <c:scaling>
          <c:orientation val="minMax"/>
        </c:scaling>
        <c:delete val="1"/>
        <c:axPos val="b"/>
        <c:numFmt formatCode="&quot;H&quot;yy" sourceLinked="1"/>
        <c:majorTickMark val="none"/>
        <c:minorTickMark val="none"/>
        <c:tickLblPos val="none"/>
        <c:crossAx val="366639608"/>
        <c:crosses val="autoZero"/>
        <c:auto val="1"/>
        <c:lblOffset val="100"/>
        <c:baseTimeUnit val="years"/>
      </c:dateAx>
      <c:valAx>
        <c:axId val="36663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64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48.21</c:v>
                </c:pt>
                <c:pt idx="1">
                  <c:v>51.81</c:v>
                </c:pt>
                <c:pt idx="2">
                  <c:v>54.58</c:v>
                </c:pt>
                <c:pt idx="3">
                  <c:v>47.7</c:v>
                </c:pt>
                <c:pt idx="4">
                  <c:v>47.58</c:v>
                </c:pt>
              </c:numCache>
            </c:numRef>
          </c:val>
          <c:extLst xmlns:c16r2="http://schemas.microsoft.com/office/drawing/2015/06/chart">
            <c:ext xmlns:c16="http://schemas.microsoft.com/office/drawing/2014/chart" uri="{C3380CC4-5D6E-409C-BE32-E72D297353CC}">
              <c16:uniqueId val="{00000000-5864-44EA-B9A3-5378E9D6DDFB}"/>
            </c:ext>
          </c:extLst>
        </c:ser>
        <c:dLbls>
          <c:showLegendKey val="0"/>
          <c:showVal val="0"/>
          <c:showCatName val="0"/>
          <c:showSerName val="0"/>
          <c:showPercent val="0"/>
          <c:showBubbleSize val="0"/>
        </c:dLbls>
        <c:gapWidth val="150"/>
        <c:axId val="367589296"/>
        <c:axId val="36758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xmlns:c16r2="http://schemas.microsoft.com/office/drawing/2015/06/chart">
            <c:ext xmlns:c16="http://schemas.microsoft.com/office/drawing/2014/chart" uri="{C3380CC4-5D6E-409C-BE32-E72D297353CC}">
              <c16:uniqueId val="{00000001-5864-44EA-B9A3-5378E9D6DDFB}"/>
            </c:ext>
          </c:extLst>
        </c:ser>
        <c:dLbls>
          <c:showLegendKey val="0"/>
          <c:showVal val="0"/>
          <c:showCatName val="0"/>
          <c:showSerName val="0"/>
          <c:showPercent val="0"/>
          <c:showBubbleSize val="0"/>
        </c:dLbls>
        <c:marker val="1"/>
        <c:smooth val="0"/>
        <c:axId val="367589296"/>
        <c:axId val="367589688"/>
      </c:lineChart>
      <c:dateAx>
        <c:axId val="367589296"/>
        <c:scaling>
          <c:orientation val="minMax"/>
        </c:scaling>
        <c:delete val="1"/>
        <c:axPos val="b"/>
        <c:numFmt formatCode="&quot;H&quot;yy" sourceLinked="1"/>
        <c:majorTickMark val="none"/>
        <c:minorTickMark val="none"/>
        <c:tickLblPos val="none"/>
        <c:crossAx val="367589688"/>
        <c:crosses val="autoZero"/>
        <c:auto val="1"/>
        <c:lblOffset val="100"/>
        <c:baseTimeUnit val="years"/>
      </c:dateAx>
      <c:valAx>
        <c:axId val="36758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8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77.12</c:v>
                </c:pt>
                <c:pt idx="1">
                  <c:v>72.349999999999994</c:v>
                </c:pt>
                <c:pt idx="2">
                  <c:v>66.69</c:v>
                </c:pt>
                <c:pt idx="3">
                  <c:v>75.25</c:v>
                </c:pt>
                <c:pt idx="4">
                  <c:v>74.7</c:v>
                </c:pt>
              </c:numCache>
            </c:numRef>
          </c:val>
          <c:extLst xmlns:c16r2="http://schemas.microsoft.com/office/drawing/2015/06/chart">
            <c:ext xmlns:c16="http://schemas.microsoft.com/office/drawing/2014/chart" uri="{C3380CC4-5D6E-409C-BE32-E72D297353CC}">
              <c16:uniqueId val="{00000000-5D44-4E6C-8ABE-A0EBF10F0DF6}"/>
            </c:ext>
          </c:extLst>
        </c:ser>
        <c:dLbls>
          <c:showLegendKey val="0"/>
          <c:showVal val="0"/>
          <c:showCatName val="0"/>
          <c:showSerName val="0"/>
          <c:showPercent val="0"/>
          <c:showBubbleSize val="0"/>
        </c:dLbls>
        <c:gapWidth val="150"/>
        <c:axId val="367591256"/>
        <c:axId val="36759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xmlns:c16r2="http://schemas.microsoft.com/office/drawing/2015/06/chart">
            <c:ext xmlns:c16="http://schemas.microsoft.com/office/drawing/2014/chart" uri="{C3380CC4-5D6E-409C-BE32-E72D297353CC}">
              <c16:uniqueId val="{00000001-5D44-4E6C-8ABE-A0EBF10F0DF6}"/>
            </c:ext>
          </c:extLst>
        </c:ser>
        <c:dLbls>
          <c:showLegendKey val="0"/>
          <c:showVal val="0"/>
          <c:showCatName val="0"/>
          <c:showSerName val="0"/>
          <c:showPercent val="0"/>
          <c:showBubbleSize val="0"/>
        </c:dLbls>
        <c:marker val="1"/>
        <c:smooth val="0"/>
        <c:axId val="367591256"/>
        <c:axId val="367592040"/>
      </c:lineChart>
      <c:dateAx>
        <c:axId val="367591256"/>
        <c:scaling>
          <c:orientation val="minMax"/>
        </c:scaling>
        <c:delete val="1"/>
        <c:axPos val="b"/>
        <c:numFmt formatCode="&quot;H&quot;yy" sourceLinked="1"/>
        <c:majorTickMark val="none"/>
        <c:minorTickMark val="none"/>
        <c:tickLblPos val="none"/>
        <c:crossAx val="367592040"/>
        <c:crosses val="autoZero"/>
        <c:auto val="1"/>
        <c:lblOffset val="100"/>
        <c:baseTimeUnit val="years"/>
      </c:dateAx>
      <c:valAx>
        <c:axId val="367592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1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172.64</c:v>
                </c:pt>
                <c:pt idx="1">
                  <c:v>185.77</c:v>
                </c:pt>
                <c:pt idx="2">
                  <c:v>151</c:v>
                </c:pt>
                <c:pt idx="3">
                  <c:v>143.52000000000001</c:v>
                </c:pt>
                <c:pt idx="4">
                  <c:v>135.44</c:v>
                </c:pt>
              </c:numCache>
            </c:numRef>
          </c:val>
          <c:extLst xmlns:c16r2="http://schemas.microsoft.com/office/drawing/2015/06/chart">
            <c:ext xmlns:c16="http://schemas.microsoft.com/office/drawing/2014/chart" uri="{C3380CC4-5D6E-409C-BE32-E72D297353CC}">
              <c16:uniqueId val="{00000000-FB64-48AE-B253-125022E8D2F4}"/>
            </c:ext>
          </c:extLst>
        </c:ser>
        <c:dLbls>
          <c:showLegendKey val="0"/>
          <c:showVal val="0"/>
          <c:showCatName val="0"/>
          <c:showSerName val="0"/>
          <c:showPercent val="0"/>
          <c:showBubbleSize val="0"/>
        </c:dLbls>
        <c:gapWidth val="150"/>
        <c:axId val="367009000"/>
        <c:axId val="36700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xmlns:c16r2="http://schemas.microsoft.com/office/drawing/2015/06/chart">
            <c:ext xmlns:c16="http://schemas.microsoft.com/office/drawing/2014/chart" uri="{C3380CC4-5D6E-409C-BE32-E72D297353CC}">
              <c16:uniqueId val="{00000001-FB64-48AE-B253-125022E8D2F4}"/>
            </c:ext>
          </c:extLst>
        </c:ser>
        <c:dLbls>
          <c:showLegendKey val="0"/>
          <c:showVal val="0"/>
          <c:showCatName val="0"/>
          <c:showSerName val="0"/>
          <c:showPercent val="0"/>
          <c:showBubbleSize val="0"/>
        </c:dLbls>
        <c:marker val="1"/>
        <c:smooth val="0"/>
        <c:axId val="367009000"/>
        <c:axId val="367009392"/>
      </c:lineChart>
      <c:dateAx>
        <c:axId val="367009000"/>
        <c:scaling>
          <c:orientation val="minMax"/>
        </c:scaling>
        <c:delete val="1"/>
        <c:axPos val="b"/>
        <c:numFmt formatCode="&quot;H&quot;yy" sourceLinked="1"/>
        <c:majorTickMark val="none"/>
        <c:minorTickMark val="none"/>
        <c:tickLblPos val="none"/>
        <c:crossAx val="367009392"/>
        <c:crosses val="autoZero"/>
        <c:auto val="1"/>
        <c:lblOffset val="100"/>
        <c:baseTimeUnit val="years"/>
      </c:dateAx>
      <c:valAx>
        <c:axId val="36700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0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4A-44F8-997B-C7B1063BFA8C}"/>
            </c:ext>
          </c:extLst>
        </c:ser>
        <c:dLbls>
          <c:showLegendKey val="0"/>
          <c:showVal val="0"/>
          <c:showCatName val="0"/>
          <c:showSerName val="0"/>
          <c:showPercent val="0"/>
          <c:showBubbleSize val="0"/>
        </c:dLbls>
        <c:gapWidth val="150"/>
        <c:axId val="367007040"/>
        <c:axId val="36700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4A-44F8-997B-C7B1063BFA8C}"/>
            </c:ext>
          </c:extLst>
        </c:ser>
        <c:dLbls>
          <c:showLegendKey val="0"/>
          <c:showVal val="0"/>
          <c:showCatName val="0"/>
          <c:showSerName val="0"/>
          <c:showPercent val="0"/>
          <c:showBubbleSize val="0"/>
        </c:dLbls>
        <c:marker val="1"/>
        <c:smooth val="0"/>
        <c:axId val="367007040"/>
        <c:axId val="367007432"/>
      </c:lineChart>
      <c:dateAx>
        <c:axId val="367007040"/>
        <c:scaling>
          <c:orientation val="minMax"/>
        </c:scaling>
        <c:delete val="1"/>
        <c:axPos val="b"/>
        <c:numFmt formatCode="&quot;H&quot;yy" sourceLinked="1"/>
        <c:majorTickMark val="none"/>
        <c:minorTickMark val="none"/>
        <c:tickLblPos val="none"/>
        <c:crossAx val="367007432"/>
        <c:crosses val="autoZero"/>
        <c:auto val="1"/>
        <c:lblOffset val="100"/>
        <c:baseTimeUnit val="years"/>
      </c:dateAx>
      <c:valAx>
        <c:axId val="36700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0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E42-4920-8D26-A3C275CD379E}"/>
            </c:ext>
          </c:extLst>
        </c:ser>
        <c:dLbls>
          <c:showLegendKey val="0"/>
          <c:showVal val="0"/>
          <c:showCatName val="0"/>
          <c:showSerName val="0"/>
          <c:showPercent val="0"/>
          <c:showBubbleSize val="0"/>
        </c:dLbls>
        <c:gapWidth val="150"/>
        <c:axId val="367012528"/>
        <c:axId val="36701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E42-4920-8D26-A3C275CD379E}"/>
            </c:ext>
          </c:extLst>
        </c:ser>
        <c:dLbls>
          <c:showLegendKey val="0"/>
          <c:showVal val="0"/>
          <c:showCatName val="0"/>
          <c:showSerName val="0"/>
          <c:showPercent val="0"/>
          <c:showBubbleSize val="0"/>
        </c:dLbls>
        <c:marker val="1"/>
        <c:smooth val="0"/>
        <c:axId val="367012528"/>
        <c:axId val="367010568"/>
      </c:lineChart>
      <c:dateAx>
        <c:axId val="367012528"/>
        <c:scaling>
          <c:orientation val="minMax"/>
        </c:scaling>
        <c:delete val="1"/>
        <c:axPos val="b"/>
        <c:numFmt formatCode="&quot;H&quot;yy" sourceLinked="1"/>
        <c:majorTickMark val="none"/>
        <c:minorTickMark val="none"/>
        <c:tickLblPos val="none"/>
        <c:crossAx val="367010568"/>
        <c:crosses val="autoZero"/>
        <c:auto val="1"/>
        <c:lblOffset val="100"/>
        <c:baseTimeUnit val="years"/>
      </c:dateAx>
      <c:valAx>
        <c:axId val="36701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1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04-47AB-956C-8FFE97DC0D55}"/>
            </c:ext>
          </c:extLst>
        </c:ser>
        <c:dLbls>
          <c:showLegendKey val="0"/>
          <c:showVal val="0"/>
          <c:showCatName val="0"/>
          <c:showSerName val="0"/>
          <c:showPercent val="0"/>
          <c:showBubbleSize val="0"/>
        </c:dLbls>
        <c:gapWidth val="150"/>
        <c:axId val="367005864"/>
        <c:axId val="36701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04-47AB-956C-8FFE97DC0D55}"/>
            </c:ext>
          </c:extLst>
        </c:ser>
        <c:dLbls>
          <c:showLegendKey val="0"/>
          <c:showVal val="0"/>
          <c:showCatName val="0"/>
          <c:showSerName val="0"/>
          <c:showPercent val="0"/>
          <c:showBubbleSize val="0"/>
        </c:dLbls>
        <c:marker val="1"/>
        <c:smooth val="0"/>
        <c:axId val="367005864"/>
        <c:axId val="367010960"/>
      </c:lineChart>
      <c:dateAx>
        <c:axId val="367005864"/>
        <c:scaling>
          <c:orientation val="minMax"/>
        </c:scaling>
        <c:delete val="1"/>
        <c:axPos val="b"/>
        <c:numFmt formatCode="&quot;H&quot;yy" sourceLinked="1"/>
        <c:majorTickMark val="none"/>
        <c:minorTickMark val="none"/>
        <c:tickLblPos val="none"/>
        <c:crossAx val="367010960"/>
        <c:crosses val="autoZero"/>
        <c:auto val="1"/>
        <c:lblOffset val="100"/>
        <c:baseTimeUnit val="years"/>
      </c:dateAx>
      <c:valAx>
        <c:axId val="36701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0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53-4EAC-A0EE-392BB3C405A4}"/>
            </c:ext>
          </c:extLst>
        </c:ser>
        <c:dLbls>
          <c:showLegendKey val="0"/>
          <c:showVal val="0"/>
          <c:showCatName val="0"/>
          <c:showSerName val="0"/>
          <c:showPercent val="0"/>
          <c:showBubbleSize val="0"/>
        </c:dLbls>
        <c:gapWidth val="150"/>
        <c:axId val="367012136"/>
        <c:axId val="3670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53-4EAC-A0EE-392BB3C405A4}"/>
            </c:ext>
          </c:extLst>
        </c:ser>
        <c:dLbls>
          <c:showLegendKey val="0"/>
          <c:showVal val="0"/>
          <c:showCatName val="0"/>
          <c:showSerName val="0"/>
          <c:showPercent val="0"/>
          <c:showBubbleSize val="0"/>
        </c:dLbls>
        <c:marker val="1"/>
        <c:smooth val="0"/>
        <c:axId val="367012136"/>
        <c:axId val="367011744"/>
      </c:lineChart>
      <c:dateAx>
        <c:axId val="367012136"/>
        <c:scaling>
          <c:orientation val="minMax"/>
        </c:scaling>
        <c:delete val="1"/>
        <c:axPos val="b"/>
        <c:numFmt formatCode="&quot;H&quot;yy" sourceLinked="1"/>
        <c:majorTickMark val="none"/>
        <c:minorTickMark val="none"/>
        <c:tickLblPos val="none"/>
        <c:crossAx val="367011744"/>
        <c:crosses val="autoZero"/>
        <c:auto val="1"/>
        <c:lblOffset val="100"/>
        <c:baseTimeUnit val="years"/>
      </c:dateAx>
      <c:valAx>
        <c:axId val="3670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01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F60-43CA-8751-9D5500910D5C}"/>
            </c:ext>
          </c:extLst>
        </c:ser>
        <c:dLbls>
          <c:showLegendKey val="0"/>
          <c:showVal val="0"/>
          <c:showCatName val="0"/>
          <c:showSerName val="0"/>
          <c:showPercent val="0"/>
          <c:showBubbleSize val="0"/>
        </c:dLbls>
        <c:gapWidth val="150"/>
        <c:axId val="367593216"/>
        <c:axId val="36759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xmlns:c16r2="http://schemas.microsoft.com/office/drawing/2015/06/chart">
            <c:ext xmlns:c16="http://schemas.microsoft.com/office/drawing/2014/chart" uri="{C3380CC4-5D6E-409C-BE32-E72D297353CC}">
              <c16:uniqueId val="{00000001-5F60-43CA-8751-9D5500910D5C}"/>
            </c:ext>
          </c:extLst>
        </c:ser>
        <c:dLbls>
          <c:showLegendKey val="0"/>
          <c:showVal val="0"/>
          <c:showCatName val="0"/>
          <c:showSerName val="0"/>
          <c:showPercent val="0"/>
          <c:showBubbleSize val="0"/>
        </c:dLbls>
        <c:marker val="1"/>
        <c:smooth val="0"/>
        <c:axId val="367593216"/>
        <c:axId val="367594784"/>
      </c:lineChart>
      <c:dateAx>
        <c:axId val="367593216"/>
        <c:scaling>
          <c:orientation val="minMax"/>
        </c:scaling>
        <c:delete val="1"/>
        <c:axPos val="b"/>
        <c:numFmt formatCode="&quot;H&quot;yy" sourceLinked="1"/>
        <c:majorTickMark val="none"/>
        <c:minorTickMark val="none"/>
        <c:tickLblPos val="none"/>
        <c:crossAx val="367594784"/>
        <c:crosses val="autoZero"/>
        <c:auto val="1"/>
        <c:lblOffset val="100"/>
        <c:baseTimeUnit val="years"/>
      </c:dateAx>
      <c:valAx>
        <c:axId val="36759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162.43</c:v>
                </c:pt>
                <c:pt idx="1">
                  <c:v>174</c:v>
                </c:pt>
                <c:pt idx="2">
                  <c:v>142.15</c:v>
                </c:pt>
                <c:pt idx="3">
                  <c:v>139.77000000000001</c:v>
                </c:pt>
                <c:pt idx="4">
                  <c:v>118.23</c:v>
                </c:pt>
              </c:numCache>
            </c:numRef>
          </c:val>
          <c:extLst xmlns:c16r2="http://schemas.microsoft.com/office/drawing/2015/06/chart">
            <c:ext xmlns:c16="http://schemas.microsoft.com/office/drawing/2014/chart" uri="{C3380CC4-5D6E-409C-BE32-E72D297353CC}">
              <c16:uniqueId val="{00000000-CC38-470B-B664-A532573EC295}"/>
            </c:ext>
          </c:extLst>
        </c:ser>
        <c:dLbls>
          <c:showLegendKey val="0"/>
          <c:showVal val="0"/>
          <c:showCatName val="0"/>
          <c:showSerName val="0"/>
          <c:showPercent val="0"/>
          <c:showBubbleSize val="0"/>
        </c:dLbls>
        <c:gapWidth val="150"/>
        <c:axId val="367595176"/>
        <c:axId val="36759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xmlns:c16r2="http://schemas.microsoft.com/office/drawing/2015/06/chart">
            <c:ext xmlns:c16="http://schemas.microsoft.com/office/drawing/2014/chart" uri="{C3380CC4-5D6E-409C-BE32-E72D297353CC}">
              <c16:uniqueId val="{00000001-CC38-470B-B664-A532573EC295}"/>
            </c:ext>
          </c:extLst>
        </c:ser>
        <c:dLbls>
          <c:showLegendKey val="0"/>
          <c:showVal val="0"/>
          <c:showCatName val="0"/>
          <c:showSerName val="0"/>
          <c:showPercent val="0"/>
          <c:showBubbleSize val="0"/>
        </c:dLbls>
        <c:marker val="1"/>
        <c:smooth val="0"/>
        <c:axId val="367595176"/>
        <c:axId val="367595568"/>
      </c:lineChart>
      <c:dateAx>
        <c:axId val="367595176"/>
        <c:scaling>
          <c:orientation val="minMax"/>
        </c:scaling>
        <c:delete val="1"/>
        <c:axPos val="b"/>
        <c:numFmt formatCode="&quot;H&quot;yy" sourceLinked="1"/>
        <c:majorTickMark val="none"/>
        <c:minorTickMark val="none"/>
        <c:tickLblPos val="none"/>
        <c:crossAx val="367595568"/>
        <c:crosses val="autoZero"/>
        <c:auto val="1"/>
        <c:lblOffset val="100"/>
        <c:baseTimeUnit val="years"/>
      </c:dateAx>
      <c:valAx>
        <c:axId val="36759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74.02</c:v>
                </c:pt>
                <c:pt idx="1">
                  <c:v>69.78</c:v>
                </c:pt>
                <c:pt idx="2">
                  <c:v>85.12</c:v>
                </c:pt>
                <c:pt idx="3">
                  <c:v>87.65</c:v>
                </c:pt>
                <c:pt idx="4">
                  <c:v>92.43</c:v>
                </c:pt>
              </c:numCache>
            </c:numRef>
          </c:val>
          <c:extLst xmlns:c16r2="http://schemas.microsoft.com/office/drawing/2015/06/chart">
            <c:ext xmlns:c16="http://schemas.microsoft.com/office/drawing/2014/chart" uri="{C3380CC4-5D6E-409C-BE32-E72D297353CC}">
              <c16:uniqueId val="{00000000-BB30-4148-97E8-F80982AA9A07}"/>
            </c:ext>
          </c:extLst>
        </c:ser>
        <c:dLbls>
          <c:showLegendKey val="0"/>
          <c:showVal val="0"/>
          <c:showCatName val="0"/>
          <c:showSerName val="0"/>
          <c:showPercent val="0"/>
          <c:showBubbleSize val="0"/>
        </c:dLbls>
        <c:gapWidth val="150"/>
        <c:axId val="367596352"/>
        <c:axId val="36759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xmlns:c16r2="http://schemas.microsoft.com/office/drawing/2015/06/chart">
            <c:ext xmlns:c16="http://schemas.microsoft.com/office/drawing/2014/chart" uri="{C3380CC4-5D6E-409C-BE32-E72D297353CC}">
              <c16:uniqueId val="{00000001-BB30-4148-97E8-F80982AA9A07}"/>
            </c:ext>
          </c:extLst>
        </c:ser>
        <c:dLbls>
          <c:showLegendKey val="0"/>
          <c:showVal val="0"/>
          <c:showCatName val="0"/>
          <c:showSerName val="0"/>
          <c:showPercent val="0"/>
          <c:showBubbleSize val="0"/>
        </c:dLbls>
        <c:marker val="1"/>
        <c:smooth val="0"/>
        <c:axId val="367596352"/>
        <c:axId val="367590080"/>
      </c:lineChart>
      <c:dateAx>
        <c:axId val="367596352"/>
        <c:scaling>
          <c:orientation val="minMax"/>
        </c:scaling>
        <c:delete val="1"/>
        <c:axPos val="b"/>
        <c:numFmt formatCode="&quot;H&quot;yy" sourceLinked="1"/>
        <c:majorTickMark val="none"/>
        <c:minorTickMark val="none"/>
        <c:tickLblPos val="none"/>
        <c:crossAx val="367590080"/>
        <c:crosses val="autoZero"/>
        <c:auto val="1"/>
        <c:lblOffset val="100"/>
        <c:baseTimeUnit val="years"/>
      </c:dateAx>
      <c:valAx>
        <c:axId val="36759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759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神奈川県　清川村</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2883</v>
      </c>
      <c r="AM8" s="51"/>
      <c r="AN8" s="51"/>
      <c r="AO8" s="51"/>
      <c r="AP8" s="51"/>
      <c r="AQ8" s="51"/>
      <c r="AR8" s="51"/>
      <c r="AS8" s="51"/>
      <c r="AT8" s="47">
        <f>データ!$S$6</f>
        <v>71.239999999999995</v>
      </c>
      <c r="AU8" s="47"/>
      <c r="AV8" s="47"/>
      <c r="AW8" s="47"/>
      <c r="AX8" s="47"/>
      <c r="AY8" s="47"/>
      <c r="AZ8" s="47"/>
      <c r="BA8" s="47"/>
      <c r="BB8" s="47">
        <f>データ!$T$6</f>
        <v>40.47</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97.6</v>
      </c>
      <c r="Q10" s="47"/>
      <c r="R10" s="47"/>
      <c r="S10" s="47"/>
      <c r="T10" s="47"/>
      <c r="U10" s="47"/>
      <c r="V10" s="47"/>
      <c r="W10" s="51">
        <f>データ!$Q$6</f>
        <v>1694</v>
      </c>
      <c r="X10" s="51"/>
      <c r="Y10" s="51"/>
      <c r="Z10" s="51"/>
      <c r="AA10" s="51"/>
      <c r="AB10" s="51"/>
      <c r="AC10" s="51"/>
      <c r="AD10" s="2"/>
      <c r="AE10" s="2"/>
      <c r="AF10" s="2"/>
      <c r="AG10" s="2"/>
      <c r="AH10" s="2"/>
      <c r="AI10" s="2"/>
      <c r="AJ10" s="2"/>
      <c r="AK10" s="2"/>
      <c r="AL10" s="51">
        <f>データ!$U$6</f>
        <v>2808</v>
      </c>
      <c r="AM10" s="51"/>
      <c r="AN10" s="51"/>
      <c r="AO10" s="51"/>
      <c r="AP10" s="51"/>
      <c r="AQ10" s="51"/>
      <c r="AR10" s="51"/>
      <c r="AS10" s="51"/>
      <c r="AT10" s="47">
        <f>データ!$V$6</f>
        <v>4.5</v>
      </c>
      <c r="AU10" s="47"/>
      <c r="AV10" s="47"/>
      <c r="AW10" s="47"/>
      <c r="AX10" s="47"/>
      <c r="AY10" s="47"/>
      <c r="AZ10" s="47"/>
      <c r="BA10" s="47"/>
      <c r="BB10" s="47">
        <f>データ!$W$6</f>
        <v>624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119</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117</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118</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43</v>
      </c>
      <c r="N85" s="27" t="s">
        <v>43</v>
      </c>
      <c r="O85" s="27" t="str">
        <f>データ!EN6</f>
        <v>【0.80】</v>
      </c>
    </row>
  </sheetData>
  <sheetProtection algorithmName="SHA-512" hashValue="VbJfFeSdjVLCi13sIlnO9iDAppOIFTYiXONahcGj6GaMirboyGnZBCZkg+3ynu2sDVYiB2Z639CCYJLJAcxMvw==" saltValue="qkVhJCdt7yHlOr/ofZDIE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144029</v>
      </c>
      <c r="D6" s="34">
        <f t="shared" si="3"/>
        <v>47</v>
      </c>
      <c r="E6" s="34">
        <f t="shared" si="3"/>
        <v>1</v>
      </c>
      <c r="F6" s="34">
        <f t="shared" si="3"/>
        <v>0</v>
      </c>
      <c r="G6" s="34">
        <f t="shared" si="3"/>
        <v>0</v>
      </c>
      <c r="H6" s="34" t="str">
        <f t="shared" si="3"/>
        <v>神奈川県　清川村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97.6</v>
      </c>
      <c r="Q6" s="35">
        <f t="shared" si="3"/>
        <v>1694</v>
      </c>
      <c r="R6" s="35">
        <f t="shared" si="3"/>
        <v>2883</v>
      </c>
      <c r="S6" s="35">
        <f t="shared" si="3"/>
        <v>71.239999999999995</v>
      </c>
      <c r="T6" s="35">
        <f t="shared" si="3"/>
        <v>40.47</v>
      </c>
      <c r="U6" s="35">
        <f t="shared" si="3"/>
        <v>2808</v>
      </c>
      <c r="V6" s="35">
        <f t="shared" si="3"/>
        <v>4.5</v>
      </c>
      <c r="W6" s="35">
        <f t="shared" si="3"/>
        <v>624</v>
      </c>
      <c r="X6" s="36">
        <f>IF(X7="",NA(),X7)</f>
        <v>172.64</v>
      </c>
      <c r="Y6" s="36">
        <f t="shared" ref="Y6:AG6" si="4">IF(Y7="",NA(),Y7)</f>
        <v>185.77</v>
      </c>
      <c r="Z6" s="36">
        <f t="shared" si="4"/>
        <v>151</v>
      </c>
      <c r="AA6" s="36">
        <f t="shared" si="4"/>
        <v>143.52000000000001</v>
      </c>
      <c r="AB6" s="36">
        <f t="shared" si="4"/>
        <v>135.44</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1144.79</v>
      </c>
      <c r="BK6" s="36">
        <f t="shared" si="7"/>
        <v>1061.58</v>
      </c>
      <c r="BL6" s="36">
        <f t="shared" si="7"/>
        <v>1007.7</v>
      </c>
      <c r="BM6" s="36">
        <f t="shared" si="7"/>
        <v>1018.52</v>
      </c>
      <c r="BN6" s="36">
        <f t="shared" si="7"/>
        <v>949.61</v>
      </c>
      <c r="BO6" s="35" t="str">
        <f>IF(BO7="","",IF(BO7="-","【-】","【"&amp;SUBSTITUTE(TEXT(BO7,"#,##0.00"),"-","△")&amp;"】"))</f>
        <v>【949.15】</v>
      </c>
      <c r="BP6" s="36">
        <f>IF(BP7="",NA(),BP7)</f>
        <v>162.43</v>
      </c>
      <c r="BQ6" s="36">
        <f t="shared" ref="BQ6:BY6" si="8">IF(BQ7="",NA(),BQ7)</f>
        <v>174</v>
      </c>
      <c r="BR6" s="36">
        <f t="shared" si="8"/>
        <v>142.15</v>
      </c>
      <c r="BS6" s="36">
        <f t="shared" si="8"/>
        <v>139.77000000000001</v>
      </c>
      <c r="BT6" s="36">
        <f t="shared" si="8"/>
        <v>118.23</v>
      </c>
      <c r="BU6" s="36">
        <f t="shared" si="8"/>
        <v>56.04</v>
      </c>
      <c r="BV6" s="36">
        <f t="shared" si="8"/>
        <v>58.52</v>
      </c>
      <c r="BW6" s="36">
        <f t="shared" si="8"/>
        <v>59.22</v>
      </c>
      <c r="BX6" s="36">
        <f t="shared" si="8"/>
        <v>58.79</v>
      </c>
      <c r="BY6" s="36">
        <f t="shared" si="8"/>
        <v>58.41</v>
      </c>
      <c r="BZ6" s="35" t="str">
        <f>IF(BZ7="","",IF(BZ7="-","【-】","【"&amp;SUBSTITUTE(TEXT(BZ7,"#,##0.00"),"-","△")&amp;"】"))</f>
        <v>【55.87】</v>
      </c>
      <c r="CA6" s="36">
        <f>IF(CA7="",NA(),CA7)</f>
        <v>74.02</v>
      </c>
      <c r="CB6" s="36">
        <f t="shared" ref="CB6:CJ6" si="9">IF(CB7="",NA(),CB7)</f>
        <v>69.78</v>
      </c>
      <c r="CC6" s="36">
        <f t="shared" si="9"/>
        <v>85.12</v>
      </c>
      <c r="CD6" s="36">
        <f t="shared" si="9"/>
        <v>87.65</v>
      </c>
      <c r="CE6" s="36">
        <f t="shared" si="9"/>
        <v>92.43</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48.21</v>
      </c>
      <c r="CM6" s="36">
        <f t="shared" ref="CM6:CU6" si="10">IF(CM7="",NA(),CM7)</f>
        <v>51.81</v>
      </c>
      <c r="CN6" s="36">
        <f t="shared" si="10"/>
        <v>54.58</v>
      </c>
      <c r="CO6" s="36">
        <f t="shared" si="10"/>
        <v>47.7</v>
      </c>
      <c r="CP6" s="36">
        <f t="shared" si="10"/>
        <v>47.58</v>
      </c>
      <c r="CQ6" s="36">
        <f t="shared" si="10"/>
        <v>55.9</v>
      </c>
      <c r="CR6" s="36">
        <f t="shared" si="10"/>
        <v>57.3</v>
      </c>
      <c r="CS6" s="36">
        <f t="shared" si="10"/>
        <v>56.76</v>
      </c>
      <c r="CT6" s="36">
        <f t="shared" si="10"/>
        <v>56.04</v>
      </c>
      <c r="CU6" s="36">
        <f t="shared" si="10"/>
        <v>58.52</v>
      </c>
      <c r="CV6" s="35" t="str">
        <f>IF(CV7="","",IF(CV7="-","【-】","【"&amp;SUBSTITUTE(TEXT(CV7,"#,##0.00"),"-","△")&amp;"】"))</f>
        <v>【56.31】</v>
      </c>
      <c r="CW6" s="36">
        <f>IF(CW7="",NA(),CW7)</f>
        <v>77.12</v>
      </c>
      <c r="CX6" s="36">
        <f t="shared" ref="CX6:DF6" si="11">IF(CX7="",NA(),CX7)</f>
        <v>72.349999999999994</v>
      </c>
      <c r="CY6" s="36">
        <f t="shared" si="11"/>
        <v>66.69</v>
      </c>
      <c r="CZ6" s="36">
        <f t="shared" si="11"/>
        <v>75.25</v>
      </c>
      <c r="DA6" s="36">
        <f t="shared" si="11"/>
        <v>74.7</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1.1200000000000001</v>
      </c>
      <c r="EH6" s="36">
        <f t="shared" si="14"/>
        <v>0.79</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144029</v>
      </c>
      <c r="D7" s="38">
        <v>47</v>
      </c>
      <c r="E7" s="38">
        <v>1</v>
      </c>
      <c r="F7" s="38">
        <v>0</v>
      </c>
      <c r="G7" s="38">
        <v>0</v>
      </c>
      <c r="H7" s="38" t="s">
        <v>97</v>
      </c>
      <c r="I7" s="38" t="s">
        <v>98</v>
      </c>
      <c r="J7" s="38" t="s">
        <v>99</v>
      </c>
      <c r="K7" s="38" t="s">
        <v>100</v>
      </c>
      <c r="L7" s="38" t="s">
        <v>101</v>
      </c>
      <c r="M7" s="38" t="s">
        <v>102</v>
      </c>
      <c r="N7" s="39" t="s">
        <v>103</v>
      </c>
      <c r="O7" s="39" t="s">
        <v>104</v>
      </c>
      <c r="P7" s="39">
        <v>97.6</v>
      </c>
      <c r="Q7" s="39">
        <v>1694</v>
      </c>
      <c r="R7" s="39">
        <v>2883</v>
      </c>
      <c r="S7" s="39">
        <v>71.239999999999995</v>
      </c>
      <c r="T7" s="39">
        <v>40.47</v>
      </c>
      <c r="U7" s="39">
        <v>2808</v>
      </c>
      <c r="V7" s="39">
        <v>4.5</v>
      </c>
      <c r="W7" s="39">
        <v>624</v>
      </c>
      <c r="X7" s="39">
        <v>172.64</v>
      </c>
      <c r="Y7" s="39">
        <v>185.77</v>
      </c>
      <c r="Z7" s="39">
        <v>151</v>
      </c>
      <c r="AA7" s="39">
        <v>143.52000000000001</v>
      </c>
      <c r="AB7" s="39">
        <v>135.44</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1144.79</v>
      </c>
      <c r="BK7" s="39">
        <v>1061.58</v>
      </c>
      <c r="BL7" s="39">
        <v>1007.7</v>
      </c>
      <c r="BM7" s="39">
        <v>1018.52</v>
      </c>
      <c r="BN7" s="39">
        <v>949.61</v>
      </c>
      <c r="BO7" s="39">
        <v>949.15</v>
      </c>
      <c r="BP7" s="39">
        <v>162.43</v>
      </c>
      <c r="BQ7" s="39">
        <v>174</v>
      </c>
      <c r="BR7" s="39">
        <v>142.15</v>
      </c>
      <c r="BS7" s="39">
        <v>139.77000000000001</v>
      </c>
      <c r="BT7" s="39">
        <v>118.23</v>
      </c>
      <c r="BU7" s="39">
        <v>56.04</v>
      </c>
      <c r="BV7" s="39">
        <v>58.52</v>
      </c>
      <c r="BW7" s="39">
        <v>59.22</v>
      </c>
      <c r="BX7" s="39">
        <v>58.79</v>
      </c>
      <c r="BY7" s="39">
        <v>58.41</v>
      </c>
      <c r="BZ7" s="39">
        <v>55.87</v>
      </c>
      <c r="CA7" s="39">
        <v>74.02</v>
      </c>
      <c r="CB7" s="39">
        <v>69.78</v>
      </c>
      <c r="CC7" s="39">
        <v>85.12</v>
      </c>
      <c r="CD7" s="39">
        <v>87.65</v>
      </c>
      <c r="CE7" s="39">
        <v>92.43</v>
      </c>
      <c r="CF7" s="39">
        <v>304.35000000000002</v>
      </c>
      <c r="CG7" s="39">
        <v>296.3</v>
      </c>
      <c r="CH7" s="39">
        <v>292.89999999999998</v>
      </c>
      <c r="CI7" s="39">
        <v>298.25</v>
      </c>
      <c r="CJ7" s="39">
        <v>303.27999999999997</v>
      </c>
      <c r="CK7" s="39">
        <v>288.19</v>
      </c>
      <c r="CL7" s="39">
        <v>48.21</v>
      </c>
      <c r="CM7" s="39">
        <v>51.81</v>
      </c>
      <c r="CN7" s="39">
        <v>54.58</v>
      </c>
      <c r="CO7" s="39">
        <v>47.7</v>
      </c>
      <c r="CP7" s="39">
        <v>47.58</v>
      </c>
      <c r="CQ7" s="39">
        <v>55.9</v>
      </c>
      <c r="CR7" s="39">
        <v>57.3</v>
      </c>
      <c r="CS7" s="39">
        <v>56.76</v>
      </c>
      <c r="CT7" s="39">
        <v>56.04</v>
      </c>
      <c r="CU7" s="39">
        <v>58.52</v>
      </c>
      <c r="CV7" s="39">
        <v>56.31</v>
      </c>
      <c r="CW7" s="39">
        <v>77.12</v>
      </c>
      <c r="CX7" s="39">
        <v>72.349999999999994</v>
      </c>
      <c r="CY7" s="39">
        <v>66.69</v>
      </c>
      <c r="CZ7" s="39">
        <v>75.25</v>
      </c>
      <c r="DA7" s="39">
        <v>74.7</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1.1200000000000001</v>
      </c>
      <c r="EH7" s="39">
        <v>0.79</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113</v>
      </c>
      <c r="D13" t="s">
        <v>113</v>
      </c>
      <c r="E13" t="s">
        <v>114</v>
      </c>
      <c r="F13" t="s">
        <v>115</v>
      </c>
      <c r="G13" t="s">
        <v>116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2022-01-18T23:07:23Z</cp:lastPrinted>
  <dcterms:created xsi:type="dcterms:W3CDTF">2021-12-03T07:02:48Z</dcterms:created>
  <dcterms:modified xsi:type="dcterms:W3CDTF">2022-02-17T07:21:43Z</dcterms:modified>
  <cp:category/>
</cp:coreProperties>
</file>