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30_真鶴町★\"/>
    </mc:Choice>
  </mc:AlternateContent>
  <workbookProtection workbookAlgorithmName="SHA-512" workbookHashValue="JTgN9YLPiUz2dDjU+yMQdxvVF/JNK+OuQOWRXaxiXWbTw3FvEpndnN5cDmTywhHn7yXb705p2UYwmfxTZOOy0g==" workbookSaltValue="9oBReg0aDJpjUhMm5RZZaA==" workbookSpinCount="100000" lockStructure="1"/>
  <bookViews>
    <workbookView xWindow="-120" yWindow="-120" windowWidth="20730" windowHeight="1116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L10" i="4"/>
  <c r="AD10" i="4"/>
  <c r="B10" i="4"/>
  <c r="AL8" i="4"/>
  <c r="I8" i="4"/>
</calcChain>
</file>

<file path=xl/sharedStrings.xml><?xml version="1.0" encoding="utf-8"?>
<sst xmlns="http://schemas.openxmlformats.org/spreadsheetml/2006/main" count="241" uniqueCount="120">
  <si>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</si>
  <si>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</si>
  <si>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</si>
  <si>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</si>
  <si>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</si>
  <si>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</si>
  <si>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</si>
  <si>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</si>
  <si>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</si>
  <si>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</si>
  <si>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</si>
  <si>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</si>
  <si>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</si>
  <si>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</si>
  <si>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</si>
  <si>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</si>
  <si>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</si>
  <si>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</si>
  <si>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</si>
  <si>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</si>
  <si>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</si>
  <si>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</si>
  <si>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</si>
  <si>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</si>
  <si>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</si>
  <si>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</si>
  <si>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</si>
  <si>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</si>
  <si>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</si>
  <si>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</si>
  <si>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</si>
  <si>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</si>
  <si>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</si>
  <si>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</si>
  <si>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</si>
  <si>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</si>
  <si>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</si>
  <si>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</si>
  <si>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</si>
  <si>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</si>
  <si>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</si>
  <si>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</si>
  <si>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</si>
  <si>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</si>
  <si>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</si>
  <si>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</si>
  <si>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</si>
  <si>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</si>
  <si>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</si>
  <si>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</si>
  <si>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</si>
  <si>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</si>
  <si>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</si>
  <si>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</si>
  <si>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</si>
  <si>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</si>
  <si>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</si>
  <si>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</si>
  <si>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</si>
  <si>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</si>
  <si>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</si>
  <si>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</si>
  <si>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</si>
  <si>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</si>
  <si>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</si>
  <si>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</si>
  <si>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</si>
  <si>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</si>
  <si>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</si>
  <si>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</si>
  <si>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</si>
  <si>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</si>
  <si>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</si>
  <si>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</si>
  <si>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</si>
  <si>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</si>
  <si>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</si>
  <si>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</si>
  <si>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</si>
  <si>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</si>
  <si>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</si>
  <si>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</si>
  <si>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</si>
  <si>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</si>
  <si>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</si>
  <si>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</si>
  <si>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</si>
  <si>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</si>
  <si>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</si>
  <si>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</si>
  <si>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</si>
  <si>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</si>
  <si>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</si>
  <si>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</si>
  <si>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</si>
  <si>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</si>
  <si>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</si>
  <si>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</si>
  <si>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真鶴町</t>
  </si>
  <si>
    <t>法非適用</t>
  </si>
  <si>
    <t>下水道事業</t>
  </si>
  <si>
    <t>公共下水道</t>
  </si>
  <si>
    <t>Cb3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</si>
  <si>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</si>
  <si>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</si>
  <si>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</si>
  <si>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</si>
  <si>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</si>
  <si>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</si>
  <si>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</si>
  <si>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</si>
  <si>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</si>
  <si>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</si>
  <si>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</si>
  <si>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</si>
  <si>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</si>
  <si>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</si>
  <si>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当町の下水道事業は、平成18年度からの供用開始のため、他の団体と比べ年数も浅いことから、整備普及もこれから更に進めていく状況であります。
　当町の下水道整備区域面積は、他団体より狭いものの、地形的に高低差が多く、狭隘な道路などにより建設改良費が割高なため資本費が著しく高額になっています。また、大規模な工事が実施できず、進捗度合いも緩やかなものとなっております。
　現在はアクションプランや経営戦略に基づいた事業計画により、面整備を展開し多くの世帯で下水道が利用できるよう進め、併せて未接続の世帯に対して、個別訪問による勧奨やHPなどによる周知を行い普及に努めていきます。
　併せて、接続に結びつくような施策についても検討していきます。</t>
    <rPh sb="1" eb="3">
      <t>トウチョウ</t>
    </rPh>
    <rPh sb="4" eb="9">
      <t>ゲスイドウジギョウ</t>
    </rPh>
    <rPh sb="11" eb="13">
      <t>ヘイセイ</t>
    </rPh>
    <rPh sb="15" eb="17">
      <t>ネンド</t>
    </rPh>
    <rPh sb="20" eb="22">
      <t>キョウヨウ</t>
    </rPh>
    <rPh sb="22" eb="24">
      <t>カイシ</t>
    </rPh>
    <rPh sb="28" eb="29">
      <t>タ</t>
    </rPh>
    <rPh sb="30" eb="32">
      <t>ダンタイ</t>
    </rPh>
    <rPh sb="33" eb="34">
      <t>クラ</t>
    </rPh>
    <rPh sb="35" eb="37">
      <t>ネンスウ</t>
    </rPh>
    <rPh sb="38" eb="39">
      <t>アサ</t>
    </rPh>
    <rPh sb="45" eb="47">
      <t>セイビ</t>
    </rPh>
    <rPh sb="47" eb="49">
      <t>フキュウ</t>
    </rPh>
    <rPh sb="54" eb="55">
      <t>サラ</t>
    </rPh>
    <rPh sb="56" eb="57">
      <t>スス</t>
    </rPh>
    <rPh sb="61" eb="63">
      <t>ジョウキョウ</t>
    </rPh>
    <rPh sb="71" eb="73">
      <t>トウチョウ</t>
    </rPh>
    <rPh sb="74" eb="77">
      <t>ゲスイドウ</t>
    </rPh>
    <rPh sb="77" eb="79">
      <t>セイビ</t>
    </rPh>
    <rPh sb="79" eb="81">
      <t>クイキ</t>
    </rPh>
    <rPh sb="81" eb="83">
      <t>メンセキ</t>
    </rPh>
    <rPh sb="85" eb="86">
      <t>タ</t>
    </rPh>
    <rPh sb="86" eb="88">
      <t>ダンタイ</t>
    </rPh>
    <rPh sb="90" eb="91">
      <t>セマ</t>
    </rPh>
    <rPh sb="96" eb="99">
      <t>チケイテキ</t>
    </rPh>
    <rPh sb="100" eb="103">
      <t>コウテイサ</t>
    </rPh>
    <rPh sb="104" eb="105">
      <t>オオ</t>
    </rPh>
    <rPh sb="107" eb="109">
      <t>キョウアイ</t>
    </rPh>
    <rPh sb="110" eb="112">
      <t>ドウロ</t>
    </rPh>
    <rPh sb="117" eb="119">
      <t>ケンセツ</t>
    </rPh>
    <rPh sb="119" eb="121">
      <t>カイリョウ</t>
    </rPh>
    <rPh sb="121" eb="122">
      <t>ヒ</t>
    </rPh>
    <rPh sb="123" eb="125">
      <t>ワリダカ</t>
    </rPh>
    <rPh sb="128" eb="130">
      <t>シホン</t>
    </rPh>
    <rPh sb="130" eb="131">
      <t>ヒ</t>
    </rPh>
    <rPh sb="132" eb="133">
      <t>イチジル</t>
    </rPh>
    <rPh sb="135" eb="137">
      <t>コウガク</t>
    </rPh>
    <rPh sb="148" eb="151">
      <t>ダイキボ</t>
    </rPh>
    <rPh sb="152" eb="154">
      <t>コウジ</t>
    </rPh>
    <rPh sb="155" eb="157">
      <t>ジッシ</t>
    </rPh>
    <rPh sb="161" eb="163">
      <t>シンチョク</t>
    </rPh>
    <rPh sb="163" eb="165">
      <t>ドア</t>
    </rPh>
    <rPh sb="167" eb="168">
      <t>ユル</t>
    </rPh>
    <rPh sb="184" eb="186">
      <t>ゲンザイ</t>
    </rPh>
    <rPh sb="196" eb="198">
      <t>ケイエイ</t>
    </rPh>
    <rPh sb="198" eb="200">
      <t>センリャク</t>
    </rPh>
    <rPh sb="201" eb="202">
      <t>モト</t>
    </rPh>
    <rPh sb="205" eb="207">
      <t>ジギョウ</t>
    </rPh>
    <rPh sb="207" eb="209">
      <t>ケイカク</t>
    </rPh>
    <rPh sb="213" eb="214">
      <t>メン</t>
    </rPh>
    <rPh sb="214" eb="216">
      <t>セイビ</t>
    </rPh>
    <rPh sb="217" eb="219">
      <t>テンカイ</t>
    </rPh>
    <rPh sb="220" eb="221">
      <t>オオ</t>
    </rPh>
    <rPh sb="223" eb="225">
      <t>セタイ</t>
    </rPh>
    <rPh sb="226" eb="229">
      <t>ゲスイドウ</t>
    </rPh>
    <rPh sb="230" eb="232">
      <t>リヨウ</t>
    </rPh>
    <rPh sb="237" eb="238">
      <t>スス</t>
    </rPh>
    <rPh sb="240" eb="241">
      <t>アワ</t>
    </rPh>
    <rPh sb="243" eb="246">
      <t>ミセツゾク</t>
    </rPh>
    <rPh sb="247" eb="249">
      <t>セタイ</t>
    </rPh>
    <rPh sb="250" eb="251">
      <t>タイ</t>
    </rPh>
    <rPh sb="254" eb="256">
      <t>コベツ</t>
    </rPh>
    <rPh sb="256" eb="258">
      <t>ホウモン</t>
    </rPh>
    <rPh sb="261" eb="263">
      <t>カンショウ</t>
    </rPh>
    <rPh sb="271" eb="273">
      <t>シュウチ</t>
    </rPh>
    <rPh sb="274" eb="275">
      <t>オコナ</t>
    </rPh>
    <rPh sb="276" eb="278">
      <t>フキュウ</t>
    </rPh>
    <rPh sb="279" eb="280">
      <t>ツト</t>
    </rPh>
    <rPh sb="289" eb="290">
      <t>アワ</t>
    </rPh>
    <rPh sb="293" eb="295">
      <t>セツゾク</t>
    </rPh>
    <rPh sb="296" eb="297">
      <t>ムス</t>
    </rPh>
    <rPh sb="303" eb="304">
      <t>セ</t>
    </rPh>
    <rPh sb="304" eb="305">
      <t>サク</t>
    </rPh>
    <rPh sb="310" eb="312">
      <t>ケントウ</t>
    </rPh>
    <phoneticPr fontId="4"/>
  </si>
  <si>
    <t>　当町の主な設備は、中継ポンプ場と管渠で、管渠については平成５年度から、中継ポンプ場は平成14年度からの着工であるため、耐用年数を経過しているものはなく、現時点においては、老朽化等による修繕や改修の事業はありません。
　しかしながら、耐用年数に近づく施設もあるため効率的な事業運営を図るために、ストックマネジメント計画を策定し、機器・管渠等の長寿命化と効率的な更新が図れるよう対応していきます。</t>
    <rPh sb="1" eb="3">
      <t>トウチョウ</t>
    </rPh>
    <rPh sb="4" eb="5">
      <t>オモ</t>
    </rPh>
    <rPh sb="6" eb="8">
      <t>セツビ</t>
    </rPh>
    <rPh sb="10" eb="12">
      <t>チュウケイ</t>
    </rPh>
    <rPh sb="15" eb="16">
      <t>ジョウ</t>
    </rPh>
    <rPh sb="17" eb="19">
      <t>カンキョ</t>
    </rPh>
    <rPh sb="21" eb="23">
      <t>カンキョ</t>
    </rPh>
    <rPh sb="28" eb="30">
      <t>ヘイセイ</t>
    </rPh>
    <rPh sb="31" eb="33">
      <t>ネンド</t>
    </rPh>
    <rPh sb="36" eb="38">
      <t>チュウケイ</t>
    </rPh>
    <rPh sb="41" eb="42">
      <t>ジョウ</t>
    </rPh>
    <rPh sb="43" eb="45">
      <t>ヘイセイ</t>
    </rPh>
    <rPh sb="47" eb="49">
      <t>ネンド</t>
    </rPh>
    <rPh sb="52" eb="54">
      <t>チャッコウ</t>
    </rPh>
    <rPh sb="60" eb="62">
      <t>タイヨウ</t>
    </rPh>
    <rPh sb="62" eb="64">
      <t>ネンスウ</t>
    </rPh>
    <rPh sb="65" eb="67">
      <t>ケイカ</t>
    </rPh>
    <rPh sb="77" eb="80">
      <t>ゲンジテン</t>
    </rPh>
    <rPh sb="86" eb="88">
      <t>ロウキュウ</t>
    </rPh>
    <rPh sb="88" eb="89">
      <t>カ</t>
    </rPh>
    <rPh sb="89" eb="90">
      <t>トウ</t>
    </rPh>
    <rPh sb="93" eb="95">
      <t>シュウゼン</t>
    </rPh>
    <rPh sb="96" eb="98">
      <t>カイシュウ</t>
    </rPh>
    <rPh sb="99" eb="101">
      <t>ジギョウ</t>
    </rPh>
    <rPh sb="117" eb="121">
      <t>タイヨウネンスウ</t>
    </rPh>
    <rPh sb="122" eb="123">
      <t>チカ</t>
    </rPh>
    <rPh sb="125" eb="127">
      <t>シセツ</t>
    </rPh>
    <rPh sb="132" eb="135">
      <t>コウリツテキ</t>
    </rPh>
    <rPh sb="136" eb="138">
      <t>ジギョウ</t>
    </rPh>
    <rPh sb="138" eb="140">
      <t>ウンエイ</t>
    </rPh>
    <rPh sb="141" eb="142">
      <t>ハカ</t>
    </rPh>
    <rPh sb="157" eb="159">
      <t>ケイカク</t>
    </rPh>
    <rPh sb="160" eb="162">
      <t>サクテイ</t>
    </rPh>
    <rPh sb="164" eb="166">
      <t>キキ</t>
    </rPh>
    <rPh sb="167" eb="169">
      <t>カンキョ</t>
    </rPh>
    <rPh sb="169" eb="170">
      <t>トウ</t>
    </rPh>
    <rPh sb="171" eb="175">
      <t>チョウジュミョウカ</t>
    </rPh>
    <rPh sb="176" eb="179">
      <t>コウリツテキ</t>
    </rPh>
    <rPh sb="180" eb="182">
      <t>コウシン</t>
    </rPh>
    <rPh sb="183" eb="184">
      <t>ハカ</t>
    </rPh>
    <rPh sb="188" eb="190">
      <t>タイオウ</t>
    </rPh>
    <phoneticPr fontId="4"/>
  </si>
  <si>
    <t>　当町の下水道事業は、供用を開始してまだ年数も浅いですが、今後も面整備を進め水洗化の推進を図ります。
　また、未接続になっている家庭に対しても個別訪問やHPによる周知をするなどの普及活動を行い、水洗化率向上を図っていきます。
　なお、使用料の見直しについては、上水道料金と併せ、おおむね３年ごとに審議会により近隣自治体の体系等を参考に検討を図っております。
　施設の老朽化に対しては、事業計画の策定に併せ、ストックマネジメント計画の策定に取り組んでまいります。
　また、経営の健全性の向上や経営の計画性・透明性の向上を図るため、地方公営企業会計の適用を進めるとともに、的確な課題の把握と経営基盤の強化に取り組みます。</t>
    <rPh sb="1" eb="3">
      <t>トウチョウ</t>
    </rPh>
    <rPh sb="4" eb="7">
      <t>ゲスイドウ</t>
    </rPh>
    <rPh sb="7" eb="9">
      <t>ジギョウ</t>
    </rPh>
    <rPh sb="11" eb="13">
      <t>キョウヨウ</t>
    </rPh>
    <rPh sb="14" eb="16">
      <t>カイシ</t>
    </rPh>
    <rPh sb="20" eb="22">
      <t>ネンスウ</t>
    </rPh>
    <rPh sb="23" eb="24">
      <t>アサ</t>
    </rPh>
    <rPh sb="29" eb="31">
      <t>コンゴ</t>
    </rPh>
    <rPh sb="32" eb="33">
      <t>メン</t>
    </rPh>
    <rPh sb="33" eb="35">
      <t>セイビ</t>
    </rPh>
    <rPh sb="36" eb="37">
      <t>スス</t>
    </rPh>
    <rPh sb="38" eb="41">
      <t>スイセンカ</t>
    </rPh>
    <rPh sb="42" eb="44">
      <t>スイシン</t>
    </rPh>
    <rPh sb="45" eb="46">
      <t>ハカ</t>
    </rPh>
    <rPh sb="55" eb="58">
      <t>ミセツゾク</t>
    </rPh>
    <rPh sb="64" eb="66">
      <t>カテイ</t>
    </rPh>
    <rPh sb="67" eb="68">
      <t>タイ</t>
    </rPh>
    <rPh sb="71" eb="73">
      <t>コベツ</t>
    </rPh>
    <rPh sb="73" eb="75">
      <t>ホウモン</t>
    </rPh>
    <rPh sb="81" eb="83">
      <t>シュウチ</t>
    </rPh>
    <rPh sb="89" eb="91">
      <t>フキュウ</t>
    </rPh>
    <rPh sb="91" eb="93">
      <t>カツドウ</t>
    </rPh>
    <rPh sb="94" eb="95">
      <t>オコナ</t>
    </rPh>
    <rPh sb="97" eb="100">
      <t>スイセンカ</t>
    </rPh>
    <rPh sb="100" eb="101">
      <t>リツ</t>
    </rPh>
    <rPh sb="101" eb="103">
      <t>コウジョウ</t>
    </rPh>
    <rPh sb="104" eb="105">
      <t>ハカ</t>
    </rPh>
    <rPh sb="117" eb="120">
      <t>シヨウリョウ</t>
    </rPh>
    <rPh sb="121" eb="123">
      <t>ミナオ</t>
    </rPh>
    <rPh sb="130" eb="133">
      <t>ジョウスイドウ</t>
    </rPh>
    <rPh sb="133" eb="135">
      <t>リョウキン</t>
    </rPh>
    <rPh sb="136" eb="137">
      <t>アワ</t>
    </rPh>
    <rPh sb="144" eb="145">
      <t>ネン</t>
    </rPh>
    <rPh sb="148" eb="151">
      <t>シンギカイ</t>
    </rPh>
    <rPh sb="154" eb="156">
      <t>キンリン</t>
    </rPh>
    <rPh sb="156" eb="159">
      <t>ジチタイ</t>
    </rPh>
    <rPh sb="160" eb="162">
      <t>タイケイ</t>
    </rPh>
    <rPh sb="162" eb="163">
      <t>トウ</t>
    </rPh>
    <rPh sb="164" eb="166">
      <t>サンコウ</t>
    </rPh>
    <rPh sb="167" eb="169">
      <t>ケントウ</t>
    </rPh>
    <rPh sb="170" eb="171">
      <t>ハカ</t>
    </rPh>
    <rPh sb="180" eb="182">
      <t>シセツ</t>
    </rPh>
    <rPh sb="183" eb="186">
      <t>ロウキュウカ</t>
    </rPh>
    <rPh sb="187" eb="188">
      <t>タイ</t>
    </rPh>
    <rPh sb="192" eb="194">
      <t>ジギョウ</t>
    </rPh>
    <rPh sb="194" eb="196">
      <t>ケイカク</t>
    </rPh>
    <rPh sb="197" eb="199">
      <t>サクテイ</t>
    </rPh>
    <rPh sb="200" eb="201">
      <t>アワ</t>
    </rPh>
    <rPh sb="213" eb="215">
      <t>ケイカク</t>
    </rPh>
    <rPh sb="216" eb="218">
      <t>サクテイ</t>
    </rPh>
    <rPh sb="219" eb="220">
      <t>ト</t>
    </rPh>
    <rPh sb="221" eb="222">
      <t>ク</t>
    </rPh>
    <rPh sb="235" eb="237">
      <t>ケイエイ</t>
    </rPh>
    <rPh sb="238" eb="241">
      <t>ケンゼンセイ</t>
    </rPh>
    <rPh sb="242" eb="244">
      <t>コウジョウ</t>
    </rPh>
    <rPh sb="245" eb="247">
      <t>ケイエイ</t>
    </rPh>
    <rPh sb="248" eb="251">
      <t>ケイカクセイ</t>
    </rPh>
    <rPh sb="252" eb="255">
      <t>トウメイセイ</t>
    </rPh>
    <rPh sb="256" eb="258">
      <t>コウジョウ</t>
    </rPh>
    <rPh sb="259" eb="260">
      <t>ハカ</t>
    </rPh>
    <rPh sb="264" eb="266">
      <t>チホウ</t>
    </rPh>
    <rPh sb="266" eb="268">
      <t>コウエイ</t>
    </rPh>
    <rPh sb="268" eb="270">
      <t>キギョウ</t>
    </rPh>
    <rPh sb="270" eb="272">
      <t>カイケイ</t>
    </rPh>
    <rPh sb="273" eb="275">
      <t>テキヨウ</t>
    </rPh>
    <rPh sb="276" eb="277">
      <t>スス</t>
    </rPh>
    <rPh sb="284" eb="286">
      <t>テキカク</t>
    </rPh>
    <rPh sb="287" eb="289">
      <t>カダイ</t>
    </rPh>
    <rPh sb="290" eb="292">
      <t>ハアク</t>
    </rPh>
    <rPh sb="293" eb="295">
      <t>ケイエイ</t>
    </rPh>
    <rPh sb="295" eb="297">
      <t>キバン</t>
    </rPh>
    <rPh sb="298" eb="300">
      <t>キョウカ</t>
    </rPh>
    <rPh sb="301" eb="302">
      <t>ト</t>
    </rPh>
    <rPh sb="303" eb="304">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</si>
</sst>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D29-442B-8F25-49D9E44850EF}"/>
            </c:ext>
          </c:extLst>
        </c:ser>
        <c:dLbls>
          <c:showLegendKey val="0"/>
          <c:showVal val="0"/>
          <c:showCatName val="0"/>
          <c:showSerName val="0"/>
          <c:showPercent val="0"/>
          <c:showBubbleSize val="0"/>
        </c:dLbls>
        <c:gapWidth val="150"/>
        <c:axId val="361080688"/>
        <c:axId val="361077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c:v>
                </c:pt>
                <c:pt idx="1">
                  <c:v>0.33</c:v>
                </c:pt>
                <c:pt idx="2">
                  <c:v>0.28999999999999998</c:v>
                </c:pt>
                <c:pt idx="3">
                  <c:v>7.0000000000000007E-2</c:v>
                </c:pt>
                <c:pt idx="4">
                  <c:v>0.03</c:v>
                </c:pt>
              </c:numCache>
            </c:numRef>
          </c:val>
          <c:smooth val="0"/>
          <c:extLst xmlns:c16r2="http://schemas.microsoft.com/office/drawing/2015/06/chart">
            <c:ext xmlns:c16="http://schemas.microsoft.com/office/drawing/2014/chart" uri="{C3380CC4-5D6E-409C-BE32-E72D297353CC}">
              <c16:uniqueId val="{00000001-8D29-442B-8F25-49D9E44850EF}"/>
            </c:ext>
          </c:extLst>
        </c:ser>
        <c:dLbls>
          <c:showLegendKey val="0"/>
          <c:showVal val="0"/>
          <c:showCatName val="0"/>
          <c:showSerName val="0"/>
          <c:showPercent val="0"/>
          <c:showBubbleSize val="0"/>
        </c:dLbls>
        <c:marker val="1"/>
        <c:smooth val="0"/>
        <c:axId val="361080688"/>
        <c:axId val="361077552"/>
      </c:lineChart>
      <c:dateAx>
        <c:axId val="361080688"/>
        <c:scaling>
          <c:orientation val="minMax"/>
        </c:scaling>
        <c:delete val="1"/>
        <c:axPos val="b"/>
        <c:numFmt formatCode="&quot;H&quot;yy" sourceLinked="1"/>
        <c:majorTickMark val="none"/>
        <c:minorTickMark val="none"/>
        <c:tickLblPos val="none"/>
        <c:crossAx val="361077552"/>
        <c:crosses val="autoZero"/>
        <c:auto val="1"/>
        <c:lblOffset val="100"/>
        <c:baseTimeUnit val="years"/>
      </c:dateAx>
      <c:valAx>
        <c:axId val="36107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08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6EB-4AD5-A7D4-418A7511B7B5}"/>
            </c:ext>
          </c:extLst>
        </c:ser>
        <c:dLbls>
          <c:showLegendKey val="0"/>
          <c:showVal val="0"/>
          <c:showCatName val="0"/>
          <c:showSerName val="0"/>
          <c:showPercent val="0"/>
          <c:showBubbleSize val="0"/>
        </c:dLbls>
        <c:gapWidth val="150"/>
        <c:axId val="361075984"/>
        <c:axId val="361076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32.42</c:v>
                </c:pt>
                <c:pt idx="1">
                  <c:v>35.15</c:v>
                </c:pt>
                <c:pt idx="2">
                  <c:v>38.04</c:v>
                </c:pt>
                <c:pt idx="3">
                  <c:v>41.81</c:v>
                </c:pt>
                <c:pt idx="4">
                  <c:v>44.35</c:v>
                </c:pt>
              </c:numCache>
            </c:numRef>
          </c:val>
          <c:smooth val="0"/>
          <c:extLst xmlns:c16r2="http://schemas.microsoft.com/office/drawing/2015/06/chart">
            <c:ext xmlns:c16="http://schemas.microsoft.com/office/drawing/2014/chart" uri="{C3380CC4-5D6E-409C-BE32-E72D297353CC}">
              <c16:uniqueId val="{00000001-96EB-4AD5-A7D4-418A7511B7B5}"/>
            </c:ext>
          </c:extLst>
        </c:ser>
        <c:dLbls>
          <c:showLegendKey val="0"/>
          <c:showVal val="0"/>
          <c:showCatName val="0"/>
          <c:showSerName val="0"/>
          <c:showPercent val="0"/>
          <c:showBubbleSize val="0"/>
        </c:dLbls>
        <c:marker val="1"/>
        <c:smooth val="0"/>
        <c:axId val="361075984"/>
        <c:axId val="361076376"/>
      </c:lineChart>
      <c:dateAx>
        <c:axId val="361075984"/>
        <c:scaling>
          <c:orientation val="minMax"/>
        </c:scaling>
        <c:delete val="1"/>
        <c:axPos val="b"/>
        <c:numFmt formatCode="&quot;H&quot;yy" sourceLinked="1"/>
        <c:majorTickMark val="none"/>
        <c:minorTickMark val="none"/>
        <c:tickLblPos val="none"/>
        <c:crossAx val="361076376"/>
        <c:crosses val="autoZero"/>
        <c:auto val="1"/>
        <c:lblOffset val="100"/>
        <c:baseTimeUnit val="years"/>
      </c:dateAx>
      <c:valAx>
        <c:axId val="36107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07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42.07</c:v>
                </c:pt>
                <c:pt idx="1">
                  <c:v>44.07</c:v>
                </c:pt>
                <c:pt idx="2">
                  <c:v>44.18</c:v>
                </c:pt>
                <c:pt idx="3">
                  <c:v>43.59</c:v>
                </c:pt>
                <c:pt idx="4">
                  <c:v>46.37</c:v>
                </c:pt>
              </c:numCache>
            </c:numRef>
          </c:val>
          <c:extLst xmlns:c16r2="http://schemas.microsoft.com/office/drawing/2015/06/chart">
            <c:ext xmlns:c16="http://schemas.microsoft.com/office/drawing/2014/chart" uri="{C3380CC4-5D6E-409C-BE32-E72D297353CC}">
              <c16:uniqueId val="{00000000-003D-4CB3-8A9B-CA875632B112}"/>
            </c:ext>
          </c:extLst>
        </c:ser>
        <c:dLbls>
          <c:showLegendKey val="0"/>
          <c:showVal val="0"/>
          <c:showCatName val="0"/>
          <c:showSerName val="0"/>
          <c:showPercent val="0"/>
          <c:showBubbleSize val="0"/>
        </c:dLbls>
        <c:gapWidth val="150"/>
        <c:axId val="362615776"/>
        <c:axId val="36261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60.69</c:v>
                </c:pt>
                <c:pt idx="1">
                  <c:v>61.88</c:v>
                </c:pt>
                <c:pt idx="2">
                  <c:v>62.16</c:v>
                </c:pt>
                <c:pt idx="3">
                  <c:v>63.54</c:v>
                </c:pt>
                <c:pt idx="4">
                  <c:v>63.65</c:v>
                </c:pt>
              </c:numCache>
            </c:numRef>
          </c:val>
          <c:smooth val="0"/>
          <c:extLst xmlns:c16r2="http://schemas.microsoft.com/office/drawing/2015/06/chart">
            <c:ext xmlns:c16="http://schemas.microsoft.com/office/drawing/2014/chart" uri="{C3380CC4-5D6E-409C-BE32-E72D297353CC}">
              <c16:uniqueId val="{00000001-003D-4CB3-8A9B-CA875632B112}"/>
            </c:ext>
          </c:extLst>
        </c:ser>
        <c:dLbls>
          <c:showLegendKey val="0"/>
          <c:showVal val="0"/>
          <c:showCatName val="0"/>
          <c:showSerName val="0"/>
          <c:showPercent val="0"/>
          <c:showBubbleSize val="0"/>
        </c:dLbls>
        <c:marker val="1"/>
        <c:smooth val="0"/>
        <c:axId val="362615776"/>
        <c:axId val="362611856"/>
      </c:lineChart>
      <c:dateAx>
        <c:axId val="362615776"/>
        <c:scaling>
          <c:orientation val="minMax"/>
        </c:scaling>
        <c:delete val="1"/>
        <c:axPos val="b"/>
        <c:numFmt formatCode="&quot;H&quot;yy" sourceLinked="1"/>
        <c:majorTickMark val="none"/>
        <c:minorTickMark val="none"/>
        <c:tickLblPos val="none"/>
        <c:crossAx val="362611856"/>
        <c:crosses val="autoZero"/>
        <c:auto val="1"/>
        <c:lblOffset val="100"/>
        <c:baseTimeUnit val="years"/>
      </c:dateAx>
      <c:valAx>
        <c:axId val="36261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61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54.06</c:v>
                </c:pt>
                <c:pt idx="1">
                  <c:v>47.27</c:v>
                </c:pt>
                <c:pt idx="2">
                  <c:v>44.71</c:v>
                </c:pt>
                <c:pt idx="3">
                  <c:v>45.76</c:v>
                </c:pt>
                <c:pt idx="4">
                  <c:v>45.99</c:v>
                </c:pt>
              </c:numCache>
            </c:numRef>
          </c:val>
          <c:extLst xmlns:c16r2="http://schemas.microsoft.com/office/drawing/2015/06/chart">
            <c:ext xmlns:c16="http://schemas.microsoft.com/office/drawing/2014/chart" uri="{C3380CC4-5D6E-409C-BE32-E72D297353CC}">
              <c16:uniqueId val="{00000000-F69E-4A47-BB93-C10C7ADE5C40}"/>
            </c:ext>
          </c:extLst>
        </c:ser>
        <c:dLbls>
          <c:showLegendKey val="0"/>
          <c:showVal val="0"/>
          <c:showCatName val="0"/>
          <c:showSerName val="0"/>
          <c:showPercent val="0"/>
          <c:showBubbleSize val="0"/>
        </c:dLbls>
        <c:gapWidth val="150"/>
        <c:axId val="361073632"/>
        <c:axId val="361077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69E-4A47-BB93-C10C7ADE5C40}"/>
            </c:ext>
          </c:extLst>
        </c:ser>
        <c:dLbls>
          <c:showLegendKey val="0"/>
          <c:showVal val="0"/>
          <c:showCatName val="0"/>
          <c:showSerName val="0"/>
          <c:showPercent val="0"/>
          <c:showBubbleSize val="0"/>
        </c:dLbls>
        <c:marker val="1"/>
        <c:smooth val="0"/>
        <c:axId val="361073632"/>
        <c:axId val="361077160"/>
      </c:lineChart>
      <c:dateAx>
        <c:axId val="361073632"/>
        <c:scaling>
          <c:orientation val="minMax"/>
        </c:scaling>
        <c:delete val="1"/>
        <c:axPos val="b"/>
        <c:numFmt formatCode="&quot;H&quot;yy" sourceLinked="1"/>
        <c:majorTickMark val="none"/>
        <c:minorTickMark val="none"/>
        <c:tickLblPos val="none"/>
        <c:crossAx val="361077160"/>
        <c:crosses val="autoZero"/>
        <c:auto val="1"/>
        <c:lblOffset val="100"/>
        <c:baseTimeUnit val="years"/>
      </c:dateAx>
      <c:valAx>
        <c:axId val="361077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07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43E-4C96-B143-22BD84C12E96}"/>
            </c:ext>
          </c:extLst>
        </c:ser>
        <c:dLbls>
          <c:showLegendKey val="0"/>
          <c:showVal val="0"/>
          <c:showCatName val="0"/>
          <c:showSerName val="0"/>
          <c:showPercent val="0"/>
          <c:showBubbleSize val="0"/>
        </c:dLbls>
        <c:gapWidth val="150"/>
        <c:axId val="361078336"/>
        <c:axId val="361074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43E-4C96-B143-22BD84C12E96}"/>
            </c:ext>
          </c:extLst>
        </c:ser>
        <c:dLbls>
          <c:showLegendKey val="0"/>
          <c:showVal val="0"/>
          <c:showCatName val="0"/>
          <c:showSerName val="0"/>
          <c:showPercent val="0"/>
          <c:showBubbleSize val="0"/>
        </c:dLbls>
        <c:marker val="1"/>
        <c:smooth val="0"/>
        <c:axId val="361078336"/>
        <c:axId val="361074024"/>
      </c:lineChart>
      <c:dateAx>
        <c:axId val="361078336"/>
        <c:scaling>
          <c:orientation val="minMax"/>
        </c:scaling>
        <c:delete val="1"/>
        <c:axPos val="b"/>
        <c:numFmt formatCode="&quot;H&quot;yy" sourceLinked="1"/>
        <c:majorTickMark val="none"/>
        <c:minorTickMark val="none"/>
        <c:tickLblPos val="none"/>
        <c:crossAx val="361074024"/>
        <c:crosses val="autoZero"/>
        <c:auto val="1"/>
        <c:lblOffset val="100"/>
        <c:baseTimeUnit val="years"/>
      </c:dateAx>
      <c:valAx>
        <c:axId val="361074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07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62F-4262-95FA-1302A584B1A2}"/>
            </c:ext>
          </c:extLst>
        </c:ser>
        <c:dLbls>
          <c:showLegendKey val="0"/>
          <c:showVal val="0"/>
          <c:showCatName val="0"/>
          <c:showSerName val="0"/>
          <c:showPercent val="0"/>
          <c:showBubbleSize val="0"/>
        </c:dLbls>
        <c:gapWidth val="150"/>
        <c:axId val="360122576"/>
        <c:axId val="36012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62F-4262-95FA-1302A584B1A2}"/>
            </c:ext>
          </c:extLst>
        </c:ser>
        <c:dLbls>
          <c:showLegendKey val="0"/>
          <c:showVal val="0"/>
          <c:showCatName val="0"/>
          <c:showSerName val="0"/>
          <c:showPercent val="0"/>
          <c:showBubbleSize val="0"/>
        </c:dLbls>
        <c:marker val="1"/>
        <c:smooth val="0"/>
        <c:axId val="360122576"/>
        <c:axId val="360121008"/>
      </c:lineChart>
      <c:dateAx>
        <c:axId val="360122576"/>
        <c:scaling>
          <c:orientation val="minMax"/>
        </c:scaling>
        <c:delete val="1"/>
        <c:axPos val="b"/>
        <c:numFmt formatCode="&quot;H&quot;yy" sourceLinked="1"/>
        <c:majorTickMark val="none"/>
        <c:minorTickMark val="none"/>
        <c:tickLblPos val="none"/>
        <c:crossAx val="360121008"/>
        <c:crosses val="autoZero"/>
        <c:auto val="1"/>
        <c:lblOffset val="100"/>
        <c:baseTimeUnit val="years"/>
      </c:dateAx>
      <c:valAx>
        <c:axId val="36012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12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536-43FA-898C-33853305F6E6}"/>
            </c:ext>
          </c:extLst>
        </c:ser>
        <c:dLbls>
          <c:showLegendKey val="0"/>
          <c:showVal val="0"/>
          <c:showCatName val="0"/>
          <c:showSerName val="0"/>
          <c:showPercent val="0"/>
          <c:showBubbleSize val="0"/>
        </c:dLbls>
        <c:gapWidth val="150"/>
        <c:axId val="362223776"/>
        <c:axId val="362222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536-43FA-898C-33853305F6E6}"/>
            </c:ext>
          </c:extLst>
        </c:ser>
        <c:dLbls>
          <c:showLegendKey val="0"/>
          <c:showVal val="0"/>
          <c:showCatName val="0"/>
          <c:showSerName val="0"/>
          <c:showPercent val="0"/>
          <c:showBubbleSize val="0"/>
        </c:dLbls>
        <c:marker val="1"/>
        <c:smooth val="0"/>
        <c:axId val="362223776"/>
        <c:axId val="362222600"/>
      </c:lineChart>
      <c:dateAx>
        <c:axId val="362223776"/>
        <c:scaling>
          <c:orientation val="minMax"/>
        </c:scaling>
        <c:delete val="1"/>
        <c:axPos val="b"/>
        <c:numFmt formatCode="&quot;H&quot;yy" sourceLinked="1"/>
        <c:majorTickMark val="none"/>
        <c:minorTickMark val="none"/>
        <c:tickLblPos val="none"/>
        <c:crossAx val="362222600"/>
        <c:crosses val="autoZero"/>
        <c:auto val="1"/>
        <c:lblOffset val="100"/>
        <c:baseTimeUnit val="years"/>
      </c:dateAx>
      <c:valAx>
        <c:axId val="362222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22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98C-406C-BCBA-EDC285AB4DB6}"/>
            </c:ext>
          </c:extLst>
        </c:ser>
        <c:dLbls>
          <c:showLegendKey val="0"/>
          <c:showVal val="0"/>
          <c:showCatName val="0"/>
          <c:showSerName val="0"/>
          <c:showPercent val="0"/>
          <c:showBubbleSize val="0"/>
        </c:dLbls>
        <c:gapWidth val="150"/>
        <c:axId val="362224168"/>
        <c:axId val="36222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98C-406C-BCBA-EDC285AB4DB6}"/>
            </c:ext>
          </c:extLst>
        </c:ser>
        <c:dLbls>
          <c:showLegendKey val="0"/>
          <c:showVal val="0"/>
          <c:showCatName val="0"/>
          <c:showSerName val="0"/>
          <c:showPercent val="0"/>
          <c:showBubbleSize val="0"/>
        </c:dLbls>
        <c:marker val="1"/>
        <c:smooth val="0"/>
        <c:axId val="362224168"/>
        <c:axId val="362226128"/>
      </c:lineChart>
      <c:dateAx>
        <c:axId val="362224168"/>
        <c:scaling>
          <c:orientation val="minMax"/>
        </c:scaling>
        <c:delete val="1"/>
        <c:axPos val="b"/>
        <c:numFmt formatCode="&quot;H&quot;yy" sourceLinked="1"/>
        <c:majorTickMark val="none"/>
        <c:minorTickMark val="none"/>
        <c:tickLblPos val="none"/>
        <c:crossAx val="362226128"/>
        <c:crosses val="autoZero"/>
        <c:auto val="1"/>
        <c:lblOffset val="100"/>
        <c:baseTimeUnit val="years"/>
      </c:dateAx>
      <c:valAx>
        <c:axId val="36222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224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6230.64</c:v>
                </c:pt>
                <c:pt idx="1">
                  <c:v>365.29</c:v>
                </c:pt>
                <c:pt idx="2">
                  <c:v>329.67</c:v>
                </c:pt>
                <c:pt idx="3">
                  <c:v>252.82</c:v>
                </c:pt>
                <c:pt idx="4">
                  <c:v>0.01</c:v>
                </c:pt>
              </c:numCache>
            </c:numRef>
          </c:val>
          <c:extLst xmlns:c16r2="http://schemas.microsoft.com/office/drawing/2015/06/chart">
            <c:ext xmlns:c16="http://schemas.microsoft.com/office/drawing/2014/chart" uri="{C3380CC4-5D6E-409C-BE32-E72D297353CC}">
              <c16:uniqueId val="{00000000-54EC-441B-8442-4E04B563A547}"/>
            </c:ext>
          </c:extLst>
        </c:ser>
        <c:dLbls>
          <c:showLegendKey val="0"/>
          <c:showVal val="0"/>
          <c:showCatName val="0"/>
          <c:showSerName val="0"/>
          <c:showPercent val="0"/>
          <c:showBubbleSize val="0"/>
        </c:dLbls>
        <c:gapWidth val="150"/>
        <c:axId val="362221816"/>
        <c:axId val="362224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1622.57</c:v>
                </c:pt>
                <c:pt idx="1">
                  <c:v>985.65</c:v>
                </c:pt>
                <c:pt idx="2">
                  <c:v>1677.13</c:v>
                </c:pt>
                <c:pt idx="3">
                  <c:v>2154.8200000000002</c:v>
                </c:pt>
                <c:pt idx="4">
                  <c:v>2103.92</c:v>
                </c:pt>
              </c:numCache>
            </c:numRef>
          </c:val>
          <c:smooth val="0"/>
          <c:extLst xmlns:c16r2="http://schemas.microsoft.com/office/drawing/2015/06/chart">
            <c:ext xmlns:c16="http://schemas.microsoft.com/office/drawing/2014/chart" uri="{C3380CC4-5D6E-409C-BE32-E72D297353CC}">
              <c16:uniqueId val="{00000001-54EC-441B-8442-4E04B563A547}"/>
            </c:ext>
          </c:extLst>
        </c:ser>
        <c:dLbls>
          <c:showLegendKey val="0"/>
          <c:showVal val="0"/>
          <c:showCatName val="0"/>
          <c:showSerName val="0"/>
          <c:showPercent val="0"/>
          <c:showBubbleSize val="0"/>
        </c:dLbls>
        <c:marker val="1"/>
        <c:smooth val="0"/>
        <c:axId val="362221816"/>
        <c:axId val="362224952"/>
      </c:lineChart>
      <c:dateAx>
        <c:axId val="362221816"/>
        <c:scaling>
          <c:orientation val="minMax"/>
        </c:scaling>
        <c:delete val="1"/>
        <c:axPos val="b"/>
        <c:numFmt formatCode="&quot;H&quot;yy" sourceLinked="1"/>
        <c:majorTickMark val="none"/>
        <c:minorTickMark val="none"/>
        <c:tickLblPos val="none"/>
        <c:crossAx val="362224952"/>
        <c:crosses val="autoZero"/>
        <c:auto val="1"/>
        <c:lblOffset val="100"/>
        <c:baseTimeUnit val="years"/>
      </c:dateAx>
      <c:valAx>
        <c:axId val="362224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221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45.68</c:v>
                </c:pt>
                <c:pt idx="1">
                  <c:v>100</c:v>
                </c:pt>
                <c:pt idx="2">
                  <c:v>100</c:v>
                </c:pt>
                <c:pt idx="3">
                  <c:v>100</c:v>
                </c:pt>
                <c:pt idx="4">
                  <c:v>95.95</c:v>
                </c:pt>
              </c:numCache>
            </c:numRef>
          </c:val>
          <c:extLst xmlns:c16r2="http://schemas.microsoft.com/office/drawing/2015/06/chart">
            <c:ext xmlns:c16="http://schemas.microsoft.com/office/drawing/2014/chart" uri="{C3380CC4-5D6E-409C-BE32-E72D297353CC}">
              <c16:uniqueId val="{00000000-0E71-4398-8A4A-C322244C6BA2}"/>
            </c:ext>
          </c:extLst>
        </c:ser>
        <c:dLbls>
          <c:showLegendKey val="0"/>
          <c:showVal val="0"/>
          <c:showCatName val="0"/>
          <c:showSerName val="0"/>
          <c:showPercent val="0"/>
          <c:showBubbleSize val="0"/>
        </c:dLbls>
        <c:gapWidth val="150"/>
        <c:axId val="362225736"/>
        <c:axId val="362226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58.32</c:v>
                </c:pt>
                <c:pt idx="1">
                  <c:v>62.11</c:v>
                </c:pt>
                <c:pt idx="2">
                  <c:v>67.37</c:v>
                </c:pt>
                <c:pt idx="3">
                  <c:v>73.63</c:v>
                </c:pt>
                <c:pt idx="4">
                  <c:v>83.47</c:v>
                </c:pt>
              </c:numCache>
            </c:numRef>
          </c:val>
          <c:smooth val="0"/>
          <c:extLst xmlns:c16r2="http://schemas.microsoft.com/office/drawing/2015/06/chart">
            <c:ext xmlns:c16="http://schemas.microsoft.com/office/drawing/2014/chart" uri="{C3380CC4-5D6E-409C-BE32-E72D297353CC}">
              <c16:uniqueId val="{00000001-0E71-4398-8A4A-C322244C6BA2}"/>
            </c:ext>
          </c:extLst>
        </c:ser>
        <c:dLbls>
          <c:showLegendKey val="0"/>
          <c:showVal val="0"/>
          <c:showCatName val="0"/>
          <c:showSerName val="0"/>
          <c:showPercent val="0"/>
          <c:showBubbleSize val="0"/>
        </c:dLbls>
        <c:marker val="1"/>
        <c:smooth val="0"/>
        <c:axId val="362225736"/>
        <c:axId val="362226912"/>
      </c:lineChart>
      <c:dateAx>
        <c:axId val="362225736"/>
        <c:scaling>
          <c:orientation val="minMax"/>
        </c:scaling>
        <c:delete val="1"/>
        <c:axPos val="b"/>
        <c:numFmt formatCode="&quot;H&quot;yy" sourceLinked="1"/>
        <c:majorTickMark val="none"/>
        <c:minorTickMark val="none"/>
        <c:tickLblPos val="none"/>
        <c:crossAx val="362226912"/>
        <c:crosses val="autoZero"/>
        <c:auto val="1"/>
        <c:lblOffset val="100"/>
        <c:baseTimeUnit val="years"/>
      </c:dateAx>
      <c:valAx>
        <c:axId val="36222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225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401.87</c:v>
                </c:pt>
                <c:pt idx="1">
                  <c:v>182.63</c:v>
                </c:pt>
                <c:pt idx="2">
                  <c:v>182.86</c:v>
                </c:pt>
                <c:pt idx="3">
                  <c:v>184.46</c:v>
                </c:pt>
                <c:pt idx="4">
                  <c:v>193.72</c:v>
                </c:pt>
              </c:numCache>
            </c:numRef>
          </c:val>
          <c:extLst xmlns:c16r2="http://schemas.microsoft.com/office/drawing/2015/06/chart">
            <c:ext xmlns:c16="http://schemas.microsoft.com/office/drawing/2014/chart" uri="{C3380CC4-5D6E-409C-BE32-E72D297353CC}">
              <c16:uniqueId val="{00000000-30F2-4104-B433-571483CDFF55}"/>
            </c:ext>
          </c:extLst>
        </c:ser>
        <c:dLbls>
          <c:showLegendKey val="0"/>
          <c:showVal val="0"/>
          <c:showCatName val="0"/>
          <c:showSerName val="0"/>
          <c:showPercent val="0"/>
          <c:showBubbleSize val="0"/>
        </c:dLbls>
        <c:gapWidth val="150"/>
        <c:axId val="362220640"/>
        <c:axId val="362221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227.65</c:v>
                </c:pt>
                <c:pt idx="1">
                  <c:v>225.27</c:v>
                </c:pt>
                <c:pt idx="2">
                  <c:v>202.08</c:v>
                </c:pt>
                <c:pt idx="3">
                  <c:v>193.18</c:v>
                </c:pt>
                <c:pt idx="4">
                  <c:v>171.43</c:v>
                </c:pt>
              </c:numCache>
            </c:numRef>
          </c:val>
          <c:smooth val="0"/>
          <c:extLst xmlns:c16r2="http://schemas.microsoft.com/office/drawing/2015/06/chart">
            <c:ext xmlns:c16="http://schemas.microsoft.com/office/drawing/2014/chart" uri="{C3380CC4-5D6E-409C-BE32-E72D297353CC}">
              <c16:uniqueId val="{00000001-30F2-4104-B433-571483CDFF55}"/>
            </c:ext>
          </c:extLst>
        </c:ser>
        <c:dLbls>
          <c:showLegendKey val="0"/>
          <c:showVal val="0"/>
          <c:showCatName val="0"/>
          <c:showSerName val="0"/>
          <c:showPercent val="0"/>
          <c:showBubbleSize val="0"/>
        </c:dLbls>
        <c:marker val="1"/>
        <c:smooth val="0"/>
        <c:axId val="362220640"/>
        <c:axId val="362221032"/>
      </c:lineChart>
      <c:dateAx>
        <c:axId val="362220640"/>
        <c:scaling>
          <c:orientation val="minMax"/>
        </c:scaling>
        <c:delete val="1"/>
        <c:axPos val="b"/>
        <c:numFmt formatCode="&quot;H&quot;yy" sourceLinked="1"/>
        <c:majorTickMark val="none"/>
        <c:minorTickMark val="none"/>
        <c:tickLblPos val="none"/>
        <c:crossAx val="362221032"/>
        <c:crosses val="autoZero"/>
        <c:auto val="1"/>
        <c:lblOffset val="100"/>
        <c:baseTimeUnit val="years"/>
      </c:dateAx>
      <c:valAx>
        <c:axId val="362221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22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2" sqref="A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神奈川県　真鶴町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Cb3</v>
      </c>
      <c r="X8" s="49"/>
      <c r="Y8" s="49"/>
      <c r="Z8" s="49"/>
      <c r="AA8" s="49"/>
      <c r="AB8" s="49"/>
      <c r="AC8" s="49"/>
      <c r="AD8" s="50" t="str">
        <f>データ!$M$6</f>
        <v>非設置</v>
      </c>
      <c r="AE8" s="50"/>
      <c r="AF8" s="50"/>
      <c r="AG8" s="50"/>
      <c r="AH8" s="50"/>
      <c r="AI8" s="50"/>
      <c r="AJ8" s="50"/>
      <c r="AK8" s="3"/>
      <c r="AL8" s="51">
        <f>データ!S6</f>
        <v>7115</v>
      </c>
      <c r="AM8" s="51"/>
      <c r="AN8" s="51"/>
      <c r="AO8" s="51"/>
      <c r="AP8" s="51"/>
      <c r="AQ8" s="51"/>
      <c r="AR8" s="51"/>
      <c r="AS8" s="51"/>
      <c r="AT8" s="46">
        <f>データ!T6</f>
        <v>7.05</v>
      </c>
      <c r="AU8" s="46"/>
      <c r="AV8" s="46"/>
      <c r="AW8" s="46"/>
      <c r="AX8" s="46"/>
      <c r="AY8" s="46"/>
      <c r="AZ8" s="46"/>
      <c r="BA8" s="46"/>
      <c r="BB8" s="46">
        <f>データ!U6</f>
        <v>1009.22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20.059999999999999</v>
      </c>
      <c r="Q10" s="46"/>
      <c r="R10" s="46"/>
      <c r="S10" s="46"/>
      <c r="T10" s="46"/>
      <c r="U10" s="46"/>
      <c r="V10" s="46"/>
      <c r="W10" s="46">
        <f>データ!Q6</f>
        <v>100</v>
      </c>
      <c r="X10" s="46"/>
      <c r="Y10" s="46"/>
      <c r="Z10" s="46"/>
      <c r="AA10" s="46"/>
      <c r="AB10" s="46"/>
      <c r="AC10" s="46"/>
      <c r="AD10" s="51">
        <f>データ!R6</f>
        <v>3411</v>
      </c>
      <c r="AE10" s="51"/>
      <c r="AF10" s="51"/>
      <c r="AG10" s="51"/>
      <c r="AH10" s="51"/>
      <c r="AI10" s="51"/>
      <c r="AJ10" s="51"/>
      <c r="AK10" s="2"/>
      <c r="AL10" s="51">
        <f>データ!V6</f>
        <v>1419</v>
      </c>
      <c r="AM10" s="51"/>
      <c r="AN10" s="51"/>
      <c r="AO10" s="51"/>
      <c r="AP10" s="51"/>
      <c r="AQ10" s="51"/>
      <c r="AR10" s="51"/>
      <c r="AS10" s="51"/>
      <c r="AT10" s="46">
        <f>データ!W6</f>
        <v>0.26</v>
      </c>
      <c r="AU10" s="46"/>
      <c r="AV10" s="46"/>
      <c r="AW10" s="46"/>
      <c r="AX10" s="46"/>
      <c r="AY10" s="46"/>
      <c r="AZ10" s="46"/>
      <c r="BA10" s="46"/>
      <c r="BB10" s="46">
        <f>データ!X6</f>
        <v>5457.69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44</v>
      </c>
      <c r="N86" s="26" t="s">
        <v>44</v>
      </c>
      <c r="O86" s="26" t="str">
        <f>データ!EO6</f>
        <v>【0.30】</v>
      </c>
    </row>
  </sheetData>
  <sheetProtection algorithmName="SHA-512" hashValue="lMz7xJmclf2LbPiLQ+k8q58mXl6sajzvEJncAvDhWbeRwimam51VqmzMbpD1DHcEsz4m/R6TmDnpRZyhKVMYdA==" saltValue="UC5uKGSQ6D1uewR0reHMC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143839</v>
      </c>
      <c r="D6" s="33">
        <f t="shared" si="3"/>
        <v>47</v>
      </c>
      <c r="E6" s="33">
        <f t="shared" si="3"/>
        <v>17</v>
      </c>
      <c r="F6" s="33">
        <f t="shared" si="3"/>
        <v>1</v>
      </c>
      <c r="G6" s="33">
        <f t="shared" si="3"/>
        <v>0</v>
      </c>
      <c r="H6" s="33" t="str">
        <f t="shared" si="3"/>
        <v>神奈川県　真鶴町</v>
      </c>
      <c r="I6" s="33" t="str">
        <f t="shared" si="3"/>
        <v>法非適用</v>
      </c>
      <c r="J6" s="33" t="str">
        <f t="shared" si="3"/>
        <v>下水道事業</v>
      </c>
      <c r="K6" s="33" t="str">
        <f t="shared" si="3"/>
        <v>公共下水道</v>
      </c>
      <c r="L6" s="33" t="str">
        <f t="shared" si="3"/>
        <v>Cb3</v>
      </c>
      <c r="M6" s="33" t="str">
        <f t="shared" si="3"/>
        <v>非設置</v>
      </c>
      <c r="N6" s="34" t="str">
        <f t="shared" si="3"/>
        <v>-</v>
      </c>
      <c r="O6" s="34" t="str">
        <f t="shared" si="3"/>
        <v>該当数値なし</v>
      </c>
      <c r="P6" s="34">
        <f t="shared" si="3"/>
        <v>20.059999999999999</v>
      </c>
      <c r="Q6" s="34">
        <f t="shared" si="3"/>
        <v>100</v>
      </c>
      <c r="R6" s="34">
        <f t="shared" si="3"/>
        <v>3411</v>
      </c>
      <c r="S6" s="34">
        <f t="shared" si="3"/>
        <v>7115</v>
      </c>
      <c r="T6" s="34">
        <f t="shared" si="3"/>
        <v>7.05</v>
      </c>
      <c r="U6" s="34">
        <f t="shared" si="3"/>
        <v>1009.22</v>
      </c>
      <c r="V6" s="34">
        <f t="shared" si="3"/>
        <v>1419</v>
      </c>
      <c r="W6" s="34">
        <f t="shared" si="3"/>
        <v>0.26</v>
      </c>
      <c r="X6" s="34">
        <f t="shared" si="3"/>
        <v>5457.69</v>
      </c>
      <c r="Y6" s="35">
        <f>IF(Y7="",NA(),Y7)</f>
        <v>54.06</v>
      </c>
      <c r="Z6" s="35">
        <f t="shared" ref="Z6:AH6" si="4">IF(Z7="",NA(),Z7)</f>
        <v>47.27</v>
      </c>
      <c r="AA6" s="35">
        <f t="shared" si="4"/>
        <v>44.71</v>
      </c>
      <c r="AB6" s="35">
        <f t="shared" si="4"/>
        <v>45.76</v>
      </c>
      <c r="AC6" s="35">
        <f t="shared" si="4"/>
        <v>45.99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6230.64</v>
      </c>
      <c r="BG6" s="35">
        <f t="shared" ref="BG6:BO6" si="7">IF(BG7="",NA(),BG7)</f>
        <v>365.29</v>
      </c>
      <c r="BH6" s="35">
        <f t="shared" si="7"/>
        <v>329.67</v>
      </c>
      <c r="BI6" s="35">
        <f t="shared" si="7"/>
        <v>252.82</v>
      </c>
      <c r="BJ6" s="35">
        <f t="shared" si="7"/>
        <v>0.01</v>
      </c>
      <c r="BK6" s="35">
        <f t="shared" si="7"/>
        <v>1622.57</v>
      </c>
      <c r="BL6" s="35">
        <f t="shared" si="7"/>
        <v>985.65</v>
      </c>
      <c r="BM6" s="35">
        <f t="shared" si="7"/>
        <v>1677.13</v>
      </c>
      <c r="BN6" s="35">
        <f t="shared" si="7"/>
        <v>2154.8200000000002</v>
      </c>
      <c r="BO6" s="35">
        <f t="shared" si="7"/>
        <v>2103.92</v>
      </c>
      <c r="BP6" s="34" t="str">
        <f>IF(BP7="","",IF(BP7="-","【-】","【"&amp;SUBSTITUTE(TEXT(BP7,"#,##0.00"),"-","△")&amp;"】"))</f>
        <v>【705.21】</v>
      </c>
      <c r="BQ6" s="35">
        <f>IF(BQ7="",NA(),BQ7)</f>
        <v>45.68</v>
      </c>
      <c r="BR6" s="35">
        <f t="shared" ref="BR6:BZ6" si="8">IF(BR7="",NA(),BR7)</f>
        <v>100</v>
      </c>
      <c r="BS6" s="35">
        <f t="shared" si="8"/>
        <v>100</v>
      </c>
      <c r="BT6" s="35">
        <f t="shared" si="8"/>
        <v>100</v>
      </c>
      <c r="BU6" s="35">
        <f t="shared" si="8"/>
        <v>95.95</v>
      </c>
      <c r="BV6" s="35">
        <f t="shared" si="8"/>
        <v>58.32</v>
      </c>
      <c r="BW6" s="35">
        <f t="shared" si="8"/>
        <v>62.11</v>
      </c>
      <c r="BX6" s="35">
        <f t="shared" si="8"/>
        <v>67.37</v>
      </c>
      <c r="BY6" s="35">
        <f t="shared" si="8"/>
        <v>73.63</v>
      </c>
      <c r="BZ6" s="35">
        <f t="shared" si="8"/>
        <v>83.47</v>
      </c>
      <c r="CA6" s="34" t="str">
        <f>IF(CA7="","",IF(CA7="-","【-】","【"&amp;SUBSTITUTE(TEXT(CA7,"#,##0.00"),"-","△")&amp;"】"))</f>
        <v>【98.96】</v>
      </c>
      <c r="CB6" s="35">
        <f>IF(CB7="",NA(),CB7)</f>
        <v>401.87</v>
      </c>
      <c r="CC6" s="35">
        <f t="shared" ref="CC6:CK6" si="9">IF(CC7="",NA(),CC7)</f>
        <v>182.63</v>
      </c>
      <c r="CD6" s="35">
        <f t="shared" si="9"/>
        <v>182.86</v>
      </c>
      <c r="CE6" s="35">
        <f t="shared" si="9"/>
        <v>184.46</v>
      </c>
      <c r="CF6" s="35">
        <f t="shared" si="9"/>
        <v>193.72</v>
      </c>
      <c r="CG6" s="35">
        <f t="shared" si="9"/>
        <v>227.65</v>
      </c>
      <c r="CH6" s="35">
        <f t="shared" si="9"/>
        <v>225.27</v>
      </c>
      <c r="CI6" s="35">
        <f t="shared" si="9"/>
        <v>202.08</v>
      </c>
      <c r="CJ6" s="35">
        <f t="shared" si="9"/>
        <v>193.18</v>
      </c>
      <c r="CK6" s="35">
        <f t="shared" si="9"/>
        <v>171.43</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32.42</v>
      </c>
      <c r="CS6" s="35">
        <f t="shared" si="10"/>
        <v>35.15</v>
      </c>
      <c r="CT6" s="35">
        <f t="shared" si="10"/>
        <v>38.04</v>
      </c>
      <c r="CU6" s="35">
        <f t="shared" si="10"/>
        <v>41.81</v>
      </c>
      <c r="CV6" s="35">
        <f t="shared" si="10"/>
        <v>44.35</v>
      </c>
      <c r="CW6" s="34" t="str">
        <f>IF(CW7="","",IF(CW7="-","【-】","【"&amp;SUBSTITUTE(TEXT(CW7,"#,##0.00"),"-","△")&amp;"】"))</f>
        <v>【59.57】</v>
      </c>
      <c r="CX6" s="35">
        <f>IF(CX7="",NA(),CX7)</f>
        <v>42.07</v>
      </c>
      <c r="CY6" s="35">
        <f t="shared" ref="CY6:DG6" si="11">IF(CY7="",NA(),CY7)</f>
        <v>44.07</v>
      </c>
      <c r="CZ6" s="35">
        <f t="shared" si="11"/>
        <v>44.18</v>
      </c>
      <c r="DA6" s="35">
        <f t="shared" si="11"/>
        <v>43.59</v>
      </c>
      <c r="DB6" s="35">
        <f t="shared" si="11"/>
        <v>46.37</v>
      </c>
      <c r="DC6" s="35">
        <f t="shared" si="11"/>
        <v>60.69</v>
      </c>
      <c r="DD6" s="35">
        <f t="shared" si="11"/>
        <v>61.88</v>
      </c>
      <c r="DE6" s="35">
        <f t="shared" si="11"/>
        <v>62.16</v>
      </c>
      <c r="DF6" s="35">
        <f t="shared" si="11"/>
        <v>63.54</v>
      </c>
      <c r="DG6" s="35">
        <f t="shared" si="11"/>
        <v>63.65</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v>
      </c>
      <c r="EK6" s="35">
        <f t="shared" si="14"/>
        <v>0.33</v>
      </c>
      <c r="EL6" s="35">
        <f t="shared" si="14"/>
        <v>0.28999999999999998</v>
      </c>
      <c r="EM6" s="35">
        <f t="shared" si="14"/>
        <v>7.0000000000000007E-2</v>
      </c>
      <c r="EN6" s="35">
        <f t="shared" si="14"/>
        <v>0.03</v>
      </c>
      <c r="EO6" s="34" t="str">
        <f>IF(EO7="","",IF(EO7="-","【-】","【"&amp;SUBSTITUTE(TEXT(EO7,"#,##0.00"),"-","△")&amp;"】"))</f>
        <v>【0.30】</v>
      </c>
    </row>
    <row r="7" spans="1:145" s="36" customFormat="1" x14ac:dyDescent="0.15">
      <c r="A7" s="28"/>
      <c r="B7" s="37">
        <v>2020</v>
      </c>
      <c r="C7" s="37">
        <v>143839</v>
      </c>
      <c r="D7" s="37">
        <v>47</v>
      </c>
      <c r="E7" s="37">
        <v>17</v>
      </c>
      <c r="F7" s="37">
        <v>1</v>
      </c>
      <c r="G7" s="37">
        <v>0</v>
      </c>
      <c r="H7" s="37" t="s">
        <v>98</v>
      </c>
      <c r="I7" s="37" t="s">
        <v>99</v>
      </c>
      <c r="J7" s="37" t="s">
        <v>100</v>
      </c>
      <c r="K7" s="37" t="s">
        <v>101</v>
      </c>
      <c r="L7" s="37" t="s">
        <v>102</v>
      </c>
      <c r="M7" s="37" t="s">
        <v>103</v>
      </c>
      <c r="N7" s="38" t="s">
        <v>104</v>
      </c>
      <c r="O7" s="38" t="s">
        <v>105</v>
      </c>
      <c r="P7" s="38">
        <v>20.059999999999999</v>
      </c>
      <c r="Q7" s="38">
        <v>100</v>
      </c>
      <c r="R7" s="38">
        <v>3411</v>
      </c>
      <c r="S7" s="38">
        <v>7115</v>
      </c>
      <c r="T7" s="38">
        <v>7.05</v>
      </c>
      <c r="U7" s="38">
        <v>1009.22</v>
      </c>
      <c r="V7" s="38">
        <v>1419</v>
      </c>
      <c r="W7" s="38">
        <v>0.26</v>
      </c>
      <c r="X7" s="38">
        <v>5457.69</v>
      </c>
      <c r="Y7" s="38">
        <v>54.06</v>
      </c>
      <c r="Z7" s="38">
        <v>47.27</v>
      </c>
      <c r="AA7" s="38">
        <v>44.71</v>
      </c>
      <c r="AB7" s="38">
        <v>45.76</v>
      </c>
      <c r="AC7" s="38">
        <v>45.99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6230.64</v>
      </c>
      <c r="BG7" s="38">
        <v>365.29</v>
      </c>
      <c r="BH7" s="38">
        <v>329.67</v>
      </c>
      <c r="BI7" s="38">
        <v>252.82</v>
      </c>
      <c r="BJ7" s="38">
        <v>0.01</v>
      </c>
      <c r="BK7" s="38">
        <v>1622.57</v>
      </c>
      <c r="BL7" s="38">
        <v>985.65</v>
      </c>
      <c r="BM7" s="38">
        <v>1677.13</v>
      </c>
      <c r="BN7" s="38">
        <v>2154.8200000000002</v>
      </c>
      <c r="BO7" s="38">
        <v>2103.92</v>
      </c>
      <c r="BP7" s="38">
        <v>705.21</v>
      </c>
      <c r="BQ7" s="38">
        <v>45.68</v>
      </c>
      <c r="BR7" s="38">
        <v>100</v>
      </c>
      <c r="BS7" s="38">
        <v>100</v>
      </c>
      <c r="BT7" s="38">
        <v>100</v>
      </c>
      <c r="BU7" s="38">
        <v>95.95</v>
      </c>
      <c r="BV7" s="38">
        <v>58.32</v>
      </c>
      <c r="BW7" s="38">
        <v>62.11</v>
      </c>
      <c r="BX7" s="38">
        <v>67.37</v>
      </c>
      <c r="BY7" s="38">
        <v>73.63</v>
      </c>
      <c r="BZ7" s="38">
        <v>83.47</v>
      </c>
      <c r="CA7" s="38">
        <v>98.96</v>
      </c>
      <c r="CB7" s="38">
        <v>401.87</v>
      </c>
      <c r="CC7" s="38">
        <v>182.63</v>
      </c>
      <c r="CD7" s="38">
        <v>182.86</v>
      </c>
      <c r="CE7" s="38">
        <v>184.46</v>
      </c>
      <c r="CF7" s="38">
        <v>193.72</v>
      </c>
      <c r="CG7" s="38">
        <v>227.65</v>
      </c>
      <c r="CH7" s="38">
        <v>225.27</v>
      </c>
      <c r="CI7" s="38">
        <v>202.08</v>
      </c>
      <c r="CJ7" s="38">
        <v>193.18</v>
      </c>
      <c r="CK7" s="38">
        <v>171.43</v>
      </c>
      <c r="CL7" s="38">
        <v>134.52000000000001</v>
      </c>
      <c r="CM7" s="38" t="s">
        <v>104</v>
      </c>
      <c r="CN7" s="38" t="s">
        <v>104</v>
      </c>
      <c r="CO7" s="38" t="s">
        <v>104</v>
      </c>
      <c r="CP7" s="38" t="s">
        <v>104</v>
      </c>
      <c r="CQ7" s="38" t="s">
        <v>104</v>
      </c>
      <c r="CR7" s="38">
        <v>32.42</v>
      </c>
      <c r="CS7" s="38">
        <v>35.15</v>
      </c>
      <c r="CT7" s="38">
        <v>38.04</v>
      </c>
      <c r="CU7" s="38">
        <v>41.81</v>
      </c>
      <c r="CV7" s="38">
        <v>44.35</v>
      </c>
      <c r="CW7" s="38">
        <v>59.57</v>
      </c>
      <c r="CX7" s="38">
        <v>42.07</v>
      </c>
      <c r="CY7" s="38">
        <v>44.07</v>
      </c>
      <c r="CZ7" s="38">
        <v>44.18</v>
      </c>
      <c r="DA7" s="38">
        <v>43.59</v>
      </c>
      <c r="DB7" s="38">
        <v>46.37</v>
      </c>
      <c r="DC7" s="38">
        <v>60.69</v>
      </c>
      <c r="DD7" s="38">
        <v>61.88</v>
      </c>
      <c r="DE7" s="38">
        <v>62.16</v>
      </c>
      <c r="DF7" s="38">
        <v>63.54</v>
      </c>
      <c r="DG7" s="38">
        <v>63.65</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v>
      </c>
      <c r="EK7" s="38">
        <v>0.33</v>
      </c>
      <c r="EL7" s="38">
        <v>0.28999999999999998</v>
      </c>
      <c r="EM7" s="38">
        <v>7.0000000000000007E-2</v>
      </c>
      <c r="EN7" s="38">
        <v>0.03</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2022-01-20T23:33:42Z</cp:lastPrinted>
  <dcterms:created xsi:type="dcterms:W3CDTF">2021-12-03T07:44:43Z</dcterms:created>
  <dcterms:modified xsi:type="dcterms:W3CDTF">2022-02-17T07:15:22Z</dcterms:modified>
  <cp:category/>
</cp:coreProperties>
</file>