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C7CFEC1-EA87-4444-ACB8-A26737AB1C93}" xr6:coauthVersionLast="47" xr6:coauthVersionMax="47" xr10:uidLastSave="{00000000-0000-0000-0000-000000000000}"/>
  <bookViews>
    <workbookView xWindow="-120" yWindow="-120" windowWidth="29040" windowHeight="15720" tabRatio="761" activeTab="3" xr2:uid="{00000000-000D-0000-FFFF-FFFF00000000}"/>
  </bookViews>
  <sheets>
    <sheet name="実績報告書" sheetId="1" r:id="rId1"/>
    <sheet name="事業報告書" sheetId="4" r:id="rId2"/>
    <sheet name="実施状況確認写真" sheetId="11" r:id="rId3"/>
    <sheet name="報告チェックリスト" sheetId="9" r:id="rId4"/>
  </sheets>
  <definedNames>
    <definedName name="_xlnm.Print_Area" localSheetId="1">事業報告書!$A$1:$AB$113</definedName>
    <definedName name="_xlnm.Print_Area" localSheetId="2">実施状況確認写真!$A$1:$AB$50</definedName>
    <definedName name="_xlnm.Print_Area" localSheetId="0">実績報告書!$A$1:$AB$37</definedName>
    <definedName name="_xlnm.Print_Area" localSheetId="3">報告チェックリスト!$A$2:$AA$103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4" l="1"/>
  <c r="AD59" i="4" l="1"/>
  <c r="AD58" i="4"/>
  <c r="AD57" i="4"/>
  <c r="AD56" i="4"/>
  <c r="T60" i="4"/>
  <c r="AD107" i="4" l="1"/>
  <c r="AD106" i="4"/>
  <c r="AD88" i="4"/>
  <c r="AD86" i="4"/>
  <c r="AD84" i="4"/>
  <c r="AD37" i="4"/>
  <c r="AE31" i="4"/>
  <c r="AD31" i="4"/>
  <c r="AD28" i="4"/>
  <c r="AD29" i="4"/>
  <c r="AD30" i="4"/>
  <c r="AD27" i="4"/>
  <c r="AD21" i="4"/>
  <c r="AD20" i="4"/>
  <c r="AD16" i="4"/>
  <c r="AD15" i="4"/>
  <c r="AD14" i="4"/>
  <c r="AD13" i="4"/>
  <c r="AD12" i="4"/>
  <c r="AD8" i="4"/>
  <c r="AD34" i="1"/>
  <c r="AD33" i="1"/>
  <c r="AD32" i="1"/>
  <c r="AD31" i="1"/>
  <c r="AD30" i="1"/>
  <c r="AD29" i="1"/>
  <c r="AD28" i="1"/>
  <c r="AD27" i="1"/>
  <c r="AD21" i="1"/>
  <c r="AD19" i="1"/>
  <c r="AD17" i="1"/>
  <c r="AD15" i="1"/>
  <c r="AD12" i="1"/>
  <c r="AD7" i="1"/>
  <c r="R89" i="4" l="1"/>
  <c r="M89" i="4"/>
  <c r="W88" i="4"/>
  <c r="W89" i="4" s="1"/>
  <c r="AE60" i="4"/>
  <c r="R95" i="4" l="1"/>
  <c r="M90" i="4" l="1"/>
  <c r="M91" i="4" s="1"/>
  <c r="AD5" i="11" l="1"/>
  <c r="AC2" i="9" l="1"/>
  <c r="P96" i="4" l="1"/>
  <c r="AD110" i="4" l="1"/>
  <c r="AD109" i="4"/>
  <c r="AD87" i="4" l="1"/>
  <c r="AD36" i="4"/>
  <c r="AD35" i="4"/>
  <c r="AD10" i="4"/>
  <c r="P7" i="4" l="1"/>
  <c r="B96" i="4" l="1"/>
  <c r="R96" i="4" l="1"/>
  <c r="AE86" i="4"/>
  <c r="AE85" i="4"/>
  <c r="AD85" i="4"/>
  <c r="AE84" i="4"/>
  <c r="G108" i="4" l="1"/>
  <c r="K34" i="4"/>
  <c r="K33" i="4"/>
  <c r="AE95" i="4"/>
  <c r="AD89" i="4"/>
  <c r="K10" i="9" l="1"/>
  <c r="K9" i="9"/>
  <c r="K8" i="9"/>
  <c r="X6" i="9"/>
  <c r="V6" i="9"/>
  <c r="S6" i="9"/>
  <c r="Z2" i="9"/>
  <c r="AE34" i="4" l="1"/>
  <c r="AE96" i="4"/>
  <c r="K32" i="4" l="1"/>
  <c r="AE33" i="4" l="1"/>
  <c r="AD26" i="4" l="1"/>
  <c r="K7" i="4" l="1"/>
  <c r="K6" i="4"/>
  <c r="AA1" i="4"/>
  <c r="AA1" i="1"/>
  <c r="AA52" i="4" l="1"/>
  <c r="AA77" i="4"/>
  <c r="AD4" i="4" l="1"/>
  <c r="AE4" i="4" l="1"/>
  <c r="G111" i="4"/>
  <c r="AE111" i="4" s="1"/>
  <c r="L111" i="4" l="1"/>
</calcChain>
</file>

<file path=xl/sharedStrings.xml><?xml version="1.0" encoding="utf-8"?>
<sst xmlns="http://schemas.openxmlformats.org/spreadsheetml/2006/main" count="531" uniqueCount="403">
  <si>
    <t>日</t>
    <rPh sb="0" eb="1">
      <t>ヒ</t>
    </rPh>
    <phoneticPr fontId="2"/>
  </si>
  <si>
    <t>月</t>
    <rPh sb="0" eb="1">
      <t>ツキ</t>
    </rPh>
    <phoneticPr fontId="2"/>
  </si>
  <si>
    <t>年</t>
    <rPh sb="0" eb="1">
      <t>ネン</t>
    </rPh>
    <phoneticPr fontId="2"/>
  </si>
  <si>
    <t>所在地・住所</t>
    <rPh sb="0" eb="3">
      <t>ショザイチ</t>
    </rPh>
    <rPh sb="4" eb="6">
      <t>ジュウショ</t>
    </rPh>
    <phoneticPr fontId="2"/>
  </si>
  <si>
    <t>名称</t>
    <rPh sb="0" eb="2">
      <t>メイショウ</t>
    </rPh>
    <phoneticPr fontId="2"/>
  </si>
  <si>
    <t>代表者の役職・氏名</t>
    <rPh sb="0" eb="3">
      <t>ダイヒョウシャ</t>
    </rPh>
    <rPh sb="4" eb="6">
      <t>ヤクショク</t>
    </rPh>
    <rPh sb="7" eb="9">
      <t>シメイ</t>
    </rPh>
    <phoneticPr fontId="2"/>
  </si>
  <si>
    <t>円</t>
    <rPh sb="0" eb="1">
      <t>エン</t>
    </rPh>
    <phoneticPr fontId="2"/>
  </si>
  <si>
    <t>１　申請者の概要</t>
    <rPh sb="2" eb="4">
      <t>シンセイ</t>
    </rPh>
    <rPh sb="4" eb="5">
      <t>シャ</t>
    </rPh>
    <rPh sb="6" eb="8">
      <t>ガイヨウ</t>
    </rPh>
    <phoneticPr fontId="2"/>
  </si>
  <si>
    <t>事業者等の名称</t>
    <phoneticPr fontId="2"/>
  </si>
  <si>
    <t>代表者役職・氏名</t>
    <rPh sb="3" eb="5">
      <t>ヤクショク</t>
    </rPh>
    <rPh sb="6" eb="8">
      <t>シメイ</t>
    </rPh>
    <phoneticPr fontId="2"/>
  </si>
  <si>
    <t>電話番号</t>
    <rPh sb="0" eb="2">
      <t>デンワ</t>
    </rPh>
    <rPh sb="2" eb="4">
      <t>バンゴウ</t>
    </rPh>
    <phoneticPr fontId="2"/>
  </si>
  <si>
    <t>メールアドレス</t>
    <phoneticPr fontId="2"/>
  </si>
  <si>
    <t>２　事業の概要</t>
    <rPh sb="2" eb="4">
      <t>ジギョウ</t>
    </rPh>
    <rPh sb="5" eb="7">
      <t>ガイヨウ</t>
    </rPh>
    <phoneticPr fontId="2"/>
  </si>
  <si>
    <t>（次頁に続く）</t>
    <phoneticPr fontId="2"/>
  </si>
  <si>
    <t>【作業メモ】</t>
    <rPh sb="1" eb="3">
      <t>サギョウ</t>
    </rPh>
    <phoneticPr fontId="2"/>
  </si>
  <si>
    <t>○ベースは茨城県の補助金制度の事業計画書</t>
    <rPh sb="5" eb="8">
      <t>イバラキケン</t>
    </rPh>
    <rPh sb="9" eb="12">
      <t>ホジョキン</t>
    </rPh>
    <rPh sb="12" eb="14">
      <t>セイド</t>
    </rPh>
    <rPh sb="15" eb="17">
      <t>ジギョウ</t>
    </rPh>
    <rPh sb="17" eb="20">
      <t>ケイカクショ</t>
    </rPh>
    <phoneticPr fontId="2"/>
  </si>
  <si>
    <t>円（税抜）</t>
    <rPh sb="0" eb="1">
      <t>エン</t>
    </rPh>
    <rPh sb="2" eb="3">
      <t>ゼイ</t>
    </rPh>
    <rPh sb="3" eb="4">
      <t>ヌ</t>
    </rPh>
    <phoneticPr fontId="2"/>
  </si>
  <si>
    <t>所在地</t>
    <rPh sb="0" eb="3">
      <t>ショザイチ</t>
    </rPh>
    <phoneticPr fontId="2"/>
  </si>
  <si>
    <t>神奈川県</t>
    <rPh sb="0" eb="4">
      <t>カナガワケン</t>
    </rPh>
    <phoneticPr fontId="2"/>
  </si>
  <si>
    <t>部署名</t>
    <rPh sb="0" eb="2">
      <t>ブショ</t>
    </rPh>
    <rPh sb="2" eb="3">
      <t>メイ</t>
    </rPh>
    <phoneticPr fontId="2"/>
  </si>
  <si>
    <t>氏名</t>
    <rPh sb="0" eb="2">
      <t>シメイ</t>
    </rPh>
    <phoneticPr fontId="2"/>
  </si>
  <si>
    <t>－</t>
    <phoneticPr fontId="2"/>
  </si>
  <si>
    <t>@</t>
    <phoneticPr fontId="2"/>
  </si>
  <si>
    <t>備考</t>
    <rPh sb="0" eb="2">
      <t>ビコウ</t>
    </rPh>
    <phoneticPr fontId="2"/>
  </si>
  <si>
    <t>区分</t>
    <rPh sb="0" eb="2">
      <t>クブン</t>
    </rPh>
    <phoneticPr fontId="2"/>
  </si>
  <si>
    <t>自己資金</t>
    <rPh sb="0" eb="2">
      <t>ジコ</t>
    </rPh>
    <rPh sb="2" eb="4">
      <t>シキン</t>
    </rPh>
    <phoneticPr fontId="2"/>
  </si>
  <si>
    <t>借入金</t>
    <rPh sb="0" eb="2">
      <t>カリイレ</t>
    </rPh>
    <rPh sb="2" eb="3">
      <t>キン</t>
    </rPh>
    <phoneticPr fontId="2"/>
  </si>
  <si>
    <t>県補助金</t>
    <rPh sb="0" eb="1">
      <t>ケン</t>
    </rPh>
    <rPh sb="1" eb="4">
      <t>ホジョキン</t>
    </rPh>
    <phoneticPr fontId="2"/>
  </si>
  <si>
    <t>その他</t>
    <rPh sb="2" eb="3">
      <t>タ</t>
    </rPh>
    <phoneticPr fontId="2"/>
  </si>
  <si>
    <t>費目</t>
    <rPh sb="0" eb="2">
      <t>ヒモク</t>
    </rPh>
    <phoneticPr fontId="2"/>
  </si>
  <si>
    <t>←費目は要綱別表第１のとおり</t>
    <rPh sb="1" eb="3">
      <t>ヒモク</t>
    </rPh>
    <rPh sb="4" eb="6">
      <t>ヨウコウ</t>
    </rPh>
    <rPh sb="6" eb="8">
      <t>ベッピョウ</t>
    </rPh>
    <rPh sb="8" eb="9">
      <t>ダイ</t>
    </rPh>
    <phoneticPr fontId="2"/>
  </si>
  <si>
    <t>※金額は、全て税抜きで記入してください。</t>
    <phoneticPr fontId="2"/>
  </si>
  <si>
    <t>C 05 鉱業，採石業，砂利採取業</t>
    <phoneticPr fontId="7"/>
  </si>
  <si>
    <t>D 06 総合工事業</t>
    <phoneticPr fontId="7"/>
  </si>
  <si>
    <t>D 07 職別工事業</t>
    <phoneticPr fontId="7"/>
  </si>
  <si>
    <t>D 08 設備工事業</t>
    <phoneticPr fontId="7"/>
  </si>
  <si>
    <t>E 09 食料品製造業</t>
    <phoneticPr fontId="7"/>
  </si>
  <si>
    <t>E 10 飲料・たばこ・飼料製造業</t>
    <phoneticPr fontId="7"/>
  </si>
  <si>
    <t>E 11 繊維工業</t>
    <phoneticPr fontId="7"/>
  </si>
  <si>
    <t>E 12 木材・木製品製造業</t>
    <phoneticPr fontId="7"/>
  </si>
  <si>
    <t>E 13 家具・装備品製造業</t>
    <phoneticPr fontId="7"/>
  </si>
  <si>
    <t>E 14 パルプ・紙・紙加工品製造業</t>
    <phoneticPr fontId="7"/>
  </si>
  <si>
    <t>E 15 印刷・同関連業</t>
    <phoneticPr fontId="7"/>
  </si>
  <si>
    <t>E 16 化学工業</t>
    <phoneticPr fontId="7"/>
  </si>
  <si>
    <t>E 17 石油製品・石炭製品製造業</t>
    <phoneticPr fontId="7"/>
  </si>
  <si>
    <t>E 18 プラスチック製品製造業</t>
    <phoneticPr fontId="7"/>
  </si>
  <si>
    <t>E 19 ゴム製品製造業</t>
    <phoneticPr fontId="7"/>
  </si>
  <si>
    <t>E 20 なめし革・同製品・毛皮製造業</t>
    <phoneticPr fontId="7"/>
  </si>
  <si>
    <t>E 21 窯業・土石製品製造業</t>
    <phoneticPr fontId="7"/>
  </si>
  <si>
    <t>E 22 鉄鋼業</t>
    <phoneticPr fontId="7"/>
  </si>
  <si>
    <t>E 23 非鉄金属製造業</t>
    <phoneticPr fontId="7"/>
  </si>
  <si>
    <t>E 24 金属製品製造業</t>
    <phoneticPr fontId="7"/>
  </si>
  <si>
    <t>E 25 はん用機械器具製造業</t>
    <phoneticPr fontId="7"/>
  </si>
  <si>
    <t>E 26 生産用機械器具製造業</t>
    <phoneticPr fontId="7"/>
  </si>
  <si>
    <t>E 27 業務用機械器具製造業</t>
    <phoneticPr fontId="7"/>
  </si>
  <si>
    <t>E 28 電子部品・デバイス・電子回路製造業</t>
    <phoneticPr fontId="7"/>
  </si>
  <si>
    <t>E 29 電気機械器具製造業</t>
    <phoneticPr fontId="7"/>
  </si>
  <si>
    <t>E 30 情報通信機械器具製造業</t>
    <phoneticPr fontId="7"/>
  </si>
  <si>
    <t>E 31 輸送用機械器具製造業</t>
    <phoneticPr fontId="7"/>
  </si>
  <si>
    <t>E 32 その他の製造業</t>
    <phoneticPr fontId="7"/>
  </si>
  <si>
    <t>F 33 電気業</t>
    <phoneticPr fontId="7"/>
  </si>
  <si>
    <t>F 34 ガス業</t>
    <phoneticPr fontId="7"/>
  </si>
  <si>
    <t>F 35 熱供給業</t>
    <phoneticPr fontId="7"/>
  </si>
  <si>
    <t>F 36 水道業</t>
    <phoneticPr fontId="7"/>
  </si>
  <si>
    <t>G 37 通信業</t>
    <phoneticPr fontId="7"/>
  </si>
  <si>
    <t>G 38 放送業</t>
    <phoneticPr fontId="7"/>
  </si>
  <si>
    <t>G 39 情報サービス業</t>
    <phoneticPr fontId="7"/>
  </si>
  <si>
    <t>G 40 インターネット附随サービス業</t>
    <phoneticPr fontId="7"/>
  </si>
  <si>
    <t>G 41 映像・音声・文字情報制作業</t>
    <phoneticPr fontId="7"/>
  </si>
  <si>
    <t>H 42 鉄道業</t>
    <phoneticPr fontId="7"/>
  </si>
  <si>
    <t>H 43 道路旅客運送業</t>
    <phoneticPr fontId="7"/>
  </si>
  <si>
    <t>H 44 道路貨物運送業</t>
    <phoneticPr fontId="7"/>
  </si>
  <si>
    <t>H 45 水運業</t>
    <phoneticPr fontId="7"/>
  </si>
  <si>
    <t>H 46 航空運輸業</t>
    <phoneticPr fontId="7"/>
  </si>
  <si>
    <t>H 47 倉庫業</t>
    <phoneticPr fontId="7"/>
  </si>
  <si>
    <t>H 48 運輸に附帯するサービス業</t>
    <phoneticPr fontId="7"/>
  </si>
  <si>
    <t>H 49 郵便業</t>
    <phoneticPr fontId="7"/>
  </si>
  <si>
    <t>I 50 各種商品卸売業</t>
    <phoneticPr fontId="7"/>
  </si>
  <si>
    <t>I 51 繊維・衣服等卸売業</t>
    <phoneticPr fontId="7"/>
  </si>
  <si>
    <t>I 52 飲食料品卸売業</t>
    <phoneticPr fontId="7"/>
  </si>
  <si>
    <t>I 53 建築材料，鉱物・金属材料等卸売業</t>
    <phoneticPr fontId="7"/>
  </si>
  <si>
    <t>I 54 機械器具卸売業</t>
    <phoneticPr fontId="7"/>
  </si>
  <si>
    <t>I 55 その他の卸売業</t>
    <phoneticPr fontId="7"/>
  </si>
  <si>
    <t>I 56 各種商品小売業</t>
    <phoneticPr fontId="7"/>
  </si>
  <si>
    <t>I 57 織物・衣服・身の回り品小売業</t>
    <phoneticPr fontId="7"/>
  </si>
  <si>
    <t>I 58 飲食料品小売業</t>
    <phoneticPr fontId="7"/>
  </si>
  <si>
    <t>I 59 機械器具小売業</t>
    <phoneticPr fontId="7"/>
  </si>
  <si>
    <t>I 60 その他の小売業</t>
    <phoneticPr fontId="7"/>
  </si>
  <si>
    <t>I 61 無店舗小売業</t>
    <phoneticPr fontId="7"/>
  </si>
  <si>
    <t>J 62 銀行業</t>
    <phoneticPr fontId="7"/>
  </si>
  <si>
    <t>J 63 協同組織金融業</t>
    <phoneticPr fontId="7"/>
  </si>
  <si>
    <t>J 64 貸金業，クレジットカード業等非預金信用機関</t>
    <phoneticPr fontId="7"/>
  </si>
  <si>
    <t>J 65 金融商品取引業，商品先物取引業</t>
    <phoneticPr fontId="7"/>
  </si>
  <si>
    <t>J 66 補助的金融業等</t>
    <phoneticPr fontId="7"/>
  </si>
  <si>
    <t>J 67 保険業</t>
    <phoneticPr fontId="7"/>
  </si>
  <si>
    <t>K 68 不動産取引業</t>
    <phoneticPr fontId="7"/>
  </si>
  <si>
    <t>K 69 不動産賃貸業・管理業</t>
    <phoneticPr fontId="7"/>
  </si>
  <si>
    <t>K 70 物品賃貸業</t>
    <phoneticPr fontId="7"/>
  </si>
  <si>
    <t>L 71 学術・開発研究機関</t>
    <phoneticPr fontId="7"/>
  </si>
  <si>
    <t>L 72 専門サービス業</t>
    <phoneticPr fontId="7"/>
  </si>
  <si>
    <t>L 73 広告業</t>
    <phoneticPr fontId="7"/>
  </si>
  <si>
    <t>L 74 技術サービス業</t>
    <phoneticPr fontId="7"/>
  </si>
  <si>
    <t>M 75 宿泊業</t>
    <phoneticPr fontId="7"/>
  </si>
  <si>
    <t>M 76 飲食店</t>
    <phoneticPr fontId="7"/>
  </si>
  <si>
    <t>M 77 持ち帰り・配達飲食サービス業</t>
    <phoneticPr fontId="7"/>
  </si>
  <si>
    <t>N 78 洗濯・理容・美容・浴場業</t>
    <phoneticPr fontId="7"/>
  </si>
  <si>
    <t>N 79 その他の生活関連サービス業</t>
    <phoneticPr fontId="7"/>
  </si>
  <si>
    <t>N 80 娯楽業</t>
    <phoneticPr fontId="7"/>
  </si>
  <si>
    <t>O 81 学校教育</t>
    <phoneticPr fontId="7"/>
  </si>
  <si>
    <t>O 82 その他の教育，学習支援業</t>
    <phoneticPr fontId="7"/>
  </si>
  <si>
    <t>P 83 医療業</t>
    <phoneticPr fontId="7"/>
  </si>
  <si>
    <t>P 84 保健衛生</t>
    <phoneticPr fontId="7"/>
  </si>
  <si>
    <t>P 85 社会保険・社会福祉・介護事業</t>
    <phoneticPr fontId="7"/>
  </si>
  <si>
    <t>Q 86 郵便局</t>
    <phoneticPr fontId="7"/>
  </si>
  <si>
    <t>Q 87 協同組合</t>
    <phoneticPr fontId="7"/>
  </si>
  <si>
    <t>R 88 廃棄物処理業</t>
    <phoneticPr fontId="7"/>
  </si>
  <si>
    <t>R 89 自動車整備業</t>
    <phoneticPr fontId="7"/>
  </si>
  <si>
    <t>R 90 機械等修理業</t>
    <phoneticPr fontId="7"/>
  </si>
  <si>
    <t>R 91 職業紹介・労働者派遣業</t>
    <phoneticPr fontId="7"/>
  </si>
  <si>
    <t>R 92 その他の事業サービス業</t>
    <phoneticPr fontId="7"/>
  </si>
  <si>
    <t>R 93 政治・経済・文化団体</t>
    <phoneticPr fontId="7"/>
  </si>
  <si>
    <t>R 94 宗教</t>
    <phoneticPr fontId="7"/>
  </si>
  <si>
    <t>R 95 その他のサービス業</t>
    <phoneticPr fontId="7"/>
  </si>
  <si>
    <t>R 96 外国公務</t>
    <phoneticPr fontId="7"/>
  </si>
  <si>
    <t>S 97 国家公務</t>
    <phoneticPr fontId="7"/>
  </si>
  <si>
    <t>S 98 地方公務</t>
    <phoneticPr fontId="7"/>
  </si>
  <si>
    <t>T 99 分類不能の産業</t>
    <phoneticPr fontId="7"/>
  </si>
  <si>
    <t>内訳</t>
    <rPh sb="0" eb="2">
      <t>ウチワケ</t>
    </rPh>
    <phoneticPr fontId="2"/>
  </si>
  <si>
    <t>大分類</t>
    <rPh sb="0" eb="3">
      <t>ダイブンルイ</t>
    </rPh>
    <phoneticPr fontId="2"/>
  </si>
  <si>
    <t>設計費(a)</t>
    <rPh sb="0" eb="2">
      <t>セッケイ</t>
    </rPh>
    <rPh sb="2" eb="3">
      <t>ヒ</t>
    </rPh>
    <phoneticPr fontId="2"/>
  </si>
  <si>
    <t>設備費(b)</t>
    <rPh sb="0" eb="3">
      <t>セツビヒ</t>
    </rPh>
    <phoneticPr fontId="2"/>
  </si>
  <si>
    <t>工事費(c)</t>
    <rPh sb="0" eb="3">
      <t>コウジヒ</t>
    </rPh>
    <phoneticPr fontId="2"/>
  </si>
  <si>
    <t>その他(d)</t>
    <rPh sb="2" eb="3">
      <t>タ</t>
    </rPh>
    <phoneticPr fontId="2"/>
  </si>
  <si>
    <t>合計(②)</t>
    <rPh sb="0" eb="1">
      <t>ゴウ</t>
    </rPh>
    <rPh sb="1" eb="2">
      <t>ケイ</t>
    </rPh>
    <phoneticPr fontId="2"/>
  </si>
  <si>
    <t>エラーチェック</t>
    <phoneticPr fontId="2"/>
  </si>
  <si>
    <t>）</t>
    <phoneticPr fontId="2"/>
  </si>
  <si>
    <t>（内線</t>
    <rPh sb="1" eb="3">
      <t>ナイセン</t>
    </rPh>
    <phoneticPr fontId="2"/>
  </si>
  <si>
    <t>記入不足</t>
    <rPh sb="0" eb="2">
      <t>キニュウ</t>
    </rPh>
    <rPh sb="2" eb="4">
      <t>フソク</t>
    </rPh>
    <phoneticPr fontId="2"/>
  </si>
  <si>
    <t>誤記入</t>
    <rPh sb="0" eb="1">
      <t>ゴ</t>
    </rPh>
    <rPh sb="1" eb="3">
      <t>キニュウ</t>
    </rPh>
    <phoneticPr fontId="2"/>
  </si>
  <si>
    <t>←埼玉県の様式を参考</t>
    <rPh sb="1" eb="4">
      <t>サイタマケン</t>
    </rPh>
    <rPh sb="5" eb="7">
      <t>ヨウシキ</t>
    </rPh>
    <rPh sb="8" eb="10">
      <t>サンコウ</t>
    </rPh>
    <phoneticPr fontId="2"/>
  </si>
  <si>
    <t>選択してください</t>
    <rPh sb="0" eb="2">
      <t>センタク</t>
    </rPh>
    <phoneticPr fontId="2"/>
  </si>
  <si>
    <t>A×10％、１円未満切捨て</t>
    <phoneticPr fontId="2"/>
  </si>
  <si>
    <t>No.</t>
    <phoneticPr fontId="2"/>
  </si>
  <si>
    <t>申請者☑欄</t>
    <rPh sb="0" eb="2">
      <t>シンセイ</t>
    </rPh>
    <rPh sb="2" eb="3">
      <t>シャ</t>
    </rPh>
    <rPh sb="4" eb="5">
      <t>ラン</t>
    </rPh>
    <phoneticPr fontId="2"/>
  </si>
  <si>
    <t>県
☑欄</t>
    <rPh sb="0" eb="1">
      <t>ケン</t>
    </rPh>
    <phoneticPr fontId="2"/>
  </si>
  <si>
    <t>ここより
右側は
記入しないでください</t>
    <rPh sb="5" eb="7">
      <t>ミギガワ</t>
    </rPh>
    <rPh sb="9" eb="11">
      <t>キニュウ</t>
    </rPh>
    <phoneticPr fontId="2"/>
  </si>
  <si>
    <t>＜申請者＞</t>
    <rPh sb="1" eb="3">
      <t>シンセイ</t>
    </rPh>
    <rPh sb="3" eb="4">
      <t>シャ</t>
    </rPh>
    <phoneticPr fontId="2"/>
  </si>
  <si>
    <t>事業報告書</t>
    <rPh sb="0" eb="2">
      <t>ジギョウ</t>
    </rPh>
    <rPh sb="2" eb="5">
      <t>ホウコクショ</t>
    </rPh>
    <phoneticPr fontId="2"/>
  </si>
  <si>
    <t>報告チェックリスト</t>
    <rPh sb="0" eb="2">
      <t>ホウコク</t>
    </rPh>
    <phoneticPr fontId="2"/>
  </si>
  <si>
    <t>事業着手年月日</t>
    <rPh sb="2" eb="4">
      <t>チャクシュ</t>
    </rPh>
    <phoneticPr fontId="2"/>
  </si>
  <si>
    <t>日付け第</t>
    <rPh sb="0" eb="1">
      <t>ヒ</t>
    </rPh>
    <phoneticPr fontId="2"/>
  </si>
  <si>
    <t>エネルギー消費量の管理方法</t>
    <rPh sb="5" eb="8">
      <t>ショウヒリョウ</t>
    </rPh>
    <rPh sb="9" eb="11">
      <t>カンリ</t>
    </rPh>
    <rPh sb="11" eb="13">
      <t>ホウホウ</t>
    </rPh>
    <phoneticPr fontId="2"/>
  </si>
  <si>
    <t>補助金交付決定額</t>
    <rPh sb="0" eb="3">
      <t>ホジョキン</t>
    </rPh>
    <rPh sb="3" eb="5">
      <t>コウフ</t>
    </rPh>
    <rPh sb="5" eb="7">
      <t>ケッテイ</t>
    </rPh>
    <rPh sb="7" eb="8">
      <t>ガク</t>
    </rPh>
    <phoneticPr fontId="2"/>
  </si>
  <si>
    <t>うち補助対象経費</t>
    <rPh sb="2" eb="4">
      <t>ホジョ</t>
    </rPh>
    <rPh sb="4" eb="6">
      <t>タイショウ</t>
    </rPh>
    <rPh sb="6" eb="8">
      <t>ケイヒ</t>
    </rPh>
    <phoneticPr fontId="2"/>
  </si>
  <si>
    <t>他の補助金等の利用</t>
    <rPh sb="0" eb="1">
      <t>タ</t>
    </rPh>
    <rPh sb="2" eb="5">
      <t>ホジョキン</t>
    </rPh>
    <rPh sb="5" eb="6">
      <t>トウ</t>
    </rPh>
    <rPh sb="7" eb="9">
      <t>リヨウ</t>
    </rPh>
    <phoneticPr fontId="2"/>
  </si>
  <si>
    <t>（補助金振込先）</t>
    <rPh sb="1" eb="4">
      <t>ホジョキン</t>
    </rPh>
    <rPh sb="4" eb="7">
      <t>フリコミサキ</t>
    </rPh>
    <phoneticPr fontId="2"/>
  </si>
  <si>
    <t>金融機関名</t>
    <rPh sb="0" eb="2">
      <t>キンユウ</t>
    </rPh>
    <rPh sb="2" eb="4">
      <t>キカン</t>
    </rPh>
    <rPh sb="4" eb="5">
      <t>メイ</t>
    </rPh>
    <phoneticPr fontId="2"/>
  </si>
  <si>
    <t>店名</t>
    <rPh sb="0" eb="2">
      <t>テンメイ</t>
    </rPh>
    <phoneticPr fontId="2"/>
  </si>
  <si>
    <t>預金の種類</t>
    <rPh sb="0" eb="2">
      <t>ヨキン</t>
    </rPh>
    <rPh sb="3" eb="5">
      <t>シュルイ</t>
    </rPh>
    <phoneticPr fontId="2"/>
  </si>
  <si>
    <t>口座番号</t>
    <rPh sb="0" eb="2">
      <t>コウザ</t>
    </rPh>
    <rPh sb="2" eb="4">
      <t>バンゴウ</t>
    </rPh>
    <phoneticPr fontId="2"/>
  </si>
  <si>
    <t>←入力規則（半角カタカナ）あり</t>
    <rPh sb="1" eb="3">
      <t>ニュウリョク</t>
    </rPh>
    <rPh sb="3" eb="5">
      <t>キソク</t>
    </rPh>
    <rPh sb="6" eb="8">
      <t>ハンカク</t>
    </rPh>
    <phoneticPr fontId="2"/>
  </si>
  <si>
    <t>←入力規則（半角英数）あり</t>
    <rPh sb="1" eb="3">
      <t>ニュウリョク</t>
    </rPh>
    <rPh sb="3" eb="5">
      <t>キソク</t>
    </rPh>
    <rPh sb="6" eb="8">
      <t>ハンカク</t>
    </rPh>
    <rPh sb="8" eb="10">
      <t>エイスウ</t>
    </rPh>
    <phoneticPr fontId="2"/>
  </si>
  <si>
    <t>工事施工者</t>
    <phoneticPr fontId="2"/>
  </si>
  <si>
    <t>（その他を選択した
　場合の管理方法）</t>
    <rPh sb="3" eb="4">
      <t>タ</t>
    </rPh>
    <rPh sb="5" eb="7">
      <t>センタク</t>
    </rPh>
    <rPh sb="11" eb="13">
      <t>バアイ</t>
    </rPh>
    <rPh sb="14" eb="16">
      <t>カンリ</t>
    </rPh>
    <rPh sb="16" eb="18">
      <t>ホウホウ</t>
    </rPh>
    <phoneticPr fontId="2"/>
  </si>
  <si>
    <t>←基本的に「無し」のはずだが、「有り」と記載した場合は、別途ヒアリングすることを想定</t>
    <rPh sb="1" eb="4">
      <t>キホンテキ</t>
    </rPh>
    <rPh sb="6" eb="7">
      <t>ナ</t>
    </rPh>
    <rPh sb="16" eb="17">
      <t>ア</t>
    </rPh>
    <rPh sb="20" eb="22">
      <t>キサイ</t>
    </rPh>
    <rPh sb="24" eb="26">
      <t>バアイ</t>
    </rPh>
    <rPh sb="28" eb="30">
      <t>ベット</t>
    </rPh>
    <rPh sb="40" eb="42">
      <t>ソウテイ</t>
    </rPh>
    <phoneticPr fontId="2"/>
  </si>
  <si>
    <t>（次頁に続く）</t>
    <phoneticPr fontId="2"/>
  </si>
  <si>
    <t>○審査での突合のしやすさを考慮して、事業計画書と同じ項目はセルの位置を極力合わせている</t>
    <rPh sb="1" eb="3">
      <t>シンサ</t>
    </rPh>
    <rPh sb="5" eb="7">
      <t>トツゴウ</t>
    </rPh>
    <rPh sb="13" eb="15">
      <t>コウリョ</t>
    </rPh>
    <rPh sb="18" eb="20">
      <t>ジギョウ</t>
    </rPh>
    <rPh sb="20" eb="23">
      <t>ケイカクショ</t>
    </rPh>
    <rPh sb="24" eb="25">
      <t>オナ</t>
    </rPh>
    <rPh sb="26" eb="28">
      <t>コウモク</t>
    </rPh>
    <rPh sb="32" eb="34">
      <t>イチ</t>
    </rPh>
    <rPh sb="35" eb="37">
      <t>キョクリョク</t>
    </rPh>
    <rPh sb="37" eb="38">
      <t>ア</t>
    </rPh>
    <phoneticPr fontId="2"/>
  </si>
  <si>
    <t>事業に要した費用</t>
    <rPh sb="0" eb="2">
      <t>ジギョウ</t>
    </rPh>
    <rPh sb="3" eb="4">
      <t>ヨウ</t>
    </rPh>
    <rPh sb="6" eb="8">
      <t>ヒヨウ</t>
    </rPh>
    <phoneticPr fontId="2"/>
  </si>
  <si>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</si>
  <si>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</si>
  <si>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</si>
  <si>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</si>
  <si>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</si>
  <si>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</si>
  <si>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</si>
  <si>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</si>
  <si>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</si>
  <si>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</si>
  <si>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</si>
  <si>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</si>
  <si>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</si>
  <si>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</si>
  <si>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</si>
  <si>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</si>
  <si>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</si>
  <si>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</si>
  <si>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</si>
  <si>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</si>
  <si>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</si>
  <si>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</si>
  <si>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</si>
  <si>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</si>
  <si>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</si>
  <si>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</si>
  <si>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</si>
  <si>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</si>
  <si>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</si>
  <si>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</si>
  <si>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</si>
  <si>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</si>
  <si>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</si>
  <si>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</si>
  <si>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</si>
  <si>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</si>
  <si>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</si>
  <si>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</si>
  <si>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</si>
  <si>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</si>
  <si>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</si>
  <si>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</si>
  <si>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</si>
  <si>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</si>
  <si>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</si>
  <si>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</si>
  <si>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</si>
  <si>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</si>
  <si>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←都道府県はプルダウン選択（選択肢は下部参照）</t>
    <rPh sb="1" eb="5">
      <t>トドウフケン</t>
    </rPh>
    <rPh sb="11" eb="13">
      <t>センタク</t>
    </rPh>
    <rPh sb="14" eb="17">
      <t>センタクシ</t>
    </rPh>
    <rPh sb="18" eb="20">
      <t>カブ</t>
    </rPh>
    <rPh sb="20" eb="22">
      <t>サンショウ</t>
    </rPh>
    <phoneticPr fontId="2"/>
  </si>
  <si>
    <t>←入力規則あり（年:2022以上の整数、月：1～12、日：1～31）</t>
    <rPh sb="14" eb="16">
      <t>イジョウ</t>
    </rPh>
    <rPh sb="17" eb="19">
      <t>セイスウ</t>
    </rPh>
    <rPh sb="20" eb="21">
      <t>ツキ</t>
    </rPh>
    <rPh sb="27" eb="28">
      <t>ヒ</t>
    </rPh>
    <phoneticPr fontId="2"/>
  </si>
  <si>
    <t>No.</t>
    <phoneticPr fontId="2"/>
  </si>
  <si>
    <t>削減効果</t>
    <rPh sb="0" eb="2">
      <t>サクゲン</t>
    </rPh>
    <rPh sb="2" eb="4">
      <t>コウカ</t>
    </rPh>
    <phoneticPr fontId="2"/>
  </si>
  <si>
    <t>変圧器</t>
    <rPh sb="0" eb="3">
      <t>ヘンアツキ</t>
    </rPh>
    <phoneticPr fontId="2"/>
  </si>
  <si>
    <t>合計</t>
    <rPh sb="0" eb="2">
      <t>ゴウケイ</t>
    </rPh>
    <phoneticPr fontId="2"/>
  </si>
  <si>
    <t>【対象設備】</t>
    <rPh sb="1" eb="3">
      <t>タイショウ</t>
    </rPh>
    <rPh sb="3" eb="5">
      <t>セツビ</t>
    </rPh>
    <phoneticPr fontId="2"/>
  </si>
  <si>
    <t>コンプレッサー</t>
    <phoneticPr fontId="2"/>
  </si>
  <si>
    <t>（画像ファイルを添付）</t>
    <rPh sb="1" eb="3">
      <t>ガゾウ</t>
    </rPh>
    <rPh sb="8" eb="10">
      <t>テンプ</t>
    </rPh>
    <phoneticPr fontId="2"/>
  </si>
  <si>
    <t>←削減効果欄、入力規則あり（０より大きい小数点数）</t>
    <rPh sb="1" eb="3">
      <t>サクゲン</t>
    </rPh>
    <rPh sb="3" eb="5">
      <t>コウカ</t>
    </rPh>
    <rPh sb="5" eb="6">
      <t>ラン</t>
    </rPh>
    <rPh sb="7" eb="9">
      <t>ニュウリョク</t>
    </rPh>
    <rPh sb="9" eb="11">
      <t>キソク</t>
    </rPh>
    <rPh sb="17" eb="18">
      <t>ダイ</t>
    </rPh>
    <rPh sb="20" eb="22">
      <t>ショウスウ</t>
    </rPh>
    <rPh sb="22" eb="24">
      <t>テンスウ</t>
    </rPh>
    <phoneticPr fontId="2"/>
  </si>
  <si>
    <t>←条件付き書式設定あり（G91セルと不一致の場合、赤い網掛け＋備考欄にメッセージ）</t>
    <rPh sb="1" eb="3">
      <t>ジョウケン</t>
    </rPh>
    <rPh sb="3" eb="4">
      <t>ツ</t>
    </rPh>
    <rPh sb="5" eb="7">
      <t>ショシキ</t>
    </rPh>
    <rPh sb="7" eb="9">
      <t>セッテイ</t>
    </rPh>
    <rPh sb="18" eb="21">
      <t>フイッチ</t>
    </rPh>
    <rPh sb="22" eb="24">
      <t>バアイ</t>
    </rPh>
    <rPh sb="25" eb="26">
      <t>アカ</t>
    </rPh>
    <rPh sb="27" eb="29">
      <t>アミカ</t>
    </rPh>
    <rPh sb="31" eb="33">
      <t>ビコウ</t>
    </rPh>
    <rPh sb="33" eb="34">
      <t>ラン</t>
    </rPh>
    <phoneticPr fontId="2"/>
  </si>
  <si>
    <t>←条件付き書式設定あり（その他選択の場合、グレーアウト解除）</t>
    <rPh sb="1" eb="3">
      <t>ジョウケン</t>
    </rPh>
    <rPh sb="3" eb="4">
      <t>ツ</t>
    </rPh>
    <rPh sb="5" eb="9">
      <t>ショシキセッテイ</t>
    </rPh>
    <rPh sb="14" eb="15">
      <t>タ</t>
    </rPh>
    <rPh sb="15" eb="17">
      <t>センタク</t>
    </rPh>
    <rPh sb="18" eb="20">
      <t>バアイ</t>
    </rPh>
    <rPh sb="27" eb="29">
      <t>カイジョ</t>
    </rPh>
    <phoneticPr fontId="2"/>
  </si>
  <si>
    <t>報告に
係る
担当者</t>
    <rPh sb="0" eb="2">
      <t>ホウコク</t>
    </rPh>
    <rPh sb="7" eb="10">
      <t>タントウシャ</t>
    </rPh>
    <phoneticPr fontId="2"/>
  </si>
  <si>
    <t>チェック漏れ</t>
    <rPh sb="4" eb="5">
      <t>モ</t>
    </rPh>
    <phoneticPr fontId="2"/>
  </si>
  <si>
    <t>確認内容</t>
    <rPh sb="0" eb="2">
      <t>カクニン</t>
    </rPh>
    <rPh sb="2" eb="4">
      <t>ナイヨウ</t>
    </rPh>
    <phoneticPr fontId="2"/>
  </si>
  <si>
    <t>申請者☑</t>
    <rPh sb="0" eb="2">
      <t>シンセイ</t>
    </rPh>
    <rPh sb="2" eb="3">
      <t>シャ</t>
    </rPh>
    <phoneticPr fontId="2"/>
  </si>
  <si>
    <t>県
☑</t>
    <rPh sb="0" eb="1">
      <t>ケン</t>
    </rPh>
    <phoneticPr fontId="2"/>
  </si>
  <si>
    <t>全般</t>
    <rPh sb="0" eb="2">
      <t>ゼンパン</t>
    </rPh>
    <phoneticPr fontId="2"/>
  </si>
  <si>
    <t>記入欄（網掛け部分）に必要事項を漏れなく記載した。</t>
    <rPh sb="0" eb="2">
      <t>キニュウ</t>
    </rPh>
    <rPh sb="2" eb="3">
      <t>ラン</t>
    </rPh>
    <rPh sb="4" eb="6">
      <t>アミカ</t>
    </rPh>
    <rPh sb="7" eb="9">
      <t>ブブン</t>
    </rPh>
    <rPh sb="11" eb="13">
      <t>ヒツヨウ</t>
    </rPh>
    <rPh sb="13" eb="15">
      <t>ジコウ</t>
    </rPh>
    <rPh sb="16" eb="17">
      <t>モ</t>
    </rPh>
    <rPh sb="20" eb="22">
      <t>キサイ</t>
    </rPh>
    <phoneticPr fontId="2"/>
  </si>
  <si>
    <t>「１　申請者の概要」欄</t>
    <rPh sb="3" eb="5">
      <t>シンセイ</t>
    </rPh>
    <rPh sb="5" eb="6">
      <t>シャ</t>
    </rPh>
    <rPh sb="7" eb="9">
      <t>ガイヨウ</t>
    </rPh>
    <rPh sb="10" eb="11">
      <t>ラン</t>
    </rPh>
    <phoneticPr fontId="2"/>
  </si>
  <si>
    <t>「２　事業の概要」欄</t>
    <rPh sb="3" eb="5">
      <t>ジギョウ</t>
    </rPh>
    <rPh sb="6" eb="8">
      <t>ガイヨウ</t>
    </rPh>
    <rPh sb="9" eb="10">
      <t>ラン</t>
    </rPh>
    <phoneticPr fontId="2"/>
  </si>
  <si>
    <t>【添付書類】</t>
    <rPh sb="1" eb="3">
      <t>テンプ</t>
    </rPh>
    <rPh sb="3" eb="5">
      <t>ショルイ</t>
    </rPh>
    <phoneticPr fontId="2"/>
  </si>
  <si>
    <t>報告日が正しい日付になっている(原則、提出する日の日付を記載）。</t>
    <rPh sb="0" eb="2">
      <t>ホウコク</t>
    </rPh>
    <phoneticPr fontId="2"/>
  </si>
  <si>
    <t>【事業報告書】シート</t>
    <rPh sb="1" eb="3">
      <t>ジギョウ</t>
    </rPh>
    <rPh sb="3" eb="6">
      <t>ホウコクショ</t>
    </rPh>
    <phoneticPr fontId="2"/>
  </si>
  <si>
    <t>（次頁に続く）</t>
  </si>
  <si>
    <t>交付決定日及び番号が、交付決定通知書(第２号様式）に記載された日付及び番号と一致している。</t>
    <rPh sb="33" eb="34">
      <t>オヨ</t>
    </rPh>
    <rPh sb="38" eb="40">
      <t>イッチ</t>
    </rPh>
    <phoneticPr fontId="2"/>
  </si>
  <si>
    <t>【実績報告書】シート</t>
    <rPh sb="1" eb="3">
      <t>ジッセキ</t>
    </rPh>
    <rPh sb="3" eb="6">
      <t>ホウコクショ</t>
    </rPh>
    <phoneticPr fontId="2"/>
  </si>
  <si>
    <t>「エネルギー消費量の管理方法」について、「その他」を選択した場合は、具体的な方法が記載されている。</t>
    <phoneticPr fontId="2"/>
  </si>
  <si>
    <t>←金額欄、入力規則あり（０より大きい整数）、R列条件付き書式設定あり（M&lt;Rの場合赤く網掛け）</t>
    <rPh sb="1" eb="3">
      <t>キンガク</t>
    </rPh>
    <rPh sb="3" eb="4">
      <t>ラン</t>
    </rPh>
    <rPh sb="5" eb="7">
      <t>ニュウリョク</t>
    </rPh>
    <rPh sb="7" eb="9">
      <t>キソク</t>
    </rPh>
    <rPh sb="15" eb="16">
      <t>ダイ</t>
    </rPh>
    <rPh sb="18" eb="20">
      <t>セイスウ</t>
    </rPh>
    <rPh sb="23" eb="24">
      <t>レツ</t>
    </rPh>
    <rPh sb="24" eb="26">
      <t>ジョウケン</t>
    </rPh>
    <rPh sb="26" eb="27">
      <t>ツ</t>
    </rPh>
    <rPh sb="28" eb="30">
      <t>ショシキ</t>
    </rPh>
    <rPh sb="30" eb="32">
      <t>セッテイ</t>
    </rPh>
    <rPh sb="39" eb="41">
      <t>バアイ</t>
    </rPh>
    <rPh sb="41" eb="42">
      <t>アカ</t>
    </rPh>
    <rPh sb="43" eb="45">
      <t>アミカ</t>
    </rPh>
    <phoneticPr fontId="2"/>
  </si>
  <si>
    <t>←端数値引き（マイナス値）が入る可能性があるため、条件付き書式なし</t>
    <rPh sb="1" eb="3">
      <t>ハスウ</t>
    </rPh>
    <rPh sb="3" eb="5">
      <t>ネビ</t>
    </rPh>
    <rPh sb="11" eb="12">
      <t>アタイ</t>
    </rPh>
    <rPh sb="14" eb="15">
      <t>ハイ</t>
    </rPh>
    <rPh sb="16" eb="19">
      <t>カノウセイ</t>
    </rPh>
    <rPh sb="25" eb="28">
      <t>ジョウケンツ</t>
    </rPh>
    <rPh sb="29" eb="31">
      <t>ショシキ</t>
    </rPh>
    <phoneticPr fontId="2"/>
  </si>
  <si>
    <t>見積書の合計額
（税込）と一致</t>
    <rPh sb="0" eb="2">
      <t>ミツモリ</t>
    </rPh>
    <rPh sb="2" eb="3">
      <t>ショ</t>
    </rPh>
    <rPh sb="4" eb="6">
      <t>ゴウケイ</t>
    </rPh>
    <rPh sb="6" eb="7">
      <t>ガク</t>
    </rPh>
    <rPh sb="9" eb="10">
      <t>ゼイ</t>
    </rPh>
    <rPh sb="10" eb="11">
      <t>コ</t>
    </rPh>
    <rPh sb="13" eb="15">
      <t>イッチ</t>
    </rPh>
    <phoneticPr fontId="2"/>
  </si>
  <si>
    <t>金額</t>
    <rPh sb="0" eb="2">
      <t>キンガク</t>
    </rPh>
    <phoneticPr fontId="2"/>
  </si>
  <si>
    <t>４　収支計画</t>
    <rPh sb="2" eb="4">
      <t>シュウシ</t>
    </rPh>
    <rPh sb="4" eb="6">
      <t>ケイカク</t>
    </rPh>
    <phoneticPr fontId="2"/>
  </si>
  <si>
    <t>※補助金所要額（精算額）は、交付決定額を超えることはできません。</t>
    <rPh sb="1" eb="4">
      <t>ホジョキン</t>
    </rPh>
    <rPh sb="4" eb="6">
      <t>ショヨウ</t>
    </rPh>
    <rPh sb="6" eb="7">
      <t>ガク</t>
    </rPh>
    <rPh sb="8" eb="11">
      <t>セイサンガク</t>
    </rPh>
    <rPh sb="14" eb="16">
      <t>コウフ</t>
    </rPh>
    <rPh sb="16" eb="18">
      <t>ケッテイ</t>
    </rPh>
    <rPh sb="18" eb="19">
      <t>ガク</t>
    </rPh>
    <rPh sb="20" eb="21">
      <t>コ</t>
    </rPh>
    <phoneticPr fontId="2"/>
  </si>
  <si>
    <t>給湯設備</t>
    <rPh sb="0" eb="2">
      <t>キュウトウ</t>
    </rPh>
    <rPh sb="2" eb="4">
      <t>セツビ</t>
    </rPh>
    <phoneticPr fontId="2"/>
  </si>
  <si>
    <t>型番及び台数</t>
    <rPh sb="0" eb="2">
      <t>カタバン</t>
    </rPh>
    <rPh sb="2" eb="3">
      <t>オヨ</t>
    </rPh>
    <rPh sb="4" eb="6">
      <t>ダイスウ</t>
    </rPh>
    <phoneticPr fontId="2"/>
  </si>
  <si>
    <r>
      <t>←年の部分に入力規則（</t>
    </r>
    <r>
      <rPr>
        <sz val="11"/>
        <color rgb="FF00B050"/>
        <rFont val="ＭＳ 明朝"/>
        <family val="1"/>
        <charset val="128"/>
      </rPr>
      <t>2023</t>
    </r>
    <r>
      <rPr>
        <sz val="11"/>
        <color theme="1"/>
        <rFont val="ＭＳ 明朝"/>
        <family val="1"/>
        <charset val="128"/>
      </rPr>
      <t>以上の整数）あり</t>
    </r>
    <rPh sb="1" eb="2">
      <t>ネン</t>
    </rPh>
    <rPh sb="3" eb="5">
      <t>ブブン</t>
    </rPh>
    <rPh sb="6" eb="8">
      <t>ニュウリョク</t>
    </rPh>
    <rPh sb="8" eb="10">
      <t>キソク</t>
    </rPh>
    <rPh sb="15" eb="17">
      <t>イジョウ</t>
    </rPh>
    <rPh sb="18" eb="20">
      <t>セイスウ</t>
    </rPh>
    <phoneticPr fontId="2"/>
  </si>
  <si>
    <r>
      <t>←条件付き書式設定あり（</t>
    </r>
    <r>
      <rPr>
        <sz val="11"/>
        <color rgb="FF00B050"/>
        <rFont val="ＭＳ 明朝"/>
        <family val="1"/>
        <charset val="128"/>
      </rPr>
      <t>40</t>
    </r>
    <r>
      <rPr>
        <sz val="11"/>
        <color theme="1"/>
        <rFont val="ＭＳ 明朝"/>
        <family val="1"/>
        <charset val="128"/>
      </rPr>
      <t>行目がその他ならグレーアウト解除）</t>
    </r>
    <rPh sb="1" eb="3">
      <t>ジョウケン</t>
    </rPh>
    <rPh sb="3" eb="4">
      <t>ツ</t>
    </rPh>
    <rPh sb="5" eb="7">
      <t>ショシキ</t>
    </rPh>
    <rPh sb="7" eb="9">
      <t>セッテイ</t>
    </rPh>
    <rPh sb="14" eb="16">
      <t>ギョウメ</t>
    </rPh>
    <rPh sb="19" eb="20">
      <t>タ</t>
    </rPh>
    <rPh sb="28" eb="30">
      <t>カイジョ</t>
    </rPh>
    <phoneticPr fontId="2"/>
  </si>
  <si>
    <t>（</t>
    <phoneticPr fontId="2"/>
  </si>
  <si>
    <t>：</t>
    <phoneticPr fontId="2"/>
  </si>
  <si>
    <t>）</t>
    <phoneticPr fontId="2"/>
  </si>
  <si>
    <t>←判定欄：必須ではないため両方空欄or両方記入のみ正解</t>
    <rPh sb="1" eb="3">
      <t>ハンテイ</t>
    </rPh>
    <rPh sb="3" eb="4">
      <t>ラン</t>
    </rPh>
    <rPh sb="13" eb="15">
      <t>リョウホウ</t>
    </rPh>
    <rPh sb="19" eb="21">
      <t>リョウホウ</t>
    </rPh>
    <phoneticPr fontId="2"/>
  </si>
  <si>
    <t>　補助対象経費</t>
    <rPh sb="1" eb="3">
      <t>ホジョ</t>
    </rPh>
    <rPh sb="3" eb="5">
      <t>タイショウ</t>
    </rPh>
    <rPh sb="5" eb="7">
      <t>ケイヒ</t>
    </rPh>
    <phoneticPr fontId="2"/>
  </si>
  <si>
    <t>円</t>
    <rPh sb="0" eb="1">
      <t>エン</t>
    </rPh>
    <phoneticPr fontId="2"/>
  </si>
  <si>
    <t>【産業中分類】</t>
    <rPh sb="1" eb="3">
      <t>サンギョウ</t>
    </rPh>
    <rPh sb="3" eb="6">
      <t>チュウブンルイ</t>
    </rPh>
    <phoneticPr fontId="2"/>
  </si>
  <si>
    <t>【設備の種類】</t>
    <rPh sb="1" eb="3">
      <t>セツビ</t>
    </rPh>
    <rPh sb="4" eb="6">
      <t>シュルイ</t>
    </rPh>
    <phoneticPr fontId="2"/>
  </si>
  <si>
    <t>A 01 農業</t>
  </si>
  <si>
    <t>建物附属設備</t>
    <rPh sb="0" eb="2">
      <t>タテモノ</t>
    </rPh>
    <rPh sb="2" eb="4">
      <t>フゾク</t>
    </rPh>
    <rPh sb="4" eb="6">
      <t>セツビ</t>
    </rPh>
    <phoneticPr fontId="2"/>
  </si>
  <si>
    <t>A 02 林業</t>
  </si>
  <si>
    <t>構築物</t>
    <rPh sb="0" eb="3">
      <t>コウチクブツ</t>
    </rPh>
    <phoneticPr fontId="2"/>
  </si>
  <si>
    <t>B 03 漁業</t>
  </si>
  <si>
    <t>器具及び備品</t>
    <rPh sb="0" eb="2">
      <t>キグ</t>
    </rPh>
    <rPh sb="2" eb="3">
      <t>オヨ</t>
    </rPh>
    <rPh sb="4" eb="6">
      <t>ビヒン</t>
    </rPh>
    <phoneticPr fontId="2"/>
  </si>
  <si>
    <t>B 04 水産養殖業</t>
  </si>
  <si>
    <t>機械及び装置</t>
    <rPh sb="0" eb="2">
      <t>キカイ</t>
    </rPh>
    <rPh sb="2" eb="3">
      <t>オヨ</t>
    </rPh>
    <rPh sb="4" eb="6">
      <t>ソウチ</t>
    </rPh>
    <phoneticPr fontId="2"/>
  </si>
  <si>
    <t>補助金所要額（精算額）※</t>
    <rPh sb="0" eb="3">
      <t>ホジョキン</t>
    </rPh>
    <rPh sb="3" eb="5">
      <t>ショヨウ</t>
    </rPh>
    <rPh sb="5" eb="6">
      <t>ガク</t>
    </rPh>
    <rPh sb="7" eb="9">
      <t>セイサン</t>
    </rPh>
    <rPh sb="10" eb="11">
      <t>サンガク</t>
    </rPh>
    <phoneticPr fontId="2"/>
  </si>
  <si>
    <r>
      <t>排出量
（tCO</t>
    </r>
    <r>
      <rPr>
        <vertAlign val="subscript"/>
        <sz val="11"/>
        <rFont val="ＭＳ 明朝"/>
        <family val="1"/>
        <charset val="128"/>
      </rPr>
      <t>2</t>
    </r>
    <r>
      <rPr>
        <sz val="11"/>
        <rFont val="ＭＳ 明朝"/>
        <family val="1"/>
        <charset val="128"/>
      </rPr>
      <t>／年)</t>
    </r>
    <rPh sb="0" eb="2">
      <t>ハイシュツ</t>
    </rPh>
    <rPh sb="2" eb="3">
      <t>リョウ</t>
    </rPh>
    <rPh sb="10" eb="11">
      <t>ネン</t>
    </rPh>
    <phoneticPr fontId="2"/>
  </si>
  <si>
    <r>
      <t>予算額</t>
    </r>
    <r>
      <rPr>
        <sz val="9"/>
        <rFont val="ＭＳ 明朝"/>
        <family val="1"/>
        <charset val="128"/>
      </rPr>
      <t>（税抜）</t>
    </r>
    <rPh sb="0" eb="3">
      <t>ヨサンガク</t>
    </rPh>
    <phoneticPr fontId="2"/>
  </si>
  <si>
    <r>
      <rPr>
        <sz val="10"/>
        <rFont val="ＭＳ 明朝"/>
        <family val="1"/>
        <charset val="128"/>
      </rPr>
      <t>左記のうち補助
対象経費</t>
    </r>
    <r>
      <rPr>
        <sz val="8"/>
        <rFont val="ＭＳ 明朝"/>
        <family val="1"/>
        <charset val="128"/>
      </rPr>
      <t>（税抜）</t>
    </r>
    <rPh sb="0" eb="2">
      <t>サキ</t>
    </rPh>
    <rPh sb="5" eb="7">
      <t>ホジョ</t>
    </rPh>
    <rPh sb="8" eb="10">
      <t>タイショウ</t>
    </rPh>
    <rPh sb="10" eb="12">
      <t>ケイヒ</t>
    </rPh>
    <rPh sb="13" eb="14">
      <t>ゼイ</t>
    </rPh>
    <rPh sb="14" eb="15">
      <t>ヌ</t>
    </rPh>
    <phoneticPr fontId="2"/>
  </si>
  <si>
    <t>←金額欄、入力規則あり（０以上600万以下の整数）</t>
    <rPh sb="1" eb="3">
      <t>キンガク</t>
    </rPh>
    <rPh sb="3" eb="4">
      <t>ラン</t>
    </rPh>
    <rPh sb="5" eb="7">
      <t>ニュウリョク</t>
    </rPh>
    <rPh sb="7" eb="9">
      <t>キソク</t>
    </rPh>
    <rPh sb="13" eb="15">
      <t>イジョウ</t>
    </rPh>
    <rPh sb="18" eb="19">
      <t>マン</t>
    </rPh>
    <rPh sb="19" eb="21">
      <t>イカ</t>
    </rPh>
    <rPh sb="22" eb="24">
      <t>セイスウ</t>
    </rPh>
    <phoneticPr fontId="2"/>
  </si>
  <si>
    <t>←補助金申請可能額（交付決定額と実績ベースの申請額のどちらか低い方が精算額となる。）</t>
    <rPh sb="16" eb="18">
      <t>ジッセキ</t>
    </rPh>
    <rPh sb="22" eb="24">
      <t>シンセイ</t>
    </rPh>
    <rPh sb="24" eb="25">
      <t>ガク</t>
    </rPh>
    <rPh sb="30" eb="31">
      <t>ヒク</t>
    </rPh>
    <rPh sb="32" eb="33">
      <t>ホウ</t>
    </rPh>
    <rPh sb="34" eb="37">
      <t>セイサンガク</t>
    </rPh>
    <phoneticPr fontId="2"/>
  </si>
  <si>
    <t>←金額欄:入力規則あり（０より大きい整数）、判定欄：必須ではないため自己資金と借入金がともに空欄時のみNG</t>
    <rPh sb="1" eb="3">
      <t>キンガク</t>
    </rPh>
    <rPh sb="3" eb="4">
      <t>ラン</t>
    </rPh>
    <rPh sb="5" eb="7">
      <t>ニュウリョク</t>
    </rPh>
    <rPh sb="7" eb="9">
      <t>キソク</t>
    </rPh>
    <rPh sb="15" eb="16">
      <t>ダイ</t>
    </rPh>
    <rPh sb="18" eb="20">
      <t>セイスウ</t>
    </rPh>
    <rPh sb="34" eb="36">
      <t>ジコ</t>
    </rPh>
    <rPh sb="36" eb="38">
      <t>シキン</t>
    </rPh>
    <rPh sb="39" eb="41">
      <t>カリイレ</t>
    </rPh>
    <rPh sb="41" eb="42">
      <t>キン</t>
    </rPh>
    <rPh sb="46" eb="48">
      <t>クウラン</t>
    </rPh>
    <rPh sb="48" eb="49">
      <t>ジ</t>
    </rPh>
    <phoneticPr fontId="2"/>
  </si>
  <si>
    <t>収入印紙と消印がある。（印紙税法上、収入印紙が必要な場合）</t>
    <rPh sb="0" eb="2">
      <t>シュウニュウ</t>
    </rPh>
    <rPh sb="12" eb="14">
      <t>インシ</t>
    </rPh>
    <rPh sb="14" eb="16">
      <t>ゼイホウ</t>
    </rPh>
    <rPh sb="16" eb="17">
      <t>ジョウ</t>
    </rPh>
    <phoneticPr fontId="2"/>
  </si>
  <si>
    <t>振込先は、補助事業者名義の口座である。</t>
    <phoneticPr fontId="2"/>
  </si>
  <si>
    <t>報告者</t>
    <rPh sb="0" eb="3">
      <t>ホウコクシャ</t>
    </rPh>
    <phoneticPr fontId="2"/>
  </si>
  <si>
    <t>郵便番号</t>
    <rPh sb="0" eb="4">
      <t>ユウビンバンゴウ</t>
    </rPh>
    <phoneticPr fontId="2"/>
  </si>
  <si>
    <t>〒</t>
    <phoneticPr fontId="2"/>
  </si>
  <si>
    <t>－</t>
    <phoneticPr fontId="2"/>
  </si>
  <si>
    <t>住　所</t>
    <rPh sb="0" eb="1">
      <t>ジュウ</t>
    </rPh>
    <rPh sb="2" eb="3">
      <t>ショ</t>
    </rPh>
    <phoneticPr fontId="2"/>
  </si>
  <si>
    <t>氏　名（法人にあっては、名称及び代表者氏名）</t>
    <rPh sb="0" eb="1">
      <t>シ</t>
    </rPh>
    <rPh sb="2" eb="3">
      <t>メイ</t>
    </rPh>
    <rPh sb="4" eb="6">
      <t>ホウジン</t>
    </rPh>
    <rPh sb="12" eb="14">
      <t>メイショウ</t>
    </rPh>
    <rPh sb="14" eb="15">
      <t>オヨ</t>
    </rPh>
    <rPh sb="16" eb="19">
      <t>ダイヒョウシャ</t>
    </rPh>
    <rPh sb="19" eb="21">
      <t>シメイ</t>
    </rPh>
    <phoneticPr fontId="2"/>
  </si>
  <si>
    <t>号で交付決定を受けた神奈川県中小企業省エネ</t>
    <rPh sb="0" eb="1">
      <t>ゴウ</t>
    </rPh>
    <rPh sb="16" eb="18">
      <t>キギョウ</t>
    </rPh>
    <rPh sb="18" eb="19">
      <t>ショウ</t>
    </rPh>
    <phoneticPr fontId="2"/>
  </si>
  <si>
    <t>金融機関コード</t>
    <rPh sb="0" eb="2">
      <t>キンユウ</t>
    </rPh>
    <rPh sb="2" eb="4">
      <t>キカン</t>
    </rPh>
    <phoneticPr fontId="2"/>
  </si>
  <si>
    <t>名称</t>
    <rPh sb="0" eb="2">
      <t>メイショウ</t>
    </rPh>
    <phoneticPr fontId="2"/>
  </si>
  <si>
    <t>店番号</t>
    <rPh sb="0" eb="1">
      <t>ミセ</t>
    </rPh>
    <rPh sb="1" eb="3">
      <t>バンゴウ</t>
    </rPh>
    <phoneticPr fontId="2"/>
  </si>
  <si>
    <t>　　＜補助金所要額（精算額）の算出＞</t>
    <rPh sb="3" eb="5">
      <t>ホジョ</t>
    </rPh>
    <rPh sb="5" eb="6">
      <t>キン</t>
    </rPh>
    <rPh sb="6" eb="8">
      <t>ショヨウ</t>
    </rPh>
    <rPh sb="8" eb="9">
      <t>ガク</t>
    </rPh>
    <rPh sb="10" eb="13">
      <t>セイサンガク</t>
    </rPh>
    <rPh sb="15" eb="17">
      <t>サンシュツ</t>
    </rPh>
    <phoneticPr fontId="2"/>
  </si>
  <si>
    <t xml:space="preserve">  補助金所要額</t>
    <rPh sb="2" eb="5">
      <t>ホジョキン</t>
    </rPh>
    <rPh sb="5" eb="7">
      <t>ショヨウ</t>
    </rPh>
    <rPh sb="7" eb="8">
      <t>ガク</t>
    </rPh>
    <phoneticPr fontId="2"/>
  </si>
  <si>
    <t>補助金所要額</t>
    <rPh sb="0" eb="3">
      <t>ホジョキン</t>
    </rPh>
    <rPh sb="3" eb="5">
      <t>ショヨウ</t>
    </rPh>
    <rPh sb="5" eb="6">
      <t>ガク</t>
    </rPh>
    <phoneticPr fontId="2"/>
  </si>
  <si>
    <t>国補助金</t>
    <rPh sb="0" eb="1">
      <t>クニ</t>
    </rPh>
    <rPh sb="1" eb="4">
      <t>ホジョキン</t>
    </rPh>
    <phoneticPr fontId="2"/>
  </si>
  <si>
    <t xml:space="preserve"> 補助金名称：</t>
    <rPh sb="1" eb="4">
      <t>ホジョキン</t>
    </rPh>
    <rPh sb="4" eb="6">
      <t>メイショウ</t>
    </rPh>
    <phoneticPr fontId="2"/>
  </si>
  <si>
    <t>※対象設備が複数ある場合や、現況写真の撮影箇所が複数あり、このシートのみでは足りない場合は、このシートをコピーしてください。</t>
    <rPh sb="1" eb="3">
      <t>タイショウ</t>
    </rPh>
    <rPh sb="3" eb="5">
      <t>セツビ</t>
    </rPh>
    <rPh sb="6" eb="8">
      <t>フクスウ</t>
    </rPh>
    <rPh sb="10" eb="12">
      <t>バアイ</t>
    </rPh>
    <rPh sb="14" eb="16">
      <t>ゲンキョウ</t>
    </rPh>
    <rPh sb="16" eb="18">
      <t>シャシン</t>
    </rPh>
    <rPh sb="19" eb="21">
      <t>サツエイ</t>
    </rPh>
    <rPh sb="21" eb="23">
      <t>カショ</t>
    </rPh>
    <rPh sb="24" eb="26">
      <t>フクスウ</t>
    </rPh>
    <rPh sb="38" eb="39">
      <t>タ</t>
    </rPh>
    <rPh sb="42" eb="44">
      <t>バアイ</t>
    </rPh>
    <phoneticPr fontId="2"/>
  </si>
  <si>
    <t>（撮影場所等：</t>
    <rPh sb="1" eb="3">
      <t>サツエイ</t>
    </rPh>
    <rPh sb="3" eb="5">
      <t>バショ</t>
    </rPh>
    <rPh sb="5" eb="6">
      <t>トウ</t>
    </rPh>
    <phoneticPr fontId="2"/>
  </si>
  <si>
    <t>※この様式に画像ファイルを添付できない場合は、「別添のとおり」と記載の上、別途、写真を添付してください。
※撮影方向に関して、「撮影場所等」の欄や画像内に番号等を記載するとともに、図面にも同様に番号等を記載して、どの方向から撮影したのかが分かるようにしてください。
※番号等の記載に当たっては、交付申請時と同じ番号等を記載していただき、かつ、交付申請時と同じアングルから撮影した写真としてください。</t>
    <rPh sb="54" eb="56">
      <t>サツエイ</t>
    </rPh>
    <rPh sb="56" eb="58">
      <t>ホウコウ</t>
    </rPh>
    <rPh sb="59" eb="60">
      <t>カン</t>
    </rPh>
    <rPh sb="64" eb="66">
      <t>サツエイ</t>
    </rPh>
    <rPh sb="66" eb="68">
      <t>バショ</t>
    </rPh>
    <rPh sb="68" eb="69">
      <t>トウ</t>
    </rPh>
    <rPh sb="71" eb="72">
      <t>ラン</t>
    </rPh>
    <rPh sb="73" eb="75">
      <t>ガゾウ</t>
    </rPh>
    <rPh sb="75" eb="76">
      <t>ナイ</t>
    </rPh>
    <rPh sb="77" eb="79">
      <t>バンゴウ</t>
    </rPh>
    <rPh sb="79" eb="80">
      <t>トウ</t>
    </rPh>
    <rPh sb="81" eb="83">
      <t>キサイ</t>
    </rPh>
    <rPh sb="90" eb="92">
      <t>ズメン</t>
    </rPh>
    <rPh sb="94" eb="96">
      <t>ドウヨウ</t>
    </rPh>
    <rPh sb="97" eb="99">
      <t>バンゴウ</t>
    </rPh>
    <rPh sb="99" eb="100">
      <t>トウ</t>
    </rPh>
    <rPh sb="101" eb="103">
      <t>キサイ</t>
    </rPh>
    <rPh sb="108" eb="110">
      <t>ホウコウ</t>
    </rPh>
    <rPh sb="112" eb="114">
      <t>サツエイ</t>
    </rPh>
    <rPh sb="119" eb="120">
      <t>ワ</t>
    </rPh>
    <rPh sb="134" eb="136">
      <t>バンゴウ</t>
    </rPh>
    <rPh sb="136" eb="137">
      <t>トウ</t>
    </rPh>
    <rPh sb="138" eb="140">
      <t>キサイ</t>
    </rPh>
    <rPh sb="141" eb="142">
      <t>ア</t>
    </rPh>
    <rPh sb="147" eb="149">
      <t>コウフ</t>
    </rPh>
    <rPh sb="149" eb="152">
      <t>シンセイジ</t>
    </rPh>
    <rPh sb="153" eb="154">
      <t>オナ</t>
    </rPh>
    <rPh sb="155" eb="157">
      <t>バンゴウ</t>
    </rPh>
    <rPh sb="157" eb="158">
      <t>トウ</t>
    </rPh>
    <rPh sb="159" eb="161">
      <t>キサイ</t>
    </rPh>
    <rPh sb="171" eb="173">
      <t>コウフ</t>
    </rPh>
    <rPh sb="173" eb="176">
      <t>シンセイジ</t>
    </rPh>
    <rPh sb="177" eb="178">
      <t>オナ</t>
    </rPh>
    <rPh sb="185" eb="187">
      <t>サツエイ</t>
    </rPh>
    <rPh sb="189" eb="191">
      <t>シャシン</t>
    </rPh>
    <phoneticPr fontId="2"/>
  </si>
  <si>
    <t>年</t>
    <rPh sb="0" eb="1">
      <t>ネン</t>
    </rPh>
    <phoneticPr fontId="2"/>
  </si>
  <si>
    <t>月</t>
    <rPh sb="0" eb="1">
      <t>ツキ</t>
    </rPh>
    <phoneticPr fontId="2"/>
  </si>
  <si>
    <t>日</t>
    <rPh sb="0" eb="1">
      <t>ヒ</t>
    </rPh>
    <phoneticPr fontId="2"/>
  </si>
  <si>
    <t>認証日</t>
    <rPh sb="0" eb="2">
      <t>ニンショウ</t>
    </rPh>
    <rPh sb="2" eb="3">
      <t>ビ</t>
    </rPh>
    <phoneticPr fontId="2"/>
  </si>
  <si>
    <t>号）</t>
    <rPh sb="0" eb="1">
      <t>ゴウ</t>
    </rPh>
    <phoneticPr fontId="2"/>
  </si>
  <si>
    <t>（認定第</t>
    <rPh sb="1" eb="3">
      <t>ニンテイ</t>
    </rPh>
    <rPh sb="3" eb="4">
      <t>ダイ</t>
    </rPh>
    <phoneticPr fontId="2"/>
  </si>
  <si>
    <t>認定日</t>
    <rPh sb="0" eb="2">
      <t>ニンテイ</t>
    </rPh>
    <rPh sb="2" eb="3">
      <t>ビ</t>
    </rPh>
    <phoneticPr fontId="2"/>
  </si>
  <si>
    <t>※費目の内訳がある場合は、内訳の内容が分かる資料を別途添付してください。</t>
    <rPh sb="16" eb="18">
      <t>ナイヨウ</t>
    </rPh>
    <rPh sb="19" eb="20">
      <t>ワ</t>
    </rPh>
    <rPh sb="22" eb="24">
      <t>シリョウ</t>
    </rPh>
    <rPh sb="25" eb="27">
      <t>ベット</t>
    </rPh>
    <phoneticPr fontId="2"/>
  </si>
  <si>
    <t>※補助事業者自身、100パーセント同一の資本に属するグループ企業又は補助事業者の関係会社から調達（工事等を含む。）する場合は、利益等排除して算出してください。</t>
    <phoneticPr fontId="2"/>
  </si>
  <si>
    <t>対象外経費</t>
    <rPh sb="0" eb="3">
      <t>タイショウガイ</t>
    </rPh>
    <rPh sb="3" eb="5">
      <t>ケイヒ</t>
    </rPh>
    <phoneticPr fontId="2"/>
  </si>
  <si>
    <t>（認証第</t>
    <rPh sb="1" eb="3">
      <t>ニンショウ</t>
    </rPh>
    <rPh sb="3" eb="4">
      <t>ダイ</t>
    </rPh>
    <phoneticPr fontId="2"/>
  </si>
  <si>
    <t>報告者の住所及び氏名（法人にあっては、名称及び代表者氏名）が、交付申請書(第１号様式）の内容と一致している。</t>
    <rPh sb="0" eb="3">
      <t>ホウコクシャ</t>
    </rPh>
    <rPh sb="31" eb="33">
      <t>コウフ</t>
    </rPh>
    <rPh sb="33" eb="36">
      <t>シンセイショ</t>
    </rPh>
    <rPh sb="37" eb="38">
      <t>ダイ</t>
    </rPh>
    <rPh sb="39" eb="40">
      <t>ゴウ</t>
    </rPh>
    <rPh sb="40" eb="42">
      <t>ヨウシキ</t>
    </rPh>
    <rPh sb="44" eb="46">
      <t>ナイヨウ</t>
    </rPh>
    <rPh sb="47" eb="49">
      <t>イッチ</t>
    </rPh>
    <phoneticPr fontId="2"/>
  </si>
  <si>
    <t>電話番号、メールアドレスは、県からの連絡を受信できるものになっている（誤記がないか再度確認済）。</t>
    <rPh sb="0" eb="2">
      <t>デンワ</t>
    </rPh>
    <rPh sb="2" eb="4">
      <t>バンゴウ</t>
    </rPh>
    <rPh sb="14" eb="15">
      <t>ケン</t>
    </rPh>
    <rPh sb="18" eb="20">
      <t>レンラク</t>
    </rPh>
    <rPh sb="21" eb="23">
      <t>ジュシン</t>
    </rPh>
    <rPh sb="35" eb="37">
      <t>ゴキ</t>
    </rPh>
    <rPh sb="41" eb="43">
      <t>サイド</t>
    </rPh>
    <rPh sb="43" eb="45">
      <t>カクニン</t>
    </rPh>
    <rPh sb="45" eb="46">
      <t>スミ</t>
    </rPh>
    <phoneticPr fontId="2"/>
  </si>
  <si>
    <t>「補助対象工場等」及び「事業名」は、事業計画書（第１号様式別紙１）と一致している。</t>
    <rPh sb="5" eb="7">
      <t>コウジョウ</t>
    </rPh>
    <rPh sb="7" eb="8">
      <t>ナド</t>
    </rPh>
    <rPh sb="9" eb="10">
      <t>オヨ</t>
    </rPh>
    <rPh sb="34" eb="36">
      <t>イッチ</t>
    </rPh>
    <phoneticPr fontId="2"/>
  </si>
  <si>
    <t>「補助金交付決定額」は、交付決定を受けた金額と一致している。</t>
    <rPh sb="23" eb="25">
      <t>イッチ</t>
    </rPh>
    <phoneticPr fontId="2"/>
  </si>
  <si>
    <t>「対象設備」は、事業計画書（第１号様式別紙１）の内容と一致している。</t>
    <rPh sb="24" eb="26">
      <t>ナイヨウ</t>
    </rPh>
    <rPh sb="27" eb="29">
      <t>イッチ</t>
    </rPh>
    <phoneticPr fontId="2"/>
  </si>
  <si>
    <t>「削減効果」(原油換算エネルギー使用量及び排出量）は、根拠資料の数値と整合している（事業計画書から変更がない場合は根拠資料の添付不要）。</t>
    <rPh sb="1" eb="3">
      <t>サクゲン</t>
    </rPh>
    <rPh sb="57" eb="59">
      <t>コンキョ</t>
    </rPh>
    <rPh sb="59" eb="61">
      <t>シリョウ</t>
    </rPh>
    <phoneticPr fontId="2"/>
  </si>
  <si>
    <t>「４　収支計画」欄</t>
    <rPh sb="3" eb="5">
      <t>シュウシ</t>
    </rPh>
    <rPh sb="5" eb="7">
      <t>ケイカク</t>
    </rPh>
    <rPh sb="8" eb="9">
      <t>ラン</t>
    </rPh>
    <phoneticPr fontId="2"/>
  </si>
  <si>
    <t>「補助対象経費」と「補助対象外経費」の費用が正しく分けられている(補助対象外経費が補助対象経費の中に含まれていない。）。</t>
    <phoneticPr fontId="2"/>
  </si>
  <si>
    <t>「出精値引き」「端数値引き」等、内容が明確でない値引きは、全て対象経費から差し引かれている。</t>
    <rPh sb="29" eb="30">
      <t>スベ</t>
    </rPh>
    <phoneticPr fontId="2"/>
  </si>
  <si>
    <t>記入欄（網掛け部文）に必要事項を漏れなく記載している。</t>
    <rPh sb="0" eb="2">
      <t>キニュウ</t>
    </rPh>
    <rPh sb="2" eb="3">
      <t>ラン</t>
    </rPh>
    <rPh sb="4" eb="6">
      <t>アミカ</t>
    </rPh>
    <rPh sb="7" eb="8">
      <t>ブ</t>
    </rPh>
    <rPh sb="8" eb="9">
      <t>ブン</t>
    </rPh>
    <rPh sb="11" eb="13">
      <t>ヒツヨウ</t>
    </rPh>
    <rPh sb="13" eb="15">
      <t>ジコウ</t>
    </rPh>
    <rPh sb="16" eb="17">
      <t>モ</t>
    </rPh>
    <rPh sb="20" eb="22">
      <t>キサイ</t>
    </rPh>
    <phoneticPr fontId="2"/>
  </si>
  <si>
    <t>撮影方向に関して、「撮影場所等」の欄や画像内に番号等を記載するとともに、図面にも同様に番号等を記載して、どの方向から撮影したのかが分かるようになっている（番号等の記載に当たっては、交付申請時と同じ番号等を記載し、かつ、交付申請時と同じアングルから撮影した写真となっている。）。</t>
    <phoneticPr fontId="2"/>
  </si>
  <si>
    <t>【添付書類「契約書の写し又はこれに代わるもの」の注意事項】</t>
    <rPh sb="1" eb="3">
      <t>テンプ</t>
    </rPh>
    <rPh sb="3" eb="5">
      <t>ショルイ</t>
    </rPh>
    <rPh sb="6" eb="9">
      <t>ケイヤクショ</t>
    </rPh>
    <rPh sb="10" eb="11">
      <t>ウツ</t>
    </rPh>
    <rPh sb="12" eb="13">
      <t>マタ</t>
    </rPh>
    <rPh sb="17" eb="18">
      <t>カ</t>
    </rPh>
    <rPh sb="24" eb="26">
      <t>チュウイ</t>
    </rPh>
    <rPh sb="26" eb="28">
      <t>ジコウ</t>
    </rPh>
    <phoneticPr fontId="2"/>
  </si>
  <si>
    <t>【申請時に契約を締結していない場合】
契約書の写し又はこれに代わるもの</t>
    <rPh sb="1" eb="3">
      <t>シンセイ</t>
    </rPh>
    <rPh sb="3" eb="4">
      <t>ジ</t>
    </rPh>
    <rPh sb="5" eb="7">
      <t>ケイヤク</t>
    </rPh>
    <rPh sb="8" eb="10">
      <t>テイケツ</t>
    </rPh>
    <rPh sb="15" eb="17">
      <t>バアイ</t>
    </rPh>
    <rPh sb="19" eb="22">
      <t>ケイヤクショ</t>
    </rPh>
    <rPh sb="23" eb="24">
      <t>ウツ</t>
    </rPh>
    <rPh sb="25" eb="26">
      <t>マタ</t>
    </rPh>
    <rPh sb="30" eb="31">
      <t>カ</t>
    </rPh>
    <phoneticPr fontId="2"/>
  </si>
  <si>
    <t>【添付書類「経費の内訳書類（見積書や内訳明細書）の写し」の注意事項】</t>
    <rPh sb="1" eb="3">
      <t>テンプ</t>
    </rPh>
    <rPh sb="3" eb="5">
      <t>ショルイ</t>
    </rPh>
    <rPh sb="6" eb="8">
      <t>ケイヒ</t>
    </rPh>
    <rPh sb="9" eb="11">
      <t>ウチワケ</t>
    </rPh>
    <rPh sb="11" eb="13">
      <t>ショルイ</t>
    </rPh>
    <rPh sb="14" eb="17">
      <t>ミツモリショ</t>
    </rPh>
    <rPh sb="18" eb="20">
      <t>ウチワケ</t>
    </rPh>
    <rPh sb="20" eb="23">
      <t>メイサイショ</t>
    </rPh>
    <rPh sb="25" eb="26">
      <t>ウツ</t>
    </rPh>
    <rPh sb="29" eb="31">
      <t>チュウイ</t>
    </rPh>
    <rPh sb="31" eb="33">
      <t>ジコウ</t>
    </rPh>
    <phoneticPr fontId="2"/>
  </si>
  <si>
    <t>「導入設備の型番」、「設計費、設備費、工事費、その他の費用の内訳」、「補助対象経費と補助対象外経費の別」が分かるように記載されている。</t>
    <phoneticPr fontId="2"/>
  </si>
  <si>
    <t>値引きをする場合は、原則として、値引き後の金額が記載されている。</t>
    <phoneticPr fontId="2"/>
  </si>
  <si>
    <t>【添付書類「通帳等の写し」の注意事項】</t>
    <rPh sb="1" eb="3">
      <t>テンプ</t>
    </rPh>
    <rPh sb="3" eb="5">
      <t>ショルイ</t>
    </rPh>
    <rPh sb="6" eb="8">
      <t>ツウチョウ</t>
    </rPh>
    <rPh sb="8" eb="9">
      <t>トウ</t>
    </rPh>
    <rPh sb="10" eb="11">
      <t>ウツ</t>
    </rPh>
    <rPh sb="11" eb="12">
      <t>ショシャ</t>
    </rPh>
    <rPh sb="14" eb="16">
      <t>チュウイ</t>
    </rPh>
    <rPh sb="16" eb="18">
      <t>ジコウ</t>
    </rPh>
    <phoneticPr fontId="2"/>
  </si>
  <si>
    <t>【補助事業者自身等からの調達がある場合】
利益等の排除に関する書類</t>
    <rPh sb="1" eb="3">
      <t>ホジョ</t>
    </rPh>
    <rPh sb="3" eb="5">
      <t>ジギョウ</t>
    </rPh>
    <rPh sb="5" eb="6">
      <t>シャ</t>
    </rPh>
    <rPh sb="6" eb="8">
      <t>ジシン</t>
    </rPh>
    <rPh sb="8" eb="9">
      <t>トウ</t>
    </rPh>
    <rPh sb="12" eb="14">
      <t>チョウタツ</t>
    </rPh>
    <rPh sb="17" eb="19">
      <t>バアイ</t>
    </rPh>
    <rPh sb="21" eb="23">
      <t>リエキ</t>
    </rPh>
    <rPh sb="23" eb="24">
      <t>トウ</t>
    </rPh>
    <rPh sb="25" eb="27">
      <t>ハイジョ</t>
    </rPh>
    <rPh sb="28" eb="29">
      <t>カン</t>
    </rPh>
    <rPh sb="31" eb="33">
      <t>ショルイ</t>
    </rPh>
    <phoneticPr fontId="2"/>
  </si>
  <si>
    <t>【交付申請後に省エネルギー診断を受診した場合】
省エネルギー診断報告書の写し</t>
    <rPh sb="1" eb="3">
      <t>コウフ</t>
    </rPh>
    <rPh sb="3" eb="5">
      <t>シンセイ</t>
    </rPh>
    <rPh sb="5" eb="6">
      <t>ゴ</t>
    </rPh>
    <rPh sb="7" eb="8">
      <t>ショウ</t>
    </rPh>
    <rPh sb="13" eb="15">
      <t>シンダン</t>
    </rPh>
    <rPh sb="16" eb="18">
      <t>ジュシン</t>
    </rPh>
    <rPh sb="20" eb="22">
      <t>バアイ</t>
    </rPh>
    <rPh sb="24" eb="25">
      <t>ショウ</t>
    </rPh>
    <rPh sb="30" eb="32">
      <t>シンダン</t>
    </rPh>
    <rPh sb="32" eb="35">
      <t>ホウコクショ</t>
    </rPh>
    <rPh sb="36" eb="37">
      <t>ウツ</t>
    </rPh>
    <phoneticPr fontId="2"/>
  </si>
  <si>
    <t>「補助金振込先」の記載内容が添付資料（通帳等の写し）の内容と一致している（フリガナが大文字）。また、振込先は、補助事業者名義の口座である。</t>
    <rPh sb="30" eb="32">
      <t>イッチ</t>
    </rPh>
    <rPh sb="42" eb="45">
      <t>オオモジ</t>
    </rPh>
    <phoneticPr fontId="2"/>
  </si>
  <si>
    <t>【ネットバンキングによる振込の場合】
振込が完了したことが分かる資料（振込指定日以降に作成されたもの）が添付されている（指定日以前に作成されたものは、振込未完了時点のため不可）。</t>
    <rPh sb="29" eb="30">
      <t>ワ</t>
    </rPh>
    <rPh sb="60" eb="62">
      <t>シテイ</t>
    </rPh>
    <rPh sb="62" eb="63">
      <t>ビ</t>
    </rPh>
    <rPh sb="63" eb="65">
      <t>イゼン</t>
    </rPh>
    <rPh sb="66" eb="68">
      <t>サクセイ</t>
    </rPh>
    <rPh sb="75" eb="77">
      <t>フリコミ</t>
    </rPh>
    <rPh sb="77" eb="80">
      <t>ミカンリョウ</t>
    </rPh>
    <rPh sb="80" eb="82">
      <t>ジテン</t>
    </rPh>
    <rPh sb="85" eb="87">
      <t>フカ</t>
    </rPh>
    <phoneticPr fontId="2"/>
  </si>
  <si>
    <t>選択してください</t>
  </si>
  <si>
    <r>
      <t xml:space="preserve">かながわ再エネ電力利用認定事業者の認定の有無
</t>
    </r>
    <r>
      <rPr>
        <sz val="9"/>
        <rFont val="ＭＳ 明朝"/>
        <family val="1"/>
        <charset val="128"/>
      </rPr>
      <t>※認定を受けている場合は、認定日と認定証番号を記載してください。</t>
    </r>
    <rPh sb="11" eb="13">
      <t>ニンテイ</t>
    </rPh>
    <rPh sb="17" eb="19">
      <t>ニンテイ</t>
    </rPh>
    <rPh sb="24" eb="26">
      <t>ニンテイ</t>
    </rPh>
    <rPh sb="36" eb="38">
      <t>ニンテイ</t>
    </rPh>
    <rPh sb="40" eb="43">
      <t>ニンテイショウ</t>
    </rPh>
    <phoneticPr fontId="2"/>
  </si>
  <si>
    <t>消費税及び地方消費税(B)</t>
    <rPh sb="0" eb="3">
      <t>ショウヒゼイ</t>
    </rPh>
    <rPh sb="3" eb="4">
      <t>オヨ</t>
    </rPh>
    <rPh sb="5" eb="7">
      <t>チホウ</t>
    </rPh>
    <rPh sb="7" eb="9">
      <t>ショウヒ</t>
    </rPh>
    <rPh sb="9" eb="10">
      <t>ゼイ</t>
    </rPh>
    <phoneticPr fontId="2"/>
  </si>
  <si>
    <t>総　計（A+B）</t>
    <rPh sb="0" eb="1">
      <t>ソウ</t>
    </rPh>
    <rPh sb="2" eb="3">
      <t>ケイ</t>
    </rPh>
    <phoneticPr fontId="2"/>
  </si>
  <si>
    <t>環総第</t>
    <rPh sb="0" eb="1">
      <t>ワ</t>
    </rPh>
    <rPh sb="1" eb="2">
      <t>ソウ</t>
    </rPh>
    <rPh sb="2" eb="3">
      <t>ダイ</t>
    </rPh>
    <phoneticPr fontId="2"/>
  </si>
  <si>
    <t>円</t>
    <rPh sb="0" eb="1">
      <t>エン</t>
    </rPh>
    <phoneticPr fontId="2"/>
  </si>
  <si>
    <t>撤去処分費(e)</t>
    <rPh sb="0" eb="2">
      <t>テッキョ</t>
    </rPh>
    <rPh sb="2" eb="4">
      <t>ショブン</t>
    </rPh>
    <rPh sb="4" eb="5">
      <t>ヒ</t>
    </rPh>
    <phoneticPr fontId="2"/>
  </si>
  <si>
    <t>合　計（A=a+b+c+d+e）(①)</t>
    <rPh sb="0" eb="1">
      <t>ゴウ</t>
    </rPh>
    <rPh sb="2" eb="3">
      <t>ケイ</t>
    </rPh>
    <phoneticPr fontId="2"/>
  </si>
  <si>
    <t>照明設備</t>
    <rPh sb="0" eb="2">
      <t>ショウメイ</t>
    </rPh>
    <rPh sb="2" eb="4">
      <t>セツビ</t>
    </rPh>
    <phoneticPr fontId="2"/>
  </si>
  <si>
    <t>（口座名義人のカタカナ表記）</t>
    <rPh sb="1" eb="3">
      <t>コウザ</t>
    </rPh>
    <rPh sb="3" eb="5">
      <t>メイギ</t>
    </rPh>
    <rPh sb="5" eb="6">
      <t>ニン</t>
    </rPh>
    <rPh sb="11" eb="13">
      <t>ヒョウキ</t>
    </rPh>
    <phoneticPr fontId="2"/>
  </si>
  <si>
    <t>神奈川県中小企業省エネルギー設備導入費等補助金実績報告書</t>
    <rPh sb="23" eb="25">
      <t>ジッセキ</t>
    </rPh>
    <rPh sb="25" eb="28">
      <t>ホウコクショ</t>
    </rPh>
    <phoneticPr fontId="2"/>
  </si>
  <si>
    <t>ルギー設備導入費等補助金に係る補助事業の実績について、関係書類を添えて報告します。</t>
    <rPh sb="7" eb="8">
      <t>ヒ</t>
    </rPh>
    <rPh sb="8" eb="9">
      <t>トウ</t>
    </rPh>
    <rPh sb="35" eb="37">
      <t>ホウコク</t>
    </rPh>
    <phoneticPr fontId="2"/>
  </si>
  <si>
    <t>保守事業等</t>
    <rPh sb="0" eb="5">
      <t>ホシュジギョウトウ</t>
    </rPh>
    <phoneticPr fontId="2"/>
  </si>
  <si>
    <t>空気調和設備</t>
    <rPh sb="0" eb="2">
      <t>クウキ</t>
    </rPh>
    <rPh sb="2" eb="4">
      <t>チョウワ</t>
    </rPh>
    <rPh sb="4" eb="6">
      <t>セツビ</t>
    </rPh>
    <phoneticPr fontId="2"/>
  </si>
  <si>
    <t>ボイラー</t>
    <phoneticPr fontId="2"/>
  </si>
  <si>
    <t>ガスコージェネレーションシステム</t>
    <phoneticPr fontId="2"/>
  </si>
  <si>
    <t>エネルギーマネジメントシステム</t>
    <phoneticPr fontId="2"/>
  </si>
  <si>
    <t>省エネ診断で提案された設備</t>
    <rPh sb="0" eb="1">
      <t>ショウ</t>
    </rPh>
    <rPh sb="3" eb="5">
      <t>シンダン</t>
    </rPh>
    <rPh sb="6" eb="8">
      <t>テイアン</t>
    </rPh>
    <rPh sb="11" eb="13">
      <t>セツビ</t>
    </rPh>
    <phoneticPr fontId="2"/>
  </si>
  <si>
    <t>　私は、神奈川県中小企業省エネルギー設備導入費等補助金に関する補助事業の実績報告にあたり、次の各事項を確認しました。</t>
    <rPh sb="28" eb="29">
      <t>カン</t>
    </rPh>
    <rPh sb="31" eb="33">
      <t>ホジョ</t>
    </rPh>
    <rPh sb="33" eb="35">
      <t>ジギョウ</t>
    </rPh>
    <rPh sb="36" eb="38">
      <t>ジッセキ</t>
    </rPh>
    <rPh sb="38" eb="40">
      <t>ホウコク</t>
    </rPh>
    <phoneticPr fontId="2"/>
  </si>
  <si>
    <r>
      <t>実施状況が確認できる写真</t>
    </r>
    <r>
      <rPr>
        <i/>
        <sz val="11"/>
        <rFont val="ＭＳ Ｐゴシック"/>
        <family val="3"/>
        <charset val="128"/>
      </rPr>
      <t>…このExcelファイル</t>
    </r>
    <rPh sb="0" eb="2">
      <t>ジッシ</t>
    </rPh>
    <rPh sb="2" eb="4">
      <t>ジョウキョウ</t>
    </rPh>
    <rPh sb="5" eb="7">
      <t>カクニン</t>
    </rPh>
    <rPh sb="10" eb="12">
      <t>シャシン</t>
    </rPh>
    <phoneticPr fontId="2"/>
  </si>
  <si>
    <t>国等の補助金等の交付を受けた場合は、交付額が分かる書類
（補助金の交付決定通知書等）</t>
    <rPh sb="29" eb="32">
      <t>ホジョキン</t>
    </rPh>
    <rPh sb="33" eb="37">
      <t>コウフケッテイ</t>
    </rPh>
    <rPh sb="37" eb="39">
      <t>ツウチ</t>
    </rPh>
    <rPh sb="39" eb="40">
      <t>ショ</t>
    </rPh>
    <rPh sb="40" eb="41">
      <t>トウ</t>
    </rPh>
    <phoneticPr fontId="2"/>
  </si>
  <si>
    <t>納品を証する書類
（納品書等）</t>
    <rPh sb="0" eb="2">
      <t>ノウヒン</t>
    </rPh>
    <rPh sb="3" eb="4">
      <t>ショウ</t>
    </rPh>
    <rPh sb="6" eb="8">
      <t>ショルイ</t>
    </rPh>
    <rPh sb="10" eb="13">
      <t>ノウヒンショ</t>
    </rPh>
    <rPh sb="13" eb="14">
      <t>トウ</t>
    </rPh>
    <phoneticPr fontId="2"/>
  </si>
  <si>
    <t>工事完了を証する書類
（工事完了報告書等）</t>
    <rPh sb="12" eb="14">
      <t>コウジ</t>
    </rPh>
    <rPh sb="14" eb="16">
      <t>カンリョウ</t>
    </rPh>
    <rPh sb="16" eb="19">
      <t>ホウコクショ</t>
    </rPh>
    <rPh sb="19" eb="20">
      <t>トウ</t>
    </rPh>
    <phoneticPr fontId="2"/>
  </si>
  <si>
    <t>支出を証する書類
（領収書等）</t>
    <rPh sb="10" eb="13">
      <t>リョウシュウショ</t>
    </rPh>
    <rPh sb="13" eb="14">
      <t>トウ</t>
    </rPh>
    <phoneticPr fontId="2"/>
  </si>
  <si>
    <t>補助金の名称や交付決定金額が記載されている。</t>
    <rPh sb="0" eb="3">
      <t>ホジョキン</t>
    </rPh>
    <rPh sb="4" eb="6">
      <t>メイショウ</t>
    </rPh>
    <rPh sb="7" eb="11">
      <t>コウフケッテイ</t>
    </rPh>
    <rPh sb="11" eb="13">
      <t>キンガク</t>
    </rPh>
    <rPh sb="14" eb="16">
      <t>キサイ</t>
    </rPh>
    <phoneticPr fontId="2"/>
  </si>
  <si>
    <t>【添付書類「納品を証する書類」、「工事完了を証する書類」、「支出を証する書類」の注意事項】</t>
    <rPh sb="1" eb="3">
      <t>テンプ</t>
    </rPh>
    <rPh sb="3" eb="5">
      <t>ショルイ</t>
    </rPh>
    <rPh sb="40" eb="42">
      <t>チュウイ</t>
    </rPh>
    <rPh sb="42" eb="44">
      <t>ジコウ</t>
    </rPh>
    <phoneticPr fontId="2"/>
  </si>
  <si>
    <t>納品を証する書類（納品書等）</t>
    <rPh sb="0" eb="2">
      <t>ノウヒン</t>
    </rPh>
    <rPh sb="3" eb="4">
      <t>ショウ</t>
    </rPh>
    <rPh sb="6" eb="8">
      <t>ショルイ</t>
    </rPh>
    <rPh sb="9" eb="12">
      <t>ノウヒンショ</t>
    </rPh>
    <rPh sb="12" eb="13">
      <t>トウ</t>
    </rPh>
    <phoneticPr fontId="2"/>
  </si>
  <si>
    <t>工事完了を証する書類（工事完了証明書等）</t>
    <rPh sb="0" eb="2">
      <t>コウジ</t>
    </rPh>
    <rPh sb="2" eb="4">
      <t>カンリョウ</t>
    </rPh>
    <rPh sb="5" eb="6">
      <t>ショウ</t>
    </rPh>
    <rPh sb="8" eb="10">
      <t>ショルイ</t>
    </rPh>
    <rPh sb="11" eb="13">
      <t>コウジ</t>
    </rPh>
    <rPh sb="13" eb="15">
      <t>カンリョウ</t>
    </rPh>
    <rPh sb="15" eb="18">
      <t>ショウメイショ</t>
    </rPh>
    <rPh sb="18" eb="19">
      <t>トウ</t>
    </rPh>
    <phoneticPr fontId="2"/>
  </si>
  <si>
    <t>支出を証する書類（領収書等）</t>
    <rPh sb="0" eb="2">
      <t>シシュツ</t>
    </rPh>
    <rPh sb="3" eb="4">
      <t>ショウ</t>
    </rPh>
    <rPh sb="6" eb="8">
      <t>ショルイ</t>
    </rPh>
    <rPh sb="9" eb="12">
      <t>リョウシュウショ</t>
    </rPh>
    <rPh sb="12" eb="13">
      <t>トウ</t>
    </rPh>
    <phoneticPr fontId="2"/>
  </si>
  <si>
    <t>銀行振込の場合は、通帳又は当座勘定照合表等の写し等、口座からの引落しとの照合ができる書類が添付されている。</t>
    <phoneticPr fontId="2"/>
  </si>
  <si>
    <t>次の事項が確認できる。
・補助対象設備の型番
・設計費、設備費、工事費、その他の費用の内訳
・補助対象経費と補助対象外経費の別
・納品日及び工事完了日
・補助事業における金額が確認できる（補助事業と関係のない事業（追加工事等）を含む金額になっていない。）。</t>
    <rPh sb="0" eb="1">
      <t>ツギ</t>
    </rPh>
    <rPh sb="20" eb="22">
      <t>カタバン</t>
    </rPh>
    <rPh sb="62" eb="63">
      <t>ベツ</t>
    </rPh>
    <rPh sb="65" eb="67">
      <t>ノウヒン</t>
    </rPh>
    <rPh sb="67" eb="68">
      <t>ビ</t>
    </rPh>
    <rPh sb="68" eb="69">
      <t>オヨ</t>
    </rPh>
    <rPh sb="70" eb="72">
      <t>コウジ</t>
    </rPh>
    <rPh sb="72" eb="74">
      <t>カンリョウ</t>
    </rPh>
    <rPh sb="74" eb="75">
      <t>ビ</t>
    </rPh>
    <phoneticPr fontId="2"/>
  </si>
  <si>
    <t>次の事項全てが確認できる。
・口座名義人（カタカナ表記）
・金融機関名
・店名
・預金の種類
・口座番号</t>
    <rPh sb="15" eb="17">
      <t>コウザ</t>
    </rPh>
    <rPh sb="17" eb="19">
      <t>メイギ</t>
    </rPh>
    <rPh sb="19" eb="20">
      <t>ニン</t>
    </rPh>
    <rPh sb="25" eb="27">
      <t>ヒョウキ</t>
    </rPh>
    <rPh sb="30" eb="32">
      <t>キンユウ</t>
    </rPh>
    <rPh sb="32" eb="34">
      <t>キカン</t>
    </rPh>
    <rPh sb="34" eb="35">
      <t>メイ</t>
    </rPh>
    <rPh sb="37" eb="39">
      <t>テンメイ</t>
    </rPh>
    <rPh sb="41" eb="43">
      <t>ヨキン</t>
    </rPh>
    <rPh sb="44" eb="46">
      <t>シュルイ</t>
    </rPh>
    <rPh sb="48" eb="50">
      <t>コウザ</t>
    </rPh>
    <rPh sb="50" eb="52">
      <t>バンゴウ</t>
    </rPh>
    <phoneticPr fontId="2"/>
  </si>
  <si>
    <t>報告日は、事業完了年月日（「補助事業に係る工事の完了日」又は「全ての代金の支払完了日」のいずれか遅い日であって、遅くとも令和８年２月27日までに完了している。）から１か月までの日付となっている。</t>
    <rPh sb="0" eb="2">
      <t>ホウコク</t>
    </rPh>
    <rPh sb="5" eb="7">
      <t>ジギョウ</t>
    </rPh>
    <rPh sb="7" eb="9">
      <t>カンリョウ</t>
    </rPh>
    <rPh sb="9" eb="12">
      <t>ネンガッピ</t>
    </rPh>
    <rPh sb="14" eb="16">
      <t>ホジョ</t>
    </rPh>
    <rPh sb="16" eb="18">
      <t>ジギョウ</t>
    </rPh>
    <rPh sb="19" eb="20">
      <t>カカ</t>
    </rPh>
    <rPh sb="21" eb="23">
      <t>コウジ</t>
    </rPh>
    <rPh sb="24" eb="26">
      <t>カンリョウ</t>
    </rPh>
    <rPh sb="26" eb="27">
      <t>ビ</t>
    </rPh>
    <rPh sb="28" eb="29">
      <t>マタ</t>
    </rPh>
    <rPh sb="31" eb="32">
      <t>スベ</t>
    </rPh>
    <rPh sb="34" eb="36">
      <t>ダイキン</t>
    </rPh>
    <rPh sb="37" eb="39">
      <t>シハラ</t>
    </rPh>
    <rPh sb="39" eb="41">
      <t>カンリョウ</t>
    </rPh>
    <rPh sb="41" eb="42">
      <t>ビ</t>
    </rPh>
    <rPh sb="48" eb="49">
      <t>オソ</t>
    </rPh>
    <rPh sb="50" eb="51">
      <t>ヒ</t>
    </rPh>
    <rPh sb="56" eb="57">
      <t>オソ</t>
    </rPh>
    <rPh sb="60" eb="62">
      <t>レイワ</t>
    </rPh>
    <rPh sb="63" eb="64">
      <t>ネン</t>
    </rPh>
    <rPh sb="65" eb="66">
      <t>ガツ</t>
    </rPh>
    <rPh sb="68" eb="69">
      <t>ニチ</t>
    </rPh>
    <rPh sb="72" eb="74">
      <t>カンリョウ</t>
    </rPh>
    <rPh sb="84" eb="85">
      <t>ゲツ</t>
    </rPh>
    <rPh sb="88" eb="90">
      <t>ヒヅケ</t>
    </rPh>
    <phoneticPr fontId="2"/>
  </si>
  <si>
    <t>経費の支払完了日</t>
    <rPh sb="5" eb="7">
      <t>カンリョウ</t>
    </rPh>
    <phoneticPr fontId="2"/>
  </si>
  <si>
    <t>【事業完了年月日が「補助事業に係る工事の完了日」の場合】
事業完了年月日は、工事完了証明書又は納品書の日付と一致している。
【事業完了年月日が「経費の支払完了日」】
事業完了年月日は、領収書等の日付と一致している。</t>
    <rPh sb="92" eb="95">
      <t>リョウシュウショ</t>
    </rPh>
    <rPh sb="95" eb="96">
      <t>トウ</t>
    </rPh>
    <rPh sb="97" eb="99">
      <t>ヒヅケ</t>
    </rPh>
    <rPh sb="100" eb="102">
      <t>イッチ</t>
    </rPh>
    <phoneticPr fontId="2"/>
  </si>
  <si>
    <t>「他の補助金等の利用」が「あり」の場合は、「４　収支計画」の「国補助金」、「県内市町村補助金」の欄に、他の補助金の補助額と補助金名称が記載されている。</t>
    <rPh sb="17" eb="19">
      <t>バアイ</t>
    </rPh>
    <rPh sb="24" eb="26">
      <t>シュウシ</t>
    </rPh>
    <rPh sb="26" eb="28">
      <t>ケイカク</t>
    </rPh>
    <rPh sb="31" eb="32">
      <t>クニ</t>
    </rPh>
    <rPh sb="32" eb="35">
      <t>ホジョキン</t>
    </rPh>
    <rPh sb="38" eb="40">
      <t>ケンナイ</t>
    </rPh>
    <rPh sb="40" eb="43">
      <t>シチョウソン</t>
    </rPh>
    <rPh sb="43" eb="46">
      <t>ホジョキン</t>
    </rPh>
    <rPh sb="48" eb="49">
      <t>ラン</t>
    </rPh>
    <rPh sb="51" eb="52">
      <t>タ</t>
    </rPh>
    <rPh sb="53" eb="56">
      <t>ホジョキン</t>
    </rPh>
    <rPh sb="57" eb="59">
      <t>ホジョ</t>
    </rPh>
    <rPh sb="59" eb="60">
      <t>ガク</t>
    </rPh>
    <rPh sb="61" eb="64">
      <t>ホジョキン</t>
    </rPh>
    <rPh sb="64" eb="66">
      <t>メイショウ</t>
    </rPh>
    <rPh sb="67" eb="69">
      <t>キサイ</t>
    </rPh>
    <phoneticPr fontId="2"/>
  </si>
  <si>
    <t>「３　設備導入又は保守事業等による改善の概要と効果」欄</t>
    <rPh sb="3" eb="5">
      <t>セツビ</t>
    </rPh>
    <rPh sb="5" eb="7">
      <t>ドウニュウ</t>
    </rPh>
    <rPh sb="7" eb="8">
      <t>マタ</t>
    </rPh>
    <rPh sb="9" eb="11">
      <t>ホシュ</t>
    </rPh>
    <rPh sb="11" eb="13">
      <t>ジギョウ</t>
    </rPh>
    <rPh sb="13" eb="14">
      <t>トウ</t>
    </rPh>
    <rPh sb="17" eb="19">
      <t>カイゼン</t>
    </rPh>
    <rPh sb="20" eb="22">
      <t>ガイヨウ</t>
    </rPh>
    <rPh sb="23" eb="25">
      <t>コウカ</t>
    </rPh>
    <rPh sb="26" eb="27">
      <t>ラン</t>
    </rPh>
    <phoneticPr fontId="2"/>
  </si>
  <si>
    <t>収支計画の記載内容は、添付資料（契約書又は発注書及び請書の写し、工事完了を証する書類及び支出を証する書類）と整合している。</t>
    <rPh sb="2" eb="4">
      <t>ケイカク</t>
    </rPh>
    <rPh sb="21" eb="24">
      <t>ハッチュウショ</t>
    </rPh>
    <rPh sb="24" eb="25">
      <t>オヨ</t>
    </rPh>
    <rPh sb="32" eb="34">
      <t>コウジ</t>
    </rPh>
    <rPh sb="34" eb="36">
      <t>カンリョウ</t>
    </rPh>
    <rPh sb="37" eb="38">
      <t>ショウ</t>
    </rPh>
    <rPh sb="40" eb="42">
      <t>ショルイ</t>
    </rPh>
    <phoneticPr fontId="2"/>
  </si>
  <si>
    <t>「経費の内訳」の記載内容は、請求書等に記載されている経費の内訳と整合している。</t>
    <rPh sb="17" eb="18">
      <t>トウ</t>
    </rPh>
    <phoneticPr fontId="2"/>
  </si>
  <si>
    <t>【実施状況が確認できる写真】シート</t>
    <rPh sb="1" eb="3">
      <t>ジッシ</t>
    </rPh>
    <rPh sb="3" eb="5">
      <t>ジョウキョウ</t>
    </rPh>
    <rPh sb="6" eb="8">
      <t>カクニン</t>
    </rPh>
    <rPh sb="11" eb="13">
      <t>シャシン</t>
    </rPh>
    <phoneticPr fontId="2"/>
  </si>
  <si>
    <t>実施状況が確認できる写真</t>
    <rPh sb="0" eb="2">
      <t>ジッシ</t>
    </rPh>
    <rPh sb="2" eb="4">
      <t>ジョウキョウ</t>
    </rPh>
    <rPh sb="5" eb="7">
      <t>カクニン</t>
    </rPh>
    <rPh sb="10" eb="12">
      <t>シャシン</t>
    </rPh>
    <phoneticPr fontId="2"/>
  </si>
  <si>
    <t>【申請時に提出した経費の内訳書類と内容が異なる場合】
経費の内訳書類（見積書や内訳明細書等）</t>
    <rPh sb="1" eb="4">
      <t>シンセイジ</t>
    </rPh>
    <rPh sb="5" eb="7">
      <t>テイシュツ</t>
    </rPh>
    <rPh sb="9" eb="11">
      <t>ケイヒ</t>
    </rPh>
    <rPh sb="12" eb="14">
      <t>ウチワケ</t>
    </rPh>
    <rPh sb="14" eb="16">
      <t>ショルイ</t>
    </rPh>
    <rPh sb="17" eb="19">
      <t>ナイヨウ</t>
    </rPh>
    <rPh sb="20" eb="21">
      <t>コト</t>
    </rPh>
    <rPh sb="23" eb="25">
      <t>バアイ</t>
    </rPh>
    <rPh sb="27" eb="29">
      <t>ケイヒ</t>
    </rPh>
    <rPh sb="30" eb="32">
      <t>ウチワケ</t>
    </rPh>
    <rPh sb="32" eb="34">
      <t>ショルイ</t>
    </rPh>
    <rPh sb="35" eb="38">
      <t>ミツモリショ</t>
    </rPh>
    <rPh sb="39" eb="41">
      <t>ウチワケ</t>
    </rPh>
    <rPh sb="41" eb="44">
      <t>メイサイショ</t>
    </rPh>
    <rPh sb="44" eb="45">
      <t>トウ</t>
    </rPh>
    <phoneticPr fontId="2"/>
  </si>
  <si>
    <t>補助事業
実施場所</t>
    <rPh sb="0" eb="2">
      <t>ホジョ</t>
    </rPh>
    <rPh sb="2" eb="4">
      <t>ジギョウ</t>
    </rPh>
    <rPh sb="5" eb="7">
      <t>ジッシ</t>
    </rPh>
    <rPh sb="7" eb="9">
      <t>バショ</t>
    </rPh>
    <phoneticPr fontId="2"/>
  </si>
  <si>
    <t>工事名</t>
    <rPh sb="0" eb="2">
      <t>コウジ</t>
    </rPh>
    <rPh sb="2" eb="3">
      <t>メイ</t>
    </rPh>
    <phoneticPr fontId="2"/>
  </si>
  <si>
    <t>保守事業等</t>
    <rPh sb="0" eb="2">
      <t>ホシュ</t>
    </rPh>
    <rPh sb="2" eb="4">
      <t>ジギョウ</t>
    </rPh>
    <rPh sb="4" eb="5">
      <t>トウ</t>
    </rPh>
    <phoneticPr fontId="2"/>
  </si>
  <si>
    <t>設備更新</t>
    <rPh sb="0" eb="2">
      <t>セツビ</t>
    </rPh>
    <rPh sb="2" eb="4">
      <t>コウシン</t>
    </rPh>
    <phoneticPr fontId="2"/>
  </si>
  <si>
    <t>既存設備</t>
    <rPh sb="0" eb="2">
      <t>キソン</t>
    </rPh>
    <rPh sb="2" eb="4">
      <t>セツビ</t>
    </rPh>
    <phoneticPr fontId="2"/>
  </si>
  <si>
    <t>更新後設備</t>
    <rPh sb="0" eb="2">
      <t>コウシン</t>
    </rPh>
    <rPh sb="2" eb="3">
      <t>ゴ</t>
    </rPh>
    <rPh sb="3" eb="5">
      <t>セツビ</t>
    </rPh>
    <phoneticPr fontId="2"/>
  </si>
  <si>
    <t>設備更新
又は
保守事業等</t>
    <rPh sb="0" eb="2">
      <t>セツビ</t>
    </rPh>
    <rPh sb="2" eb="4">
      <t>コウシン</t>
    </rPh>
    <rPh sb="5" eb="6">
      <t>マタ</t>
    </rPh>
    <rPh sb="8" eb="10">
      <t>ホシュ</t>
    </rPh>
    <rPh sb="10" eb="12">
      <t>ジギョウ</t>
    </rPh>
    <rPh sb="12" eb="13">
      <t>トウ</t>
    </rPh>
    <phoneticPr fontId="2"/>
  </si>
  <si>
    <r>
      <t xml:space="preserve">口座名義人
</t>
    </r>
    <r>
      <rPr>
        <sz val="9"/>
        <rFont val="ＭＳ 明朝"/>
        <family val="1"/>
        <charset val="128"/>
      </rPr>
      <t>※通帳のとおり記載してください</t>
    </r>
    <rPh sb="0" eb="2">
      <t>コウザ</t>
    </rPh>
    <rPh sb="2" eb="4">
      <t>メイギ</t>
    </rPh>
    <rPh sb="4" eb="5">
      <t>ニン</t>
    </rPh>
    <rPh sb="7" eb="9">
      <t>ツウチョウ</t>
    </rPh>
    <rPh sb="13" eb="15">
      <t>キサイ</t>
    </rPh>
    <phoneticPr fontId="2"/>
  </si>
  <si>
    <r>
      <t xml:space="preserve">かながわ脱炭素チャレンジャーの認証の有無
</t>
    </r>
    <r>
      <rPr>
        <sz val="9"/>
        <rFont val="ＭＳ 明朝"/>
        <family val="1"/>
        <charset val="128"/>
      </rPr>
      <t>※認証を受けている場合は、認証日と認証番号を記載してください。</t>
    </r>
    <rPh sb="15" eb="17">
      <t>ニンショウ</t>
    </rPh>
    <phoneticPr fontId="2"/>
  </si>
  <si>
    <r>
      <t xml:space="preserve">報告に係る担当者は申請者の従業員等ですか。
</t>
    </r>
    <r>
      <rPr>
        <sz val="8"/>
        <rFont val="ＭＳ 明朝"/>
        <family val="1"/>
        <charset val="128"/>
      </rPr>
      <t>（工事施工者の担当者などは認められません。）</t>
    </r>
    <rPh sb="0" eb="2">
      <t>ホウコク</t>
    </rPh>
    <rPh sb="3" eb="4">
      <t>カカ</t>
    </rPh>
    <rPh sb="5" eb="8">
      <t>タントウシャ</t>
    </rPh>
    <rPh sb="9" eb="11">
      <t>シンセイ</t>
    </rPh>
    <rPh sb="11" eb="12">
      <t>シャ</t>
    </rPh>
    <rPh sb="13" eb="16">
      <t>ジュウギョウイン</t>
    </rPh>
    <rPh sb="16" eb="17">
      <t>トウ</t>
    </rPh>
    <rPh sb="23" eb="25">
      <t>コウジ</t>
    </rPh>
    <rPh sb="25" eb="27">
      <t>セコウ</t>
    </rPh>
    <rPh sb="27" eb="28">
      <t>シャ</t>
    </rPh>
    <rPh sb="29" eb="31">
      <t>タントウ</t>
    </rPh>
    <rPh sb="31" eb="32">
      <t>シャ</t>
    </rPh>
    <rPh sb="35" eb="36">
      <t>ミト</t>
    </rPh>
    <phoneticPr fontId="2"/>
  </si>
  <si>
    <r>
      <t xml:space="preserve">事業完了年月日
</t>
    </r>
    <r>
      <rPr>
        <sz val="9"/>
        <rFont val="ＭＳ 明朝"/>
        <family val="1"/>
        <charset val="128"/>
      </rPr>
      <t>(補助事業に係る工事の完了日又は経費の支払完了日のいずれか遅い日を記載)</t>
    </r>
    <rPh sb="9" eb="13">
      <t>ホジョジギョウ</t>
    </rPh>
    <rPh sb="14" eb="15">
      <t>カカ</t>
    </rPh>
    <rPh sb="29" eb="31">
      <t>カンリョウ</t>
    </rPh>
    <phoneticPr fontId="2"/>
  </si>
  <si>
    <t>３　補助事業による改善の概要と効果</t>
    <rPh sb="2" eb="4">
      <t>ホジョ</t>
    </rPh>
    <rPh sb="4" eb="6">
      <t>ジギョウ</t>
    </rPh>
    <phoneticPr fontId="2"/>
  </si>
  <si>
    <t>※全ての型番を記載できない場合は、「別紙のとおり」と記載の上、別途、既存設備と更新後設備の型番及び台数の一覧表を添付してください。</t>
    <rPh sb="34" eb="36">
      <t>キソン</t>
    </rPh>
    <rPh sb="36" eb="38">
      <t>セツビ</t>
    </rPh>
    <rPh sb="42" eb="44">
      <t>セツビ</t>
    </rPh>
    <phoneticPr fontId="2"/>
  </si>
  <si>
    <t>かながわ再エネ電力
利用認定事業者
又は
かながわ脱炭素
チャレンジャー</t>
    <phoneticPr fontId="2"/>
  </si>
  <si>
    <r>
      <t>※</t>
    </r>
    <r>
      <rPr>
        <u/>
        <sz val="10"/>
        <rFont val="ＭＳ 明朝"/>
        <family val="1"/>
        <charset val="128"/>
      </rPr>
      <t>国又は県内市町村の補助金を受ける場合</t>
    </r>
    <r>
      <rPr>
        <sz val="10"/>
        <rFont val="ＭＳ 明朝"/>
        <family val="1"/>
        <charset val="128"/>
      </rPr>
      <t>は、当該補助金のうち補助事業の経費に係る</t>
    </r>
    <r>
      <rPr>
        <u/>
        <sz val="10"/>
        <rFont val="ＭＳ 明朝"/>
        <family val="1"/>
        <charset val="128"/>
      </rPr>
      <t>補助額を入力</t>
    </r>
    <r>
      <rPr>
        <sz val="10"/>
        <rFont val="ＭＳ 明朝"/>
        <family val="1"/>
        <charset val="128"/>
      </rPr>
      <t>し、</t>
    </r>
    <r>
      <rPr>
        <u/>
        <sz val="10"/>
        <rFont val="ＭＳ 明朝"/>
        <family val="1"/>
        <charset val="128"/>
      </rPr>
      <t>備考欄に当該補助金名称を入力</t>
    </r>
    <r>
      <rPr>
        <sz val="10"/>
        <rFont val="ＭＳ 明朝"/>
        <family val="1"/>
        <charset val="128"/>
      </rPr>
      <t>するとともに、交付額が分かる書類を添付してください。</t>
    </r>
    <rPh sb="1" eb="2">
      <t>クニ</t>
    </rPh>
    <rPh sb="2" eb="3">
      <t>マタ</t>
    </rPh>
    <rPh sb="4" eb="5">
      <t>ケン</t>
    </rPh>
    <rPh sb="31" eb="33">
      <t>ジギョウ</t>
    </rPh>
    <rPh sb="68" eb="70">
      <t>コウフ</t>
    </rPh>
    <rPh sb="70" eb="71">
      <t>ガク</t>
    </rPh>
    <rPh sb="72" eb="73">
      <t>ワ</t>
    </rPh>
    <rPh sb="75" eb="77">
      <t>ショルイ</t>
    </rPh>
    <rPh sb="78" eb="80">
      <t>テンプ</t>
    </rPh>
    <phoneticPr fontId="2"/>
  </si>
  <si>
    <t>神奈川県知事　殿</t>
    <rPh sb="0" eb="6">
      <t>カナガワケンチジ</t>
    </rPh>
    <rPh sb="7" eb="8">
      <t>トノ</t>
    </rPh>
    <phoneticPr fontId="2"/>
  </si>
  <si>
    <t>別表２　第10号様式（第13条関係）</t>
    <rPh sb="0" eb="2">
      <t>ベッピョウ</t>
    </rPh>
    <rPh sb="4" eb="5">
      <t>ダイ</t>
    </rPh>
    <rPh sb="7" eb="8">
      <t>ゴウ</t>
    </rPh>
    <rPh sb="8" eb="10">
      <t>ヨウシキ</t>
    </rPh>
    <rPh sb="11" eb="12">
      <t>ダイ</t>
    </rPh>
    <rPh sb="14" eb="15">
      <t>ジョウ</t>
    </rPh>
    <rPh sb="15" eb="17">
      <t>カンケイ</t>
    </rPh>
    <phoneticPr fontId="2"/>
  </si>
  <si>
    <r>
      <t>※</t>
    </r>
    <r>
      <rPr>
        <u/>
        <sz val="10"/>
        <rFont val="ＭＳ 明朝"/>
        <family val="1"/>
        <charset val="128"/>
      </rPr>
      <t>「出精値引き」、「端数値引き」など、内訳が明確ではない値引きについては、</t>
    </r>
    <r>
      <rPr>
        <b/>
        <u/>
        <sz val="10"/>
        <rFont val="ＭＳ 明朝"/>
        <family val="1"/>
        <charset val="128"/>
      </rPr>
      <t>全て対象経費から差し引いてください</t>
    </r>
    <r>
      <rPr>
        <u/>
        <sz val="10"/>
        <rFont val="ＭＳ 明朝"/>
        <family val="1"/>
        <charset val="128"/>
      </rPr>
      <t>。</t>
    </r>
    <rPh sb="2" eb="4">
      <t>シュッセイ</t>
    </rPh>
    <rPh sb="4" eb="6">
      <t>ネビ</t>
    </rPh>
    <rPh sb="10" eb="12">
      <t>ハスウ</t>
    </rPh>
    <rPh sb="12" eb="14">
      <t>ネビ</t>
    </rPh>
    <rPh sb="19" eb="21">
      <t>ウチワケ</t>
    </rPh>
    <rPh sb="22" eb="24">
      <t>メイカク</t>
    </rPh>
    <rPh sb="28" eb="30">
      <t>ネビ</t>
    </rPh>
    <rPh sb="37" eb="38">
      <t>スベ</t>
    </rPh>
    <rPh sb="39" eb="41">
      <t>タイショウ</t>
    </rPh>
    <rPh sb="41" eb="43">
      <t>ケイヒ</t>
    </rPh>
    <rPh sb="45" eb="46">
      <t>サ</t>
    </rPh>
    <rPh sb="47" eb="48">
      <t>ヒ</t>
    </rPh>
    <phoneticPr fontId="2"/>
  </si>
  <si>
    <t>県内市町村
補助金</t>
    <rPh sb="0" eb="1">
      <t>ケン</t>
    </rPh>
    <rPh sb="1" eb="2">
      <t>ナイ</t>
    </rPh>
    <rPh sb="2" eb="5">
      <t>シチョウソン</t>
    </rPh>
    <rPh sb="6" eb="9">
      <t>ホジョキン</t>
    </rPh>
    <phoneticPr fontId="2"/>
  </si>
  <si>
    <t>※削減効果の根拠資料を添付してください（申請時から変更がない場合は添付不要）。</t>
    <rPh sb="1" eb="3">
      <t>サクゲン</t>
    </rPh>
    <rPh sb="3" eb="5">
      <t>コウカ</t>
    </rPh>
    <rPh sb="20" eb="23">
      <t>シンセイジ</t>
    </rPh>
    <rPh sb="25" eb="27">
      <t>ヘンコウ</t>
    </rPh>
    <rPh sb="30" eb="32">
      <t>バアイ</t>
    </rPh>
    <rPh sb="33" eb="35">
      <t>テンプ</t>
    </rPh>
    <rPh sb="35" eb="37">
      <t>フヨウ</t>
    </rPh>
    <phoneticPr fontId="2"/>
  </si>
  <si>
    <t>別紙</t>
    <rPh sb="0" eb="2">
      <t>ベッシ</t>
    </rPh>
    <phoneticPr fontId="2"/>
  </si>
  <si>
    <r>
      <rPr>
        <sz val="10"/>
        <rFont val="ＭＳ 明朝"/>
        <family val="1"/>
        <charset val="128"/>
      </rPr>
      <t>事業に要する
費用</t>
    </r>
    <r>
      <rPr>
        <sz val="9"/>
        <rFont val="ＭＳ 明朝"/>
        <family val="1"/>
        <charset val="128"/>
      </rPr>
      <t>（税抜）</t>
    </r>
    <rPh sb="0" eb="2">
      <t>ジギョウ</t>
    </rPh>
    <rPh sb="3" eb="4">
      <t>ヨウ</t>
    </rPh>
    <rPh sb="7" eb="9">
      <t>ヒヨウ</t>
    </rPh>
    <rPh sb="10" eb="11">
      <t>ゼイ</t>
    </rPh>
    <rPh sb="11" eb="12">
      <t>ヌ</t>
    </rPh>
    <phoneticPr fontId="2"/>
  </si>
  <si>
    <t>※補助金所要額（精算額）は、補助対象経費の1/3以内の額（1,000円未満切捨て）又は500万円（かながわ再エネ電力利用認定事業者又はかながわ脱炭素チャレンジャーの場合は600万円）のいずれか低い金額となります。</t>
    <rPh sb="4" eb="6">
      <t>ショヨウ</t>
    </rPh>
    <rPh sb="8" eb="11">
      <t>セイサンガク</t>
    </rPh>
    <rPh sb="37" eb="39">
      <t>キリス</t>
    </rPh>
    <rPh sb="41" eb="42">
      <t>マタ</t>
    </rPh>
    <rPh sb="46" eb="48">
      <t>マンエン</t>
    </rPh>
    <rPh sb="53" eb="54">
      <t>サイ</t>
    </rPh>
    <rPh sb="56" eb="58">
      <t>デンリョク</t>
    </rPh>
    <rPh sb="58" eb="60">
      <t>リヨウ</t>
    </rPh>
    <rPh sb="60" eb="62">
      <t>ニンテイ</t>
    </rPh>
    <rPh sb="62" eb="65">
      <t>ジギョウシャ</t>
    </rPh>
    <rPh sb="82" eb="84">
      <t>バアイ</t>
    </rPh>
    <rPh sb="88" eb="90">
      <t>マンエン</t>
    </rPh>
    <rPh sb="96" eb="97">
      <t>ヒク</t>
    </rPh>
    <rPh sb="98" eb="100">
      <t>キンガク</t>
    </rPh>
    <phoneticPr fontId="2"/>
  </si>
  <si>
    <t>対象設備等</t>
    <rPh sb="0" eb="2">
      <t>タイショウ</t>
    </rPh>
    <rPh sb="2" eb="4">
      <t>セツビ</t>
    </rPh>
    <rPh sb="4" eb="5">
      <t>トウ</t>
    </rPh>
    <phoneticPr fontId="2"/>
  </si>
  <si>
    <t>かながわ再エネ電力利用認定事業者の認定の有無及びかながわ脱炭素チャレンジャーの認証の有無が選択されている（認定（認証）されている場合は、日付や番号が記載されている。）。</t>
    <rPh sb="4" eb="5">
      <t>サイ</t>
    </rPh>
    <rPh sb="7" eb="9">
      <t>デンリョク</t>
    </rPh>
    <rPh sb="9" eb="11">
      <t>リヨウ</t>
    </rPh>
    <rPh sb="11" eb="13">
      <t>ニンテイ</t>
    </rPh>
    <rPh sb="13" eb="16">
      <t>ジギョウシャ</t>
    </rPh>
    <rPh sb="17" eb="19">
      <t>ニンテイ</t>
    </rPh>
    <rPh sb="20" eb="22">
      <t>ウム</t>
    </rPh>
    <rPh sb="22" eb="23">
      <t>オヨ</t>
    </rPh>
    <rPh sb="28" eb="29">
      <t>ダツ</t>
    </rPh>
    <rPh sb="29" eb="31">
      <t>タンソ</t>
    </rPh>
    <rPh sb="39" eb="41">
      <t>ニンショウ</t>
    </rPh>
    <rPh sb="42" eb="44">
      <t>ウム</t>
    </rPh>
    <rPh sb="45" eb="47">
      <t>センタク</t>
    </rPh>
    <rPh sb="53" eb="55">
      <t>ニンテイ</t>
    </rPh>
    <rPh sb="56" eb="58">
      <t>ニンショウ</t>
    </rPh>
    <rPh sb="64" eb="66">
      <t>バアイ</t>
    </rPh>
    <rPh sb="68" eb="70">
      <t>ヒヅケ</t>
    </rPh>
    <rPh sb="71" eb="73">
      <t>バンゴウ</t>
    </rPh>
    <rPh sb="74" eb="76">
      <t>キサイ</t>
    </rPh>
    <phoneticPr fontId="2"/>
  </si>
  <si>
    <t>「事業着手年月日」（設置工事や保守事業等の着工日）は、交付決定日以降となっている。</t>
    <rPh sb="10" eb="12">
      <t>セッチ</t>
    </rPh>
    <rPh sb="12" eb="14">
      <t>コウジ</t>
    </rPh>
    <rPh sb="15" eb="17">
      <t>ホシュ</t>
    </rPh>
    <rPh sb="17" eb="19">
      <t>ジギョウ</t>
    </rPh>
    <rPh sb="19" eb="20">
      <t>トウ</t>
    </rPh>
    <rPh sb="21" eb="23">
      <t>チャッコウ</t>
    </rPh>
    <rPh sb="23" eb="24">
      <t>ビ</t>
    </rPh>
    <phoneticPr fontId="2"/>
  </si>
  <si>
    <t>「事業完了年月日」は、「補助事業に係る工事の完了日」又は「経費の支払完了日」のいずれか遅い日であって、令和８年２月27日よりも前の日付になっている。</t>
    <rPh sb="12" eb="14">
      <t>ホジョ</t>
    </rPh>
    <rPh sb="14" eb="16">
      <t>ジギョウ</t>
    </rPh>
    <rPh sb="17" eb="18">
      <t>カカ</t>
    </rPh>
    <rPh sb="19" eb="21">
      <t>コウジ</t>
    </rPh>
    <rPh sb="22" eb="24">
      <t>カンリョウ</t>
    </rPh>
    <rPh sb="24" eb="25">
      <t>ビ</t>
    </rPh>
    <rPh sb="26" eb="27">
      <t>マタ</t>
    </rPh>
    <rPh sb="29" eb="31">
      <t>ケイヒ</t>
    </rPh>
    <rPh sb="32" eb="34">
      <t>シハラ</t>
    </rPh>
    <rPh sb="34" eb="36">
      <t>カンリョウ</t>
    </rPh>
    <rPh sb="36" eb="37">
      <t>ビ</t>
    </rPh>
    <rPh sb="43" eb="44">
      <t>オソ</t>
    </rPh>
    <rPh sb="45" eb="46">
      <t>ヒ</t>
    </rPh>
    <rPh sb="51" eb="53">
      <t>レイワ</t>
    </rPh>
    <rPh sb="54" eb="55">
      <t>ネン</t>
    </rPh>
    <rPh sb="56" eb="57">
      <t>ガツ</t>
    </rPh>
    <rPh sb="59" eb="60">
      <t>ニチ</t>
    </rPh>
    <rPh sb="63" eb="64">
      <t>マエ</t>
    </rPh>
    <rPh sb="65" eb="67">
      <t>ヒヅケ</t>
    </rPh>
    <phoneticPr fontId="2"/>
  </si>
  <si>
    <t>事業実施場所の周囲２～３ｍ程度の状況が分かる写真を添付している（対象設備が複数種類ある場合は、シートを必要に応じてコピー）。</t>
    <rPh sb="0" eb="2">
      <t>ジギョウ</t>
    </rPh>
    <rPh sb="2" eb="4">
      <t>ジッシ</t>
    </rPh>
    <phoneticPr fontId="2"/>
  </si>
  <si>
    <t>通帳等の写し
※補助金振込先の口座名義人（カタカナ表記）、金融機関名、店名、預金の種類及び口座番号が記載されている部分の写し</t>
    <rPh sb="0" eb="2">
      <t>ツウチョウ</t>
    </rPh>
    <rPh sb="2" eb="3">
      <t>トウ</t>
    </rPh>
    <rPh sb="4" eb="5">
      <t>ウツ</t>
    </rPh>
    <rPh sb="8" eb="11">
      <t>ホジョキン</t>
    </rPh>
    <rPh sb="11" eb="14">
      <t>フリコミサキ</t>
    </rPh>
    <rPh sb="15" eb="17">
      <t>コウザ</t>
    </rPh>
    <rPh sb="17" eb="20">
      <t>メイギニン</t>
    </rPh>
    <rPh sb="25" eb="27">
      <t>ヒョウキ</t>
    </rPh>
    <rPh sb="29" eb="31">
      <t>キンユウ</t>
    </rPh>
    <rPh sb="31" eb="33">
      <t>キカン</t>
    </rPh>
    <rPh sb="33" eb="34">
      <t>メイ</t>
    </rPh>
    <rPh sb="35" eb="37">
      <t>テンメイ</t>
    </rPh>
    <rPh sb="38" eb="40">
      <t>ヨキン</t>
    </rPh>
    <rPh sb="41" eb="43">
      <t>シュルイ</t>
    </rPh>
    <rPh sb="43" eb="44">
      <t>オヨ</t>
    </rPh>
    <rPh sb="45" eb="47">
      <t>コウザ</t>
    </rPh>
    <rPh sb="47" eb="49">
      <t>バンゴウ</t>
    </rPh>
    <rPh sb="50" eb="52">
      <t>キサイ</t>
    </rPh>
    <rPh sb="57" eb="59">
      <t>ブブン</t>
    </rPh>
    <rPh sb="60" eb="61">
      <t>ウツ</t>
    </rPh>
    <phoneticPr fontId="2"/>
  </si>
  <si>
    <t>【添付書類「国等の補助金等の交付を受けた場合は、交付額が分かる書類」の注意事項】</t>
    <rPh sb="1" eb="3">
      <t>テンプ</t>
    </rPh>
    <rPh sb="3" eb="5">
      <t>ショルイ</t>
    </rPh>
    <rPh sb="6" eb="7">
      <t>クニ</t>
    </rPh>
    <rPh sb="7" eb="8">
      <t>トウ</t>
    </rPh>
    <rPh sb="9" eb="13">
      <t>ホジョキンナド</t>
    </rPh>
    <rPh sb="14" eb="16">
      <t>コウフ</t>
    </rPh>
    <rPh sb="17" eb="18">
      <t>ウ</t>
    </rPh>
    <rPh sb="20" eb="22">
      <t>バアイ</t>
    </rPh>
    <rPh sb="24" eb="26">
      <t>コウフ</t>
    </rPh>
    <rPh sb="26" eb="27">
      <t>ガク</t>
    </rPh>
    <rPh sb="28" eb="29">
      <t>ワ</t>
    </rPh>
    <rPh sb="31" eb="33">
      <t>ショルイ</t>
    </rPh>
    <rPh sb="35" eb="37">
      <t>チュウイ</t>
    </rPh>
    <rPh sb="37" eb="39">
      <t>ジコウ</t>
    </rPh>
    <phoneticPr fontId="2"/>
  </si>
  <si>
    <t>実績報告書（第10号様式）に次の書類を漏れなく添付している。</t>
    <rPh sb="0" eb="2">
      <t>ジッセキ</t>
    </rPh>
    <rPh sb="2" eb="5">
      <t>ホウコクショ</t>
    </rPh>
    <rPh sb="6" eb="7">
      <t>ダイ</t>
    </rPh>
    <rPh sb="9" eb="10">
      <t>ゴウ</t>
    </rPh>
    <rPh sb="10" eb="12">
      <t>ヨウシキ</t>
    </rPh>
    <rPh sb="14" eb="15">
      <t>ツギ</t>
    </rPh>
    <rPh sb="16" eb="18">
      <t>ショルイ</t>
    </rPh>
    <rPh sb="19" eb="20">
      <t>モ</t>
    </rPh>
    <rPh sb="23" eb="25">
      <t>テンプ</t>
    </rPh>
    <phoneticPr fontId="2"/>
  </si>
  <si>
    <r>
      <t>事業報告書（第10号様式別紙）</t>
    </r>
    <r>
      <rPr>
        <i/>
        <sz val="11"/>
        <rFont val="ＭＳ Ｐゴシック"/>
        <family val="3"/>
        <charset val="128"/>
      </rPr>
      <t>…このExcelファイル</t>
    </r>
    <rPh sb="2" eb="5">
      <t>ホウコクショ</t>
    </rPh>
    <rPh sb="6" eb="7">
      <t>ダイ</t>
    </rPh>
    <rPh sb="9" eb="10">
      <t>ゴウ</t>
    </rPh>
    <rPh sb="10" eb="1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</si>
</sst>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0_ "/>
  </numFmts>
  <fonts count="42">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ゴシック"/>
      <family val="3"/>
      <charset val="128"/>
    </font>
    <font>
      <sz val="11"/>
      <color theme="1"/>
      <name val="ＭＳ ゴシック"/>
      <family val="3"/>
      <charset val="128"/>
    </font>
    <font>
      <sz val="9"/>
      <name val="ＭＳ Ｐゴシック"/>
      <family val="3"/>
      <charset val="128"/>
    </font>
    <font>
      <sz val="6"/>
      <name val="ＭＳ Ｐゴシック"/>
      <family val="3"/>
      <charset val="128"/>
    </font>
    <font>
      <b/>
      <sz val="11"/>
      <color theme="1"/>
      <name val="ＭＳ 明朝"/>
      <family val="1"/>
      <charset val="128"/>
    </font>
    <font>
      <b/>
      <sz val="12"/>
      <color theme="1"/>
      <name val="ＭＳ 明朝"/>
      <family val="1"/>
      <charset val="128"/>
    </font>
    <font>
      <sz val="11"/>
      <color theme="1"/>
      <name val="ＭＳ Ｐゴシック"/>
      <family val="3"/>
      <charset val="128"/>
    </font>
    <font>
      <sz val="10"/>
      <color theme="1"/>
      <name val="ＭＳ Ｐゴシック"/>
      <family val="3"/>
      <charset val="128"/>
    </font>
    <font>
      <b/>
      <sz val="8"/>
      <color rgb="FFFF0000"/>
      <name val="ＭＳ Ｐゴシック"/>
      <family val="3"/>
      <charset val="128"/>
    </font>
    <font>
      <sz val="11"/>
      <name val="ＭＳ Ｐゴシック"/>
      <family val="3"/>
      <charset val="128"/>
    </font>
    <font>
      <sz val="10"/>
      <color theme="1"/>
      <name val="ＭＳ 明朝"/>
      <family val="1"/>
      <charset val="128"/>
    </font>
    <font>
      <sz val="9"/>
      <color theme="1"/>
      <name val="ＭＳ Ｐゴシック"/>
      <family val="3"/>
      <charset val="128"/>
    </font>
    <font>
      <sz val="12"/>
      <color theme="1"/>
      <name val="ＭＳ Ｐゴシック"/>
      <family val="3"/>
      <charset val="128"/>
    </font>
    <font>
      <b/>
      <sz val="11"/>
      <color theme="0"/>
      <name val="ＭＳ Ｐゴシック"/>
      <family val="3"/>
      <charset val="128"/>
    </font>
    <font>
      <b/>
      <sz val="11"/>
      <color theme="1"/>
      <name val="ＭＳ Ｐゴシック"/>
      <family val="3"/>
      <charset val="128"/>
    </font>
    <font>
      <b/>
      <sz val="11"/>
      <name val="ＭＳ Ｐゴシック"/>
      <family val="3"/>
      <charset val="128"/>
    </font>
    <font>
      <i/>
      <sz val="11"/>
      <name val="ＭＳ Ｐゴシック"/>
      <family val="3"/>
      <charset val="128"/>
    </font>
    <font>
      <sz val="11"/>
      <color rgb="FFFF0000"/>
      <name val="ＭＳ 明朝"/>
      <family val="1"/>
      <charset val="128"/>
    </font>
    <font>
      <sz val="11"/>
      <color rgb="FF00B050"/>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ゴシック"/>
      <family val="3"/>
      <charset val="128"/>
    </font>
    <font>
      <b/>
      <sz val="11"/>
      <name val="ＭＳ 明朝"/>
      <family val="1"/>
      <charset val="128"/>
    </font>
    <font>
      <sz val="10"/>
      <name val="ＭＳ 明朝"/>
      <family val="1"/>
      <charset val="128"/>
    </font>
    <font>
      <sz val="10"/>
      <name val="ＭＳ Ｐ明朝"/>
      <family val="1"/>
      <charset val="128"/>
    </font>
    <font>
      <vertAlign val="subscript"/>
      <sz val="11"/>
      <name val="ＭＳ 明朝"/>
      <family val="1"/>
      <charset val="128"/>
    </font>
    <font>
      <sz val="11"/>
      <name val="ＭＳ Ｐ明朝"/>
      <family val="1"/>
      <charset val="128"/>
    </font>
    <font>
      <b/>
      <sz val="9"/>
      <name val="ＭＳ 明朝"/>
      <family val="1"/>
      <charset val="128"/>
    </font>
    <font>
      <u/>
      <sz val="10"/>
      <name val="ＭＳ 明朝"/>
      <family val="1"/>
      <charset val="128"/>
    </font>
    <font>
      <b/>
      <u/>
      <sz val="10"/>
      <name val="ＭＳ 明朝"/>
      <family val="1"/>
      <charset val="128"/>
    </font>
    <font>
      <sz val="11"/>
      <name val="ＭＳ Ｐゴシック"/>
      <family val="2"/>
      <scheme val="minor"/>
    </font>
    <font>
      <sz val="11"/>
      <color theme="0"/>
      <name val="ＭＳ Ｐゴシック"/>
      <family val="3"/>
      <charset val="128"/>
    </font>
    <font>
      <sz val="10"/>
      <name val="ＭＳ Ｐゴシック"/>
      <family val="3"/>
      <charset val="128"/>
    </font>
    <font>
      <sz val="11"/>
      <name val="ＭＳ Ｐゴシック"/>
      <family val="3"/>
      <charset val="128"/>
      <scheme val="minor"/>
    </font>
    <font>
      <strike/>
      <sz val="11"/>
      <name val="ＭＳ 明朝"/>
      <family val="1"/>
      <charset val="128"/>
    </font>
    <font>
      <sz val="12"/>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Dashed">
        <color auto="1"/>
      </left>
      <right/>
      <top/>
      <bottom/>
      <diagonal/>
    </border>
    <border>
      <left style="mediumDashed">
        <color auto="1"/>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mediumDashed">
        <color auto="1"/>
      </right>
      <top/>
      <bottom/>
      <diagonal/>
    </border>
    <border diagonalUp="1">
      <left style="mediumDashed">
        <color auto="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mediumDashed">
        <color auto="1"/>
      </left>
      <right style="thin">
        <color indexed="64"/>
      </right>
      <top/>
      <bottom style="thin">
        <color indexed="64"/>
      </bottom>
      <diagonal style="thin">
        <color indexed="64"/>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s>
  <cellStyleXfs count="3">
    <xf numFmtId="0" fontId="0" fillId="0" borderId="0"/>
    <xf numFmtId="0" fontId="13" fillId="0" borderId="0">
      <alignment vertical="center"/>
    </xf>
    <xf numFmtId="38" fontId="13" fillId="0" borderId="0" applyFont="0" applyFill="0" applyBorder="0" applyAlignment="0" applyProtection="0">
      <alignment vertical="center"/>
    </xf>
  </cellStyleXfs>
  <cellXfs count="416">
    <xf numFmtId="0" fontId="0" fillId="0" borderId="0" xfId="0"/>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vertical="center" shrinkToFit="1"/>
    </xf>
    <xf numFmtId="0" fontId="5" fillId="0" borderId="0" xfId="0" applyFont="1" applyFill="1" applyAlignment="1">
      <alignment vertical="center"/>
    </xf>
    <xf numFmtId="0" fontId="1" fillId="0" borderId="1" xfId="0" applyFont="1" applyBorder="1" applyAlignment="1">
      <alignment horizontal="center" vertical="center"/>
    </xf>
    <xf numFmtId="0" fontId="6" fillId="0" borderId="0" xfId="0" quotePrefix="1" applyFont="1"/>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0" fillId="0" borderId="0" xfId="0" applyFont="1" applyAlignment="1">
      <alignment vertical="center"/>
    </xf>
    <xf numFmtId="0" fontId="1" fillId="0" borderId="1" xfId="0" applyFont="1" applyBorder="1" applyAlignment="1">
      <alignment horizontal="center" vertical="center"/>
    </xf>
    <xf numFmtId="0" fontId="15" fillId="0" borderId="0" xfId="0" applyFont="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0" fillId="0" borderId="0" xfId="0" applyFont="1" applyAlignment="1" applyProtection="1">
      <alignment vertical="center"/>
    </xf>
    <xf numFmtId="0" fontId="17" fillId="5" borderId="1" xfId="0" applyFont="1" applyFill="1" applyBorder="1" applyAlignment="1" applyProtection="1">
      <alignment horizontal="center" vertical="center"/>
    </xf>
    <xf numFmtId="0" fontId="10" fillId="0" borderId="0" xfId="0" applyFont="1" applyAlignment="1" applyProtection="1">
      <alignment vertical="center"/>
      <protection locked="0"/>
    </xf>
    <xf numFmtId="0" fontId="18" fillId="0" borderId="1" xfId="0" applyFont="1" applyBorder="1" applyAlignment="1" applyProtection="1">
      <alignment horizontal="center" vertical="center"/>
    </xf>
    <xf numFmtId="0" fontId="10" fillId="0" borderId="0" xfId="0" applyFont="1" applyAlignment="1" applyProtection="1">
      <alignment horizontal="right" vertical="center"/>
    </xf>
    <xf numFmtId="0" fontId="1" fillId="0" borderId="0" xfId="0" applyFont="1" applyAlignment="1" applyProtection="1">
      <alignment vertical="center"/>
    </xf>
    <xf numFmtId="0" fontId="10" fillId="0" borderId="0" xfId="0" applyFont="1" applyAlignment="1" applyProtection="1">
      <alignment horizontal="left" vertical="center" wrapText="1"/>
    </xf>
    <xf numFmtId="0" fontId="10" fillId="0" borderId="0" xfId="0" applyFont="1" applyBorder="1" applyAlignment="1" applyProtection="1">
      <alignment horizontal="left" vertical="center" wrapText="1"/>
    </xf>
    <xf numFmtId="0" fontId="12" fillId="0" borderId="19" xfId="0" applyFont="1" applyBorder="1" applyAlignment="1" applyProtection="1">
      <alignment horizontal="left" wrapText="1"/>
    </xf>
    <xf numFmtId="0" fontId="12" fillId="0" borderId="0" xfId="0" applyFont="1" applyBorder="1" applyAlignment="1" applyProtection="1">
      <alignment horizontal="left" wrapText="1"/>
    </xf>
    <xf numFmtId="0" fontId="10" fillId="0" borderId="19" xfId="0" applyFont="1" applyBorder="1" applyAlignment="1" applyProtection="1">
      <alignment vertical="center"/>
    </xf>
    <xf numFmtId="0" fontId="10" fillId="0" borderId="0" xfId="0" applyFont="1" applyBorder="1" applyAlignment="1" applyProtection="1">
      <alignment vertical="center"/>
    </xf>
    <xf numFmtId="0" fontId="10" fillId="6" borderId="1" xfId="0" applyFont="1" applyFill="1" applyBorder="1" applyAlignment="1" applyProtection="1">
      <alignment vertical="center" shrinkToFit="1"/>
    </xf>
    <xf numFmtId="0" fontId="11" fillId="6" borderId="9" xfId="0" applyFont="1" applyFill="1" applyBorder="1" applyAlignment="1" applyProtection="1">
      <alignment horizontal="center" vertical="center" wrapText="1" shrinkToFit="1"/>
    </xf>
    <xf numFmtId="0" fontId="10" fillId="6" borderId="20" xfId="0" applyFont="1" applyFill="1" applyBorder="1" applyAlignment="1" applyProtection="1">
      <alignment horizontal="center" vertical="center" wrapText="1"/>
    </xf>
    <xf numFmtId="0" fontId="10" fillId="0" borderId="20" xfId="0" applyFont="1" applyBorder="1" applyAlignment="1" applyProtection="1">
      <alignment vertical="center"/>
    </xf>
    <xf numFmtId="0" fontId="10" fillId="0" borderId="26" xfId="0" applyFont="1" applyBorder="1" applyAlignment="1" applyProtection="1">
      <alignment vertical="center"/>
    </xf>
    <xf numFmtId="0" fontId="3" fillId="0" borderId="0" xfId="0" applyFont="1" applyFill="1" applyAlignment="1" applyProtection="1">
      <alignment horizontal="right" vertical="center"/>
    </xf>
    <xf numFmtId="0" fontId="10" fillId="7" borderId="27" xfId="0" applyFont="1" applyFill="1" applyBorder="1" applyAlignment="1" applyProtection="1">
      <alignment vertical="center"/>
    </xf>
    <xf numFmtId="0" fontId="10" fillId="7" borderId="26" xfId="0" applyFont="1" applyFill="1" applyBorder="1" applyAlignment="1" applyProtection="1">
      <alignment vertical="center"/>
    </xf>
    <xf numFmtId="0" fontId="10" fillId="0" borderId="27" xfId="0" applyFont="1" applyFill="1" applyBorder="1" applyAlignment="1" applyProtection="1">
      <alignment vertical="center"/>
    </xf>
    <xf numFmtId="0" fontId="10" fillId="0" borderId="0" xfId="0" applyFont="1" applyBorder="1" applyAlignment="1" applyProtection="1">
      <alignment vertical="center"/>
      <protection locked="0"/>
    </xf>
    <xf numFmtId="0" fontId="10" fillId="0" borderId="3" xfId="0" applyFont="1" applyFill="1" applyBorder="1" applyAlignment="1" applyProtection="1">
      <alignment vertical="center"/>
    </xf>
    <xf numFmtId="0" fontId="19" fillId="0" borderId="0" xfId="0" applyFont="1" applyAlignment="1" applyProtection="1">
      <alignment vertical="center"/>
    </xf>
    <xf numFmtId="0" fontId="13" fillId="0" borderId="1" xfId="0" applyFont="1" applyBorder="1" applyAlignment="1" applyProtection="1">
      <alignment vertical="center"/>
    </xf>
    <xf numFmtId="0" fontId="13" fillId="0" borderId="0" xfId="0" applyFont="1" applyAlignment="1" applyProtection="1">
      <alignment vertical="center"/>
    </xf>
    <xf numFmtId="0" fontId="13" fillId="6" borderId="1" xfId="0" applyFont="1" applyFill="1" applyBorder="1" applyAlignment="1" applyProtection="1">
      <alignment vertical="center" shrinkToFit="1"/>
    </xf>
    <xf numFmtId="0" fontId="13" fillId="0" borderId="0" xfId="0" applyFont="1" applyBorder="1" applyAlignment="1" applyProtection="1">
      <alignment vertical="center"/>
    </xf>
    <xf numFmtId="0" fontId="13" fillId="0" borderId="0" xfId="0" applyFont="1" applyBorder="1" applyAlignment="1" applyProtection="1">
      <alignment horizontal="left" vertical="center" wrapText="1"/>
    </xf>
    <xf numFmtId="0" fontId="13" fillId="0" borderId="3" xfId="0" applyFont="1" applyFill="1" applyBorder="1" applyAlignment="1" applyProtection="1">
      <alignment vertical="center"/>
    </xf>
    <xf numFmtId="0" fontId="13" fillId="0" borderId="3" xfId="0" applyFont="1" applyFill="1" applyBorder="1" applyAlignment="1" applyProtection="1">
      <alignment horizontal="left" vertical="center" wrapText="1"/>
    </xf>
    <xf numFmtId="0" fontId="10" fillId="2" borderId="9" xfId="0" applyFont="1" applyFill="1" applyBorder="1" applyAlignment="1" applyProtection="1">
      <alignment vertical="center"/>
      <protection locked="0"/>
    </xf>
    <xf numFmtId="0" fontId="10"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4" fillId="0" borderId="0" xfId="0" applyFont="1" applyAlignment="1" applyProtection="1">
      <alignment vertical="center"/>
    </xf>
    <xf numFmtId="0" fontId="10" fillId="0" borderId="18" xfId="0" applyFont="1" applyBorder="1" applyAlignment="1" applyProtection="1">
      <alignment horizontal="center" vertical="center"/>
    </xf>
    <xf numFmtId="0" fontId="1" fillId="0" borderId="0" xfId="0" applyFont="1" applyBorder="1" applyAlignment="1" applyProtection="1">
      <alignment vertical="center"/>
    </xf>
    <xf numFmtId="0" fontId="8" fillId="0" borderId="0" xfId="0" applyFont="1" applyAlignment="1" applyProtection="1">
      <alignment vertical="center"/>
    </xf>
    <xf numFmtId="0" fontId="10" fillId="0" borderId="0" xfId="0" applyFont="1" applyBorder="1" applyAlignment="1" applyProtection="1">
      <alignment horizontal="center" vertical="center"/>
    </xf>
    <xf numFmtId="176" fontId="1" fillId="0" borderId="0" xfId="0" applyNumberFormat="1" applyFont="1" applyAlignment="1" applyProtection="1">
      <alignment vertical="center"/>
    </xf>
    <xf numFmtId="0" fontId="10" fillId="0" borderId="0" xfId="0" applyFont="1" applyAlignment="1" applyProtection="1">
      <alignment horizontal="center" vertical="center"/>
    </xf>
    <xf numFmtId="0" fontId="1" fillId="0" borderId="0" xfId="0" applyFont="1" applyFill="1" applyAlignment="1" applyProtection="1">
      <alignment vertical="center"/>
    </xf>
    <xf numFmtId="0" fontId="3" fillId="0" borderId="0" xfId="0" applyFont="1" applyAlignment="1" applyProtection="1">
      <alignment horizontal="right" vertical="center"/>
    </xf>
    <xf numFmtId="0" fontId="10" fillId="0" borderId="0" xfId="0" applyFont="1" applyFill="1" applyAlignment="1" applyProtection="1">
      <alignment horizontal="center" vertical="center"/>
    </xf>
    <xf numFmtId="0" fontId="4" fillId="0" borderId="0" xfId="0" applyFont="1" applyAlignment="1" applyProtection="1">
      <alignment horizontal="center" vertical="center"/>
    </xf>
    <xf numFmtId="0" fontId="1" fillId="0" borderId="0" xfId="0" applyFont="1" applyFill="1" applyBorder="1" applyAlignment="1" applyProtection="1">
      <alignment vertical="center"/>
    </xf>
    <xf numFmtId="0" fontId="21" fillId="0" borderId="0" xfId="0" applyFont="1" applyAlignment="1">
      <alignment vertical="center"/>
    </xf>
    <xf numFmtId="0" fontId="17" fillId="5" borderId="1" xfId="0" applyFont="1" applyFill="1" applyBorder="1" applyAlignment="1" applyProtection="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3" fillId="0" borderId="0" xfId="0" applyFont="1" applyAlignment="1">
      <alignment vertical="center" shrinkToFit="1"/>
    </xf>
    <xf numFmtId="0" fontId="23" fillId="2" borderId="0" xfId="0" applyFont="1" applyFill="1" applyAlignment="1" applyProtection="1">
      <alignment horizontal="right" vertical="center" shrinkToFit="1"/>
      <protection locked="0"/>
    </xf>
    <xf numFmtId="0" fontId="23" fillId="0" borderId="0" xfId="0" applyFont="1" applyAlignment="1">
      <alignment vertical="center" wrapText="1"/>
    </xf>
    <xf numFmtId="0" fontId="23" fillId="0" borderId="3" xfId="0" applyFont="1" applyBorder="1" applyAlignment="1">
      <alignment vertical="center"/>
    </xf>
    <xf numFmtId="0" fontId="23" fillId="0" borderId="4" xfId="0" applyFont="1" applyBorder="1" applyAlignment="1">
      <alignment vertical="center"/>
    </xf>
    <xf numFmtId="0" fontId="23" fillId="0" borderId="11" xfId="0" applyFont="1" applyFill="1" applyBorder="1" applyAlignment="1">
      <alignment vertical="center" shrinkToFit="1"/>
    </xf>
    <xf numFmtId="0" fontId="23" fillId="0" borderId="0" xfId="0" applyFont="1" applyFill="1" applyAlignment="1">
      <alignment vertical="center"/>
    </xf>
    <xf numFmtId="0" fontId="27" fillId="0" borderId="0" xfId="0" applyFont="1" applyFill="1" applyAlignment="1">
      <alignment vertical="center"/>
    </xf>
    <xf numFmtId="0" fontId="23" fillId="0" borderId="0" xfId="0" applyFont="1" applyFill="1" applyAlignment="1">
      <alignment vertical="center" shrinkToFit="1"/>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3" borderId="5" xfId="0" applyFont="1" applyFill="1" applyBorder="1" applyAlignment="1">
      <alignment vertical="center"/>
    </xf>
    <xf numFmtId="0" fontId="23" fillId="3" borderId="0" xfId="0" applyFont="1" applyFill="1" applyBorder="1" applyAlignment="1">
      <alignment vertical="center"/>
    </xf>
    <xf numFmtId="0" fontId="23" fillId="3" borderId="17" xfId="0" applyFont="1" applyFill="1" applyBorder="1" applyAlignment="1">
      <alignment vertical="center"/>
    </xf>
    <xf numFmtId="0" fontId="23" fillId="3" borderId="6" xfId="0" applyFont="1" applyFill="1" applyBorder="1" applyAlignment="1">
      <alignment vertical="center"/>
    </xf>
    <xf numFmtId="0" fontId="23" fillId="3" borderId="7" xfId="0" applyFont="1" applyFill="1" applyBorder="1" applyAlignment="1">
      <alignment vertical="center"/>
    </xf>
    <xf numFmtId="0" fontId="24" fillId="0" borderId="0" xfId="0" applyFont="1" applyFill="1" applyAlignment="1">
      <alignment horizontal="right" vertical="center"/>
    </xf>
    <xf numFmtId="0" fontId="29" fillId="0" borderId="0" xfId="0" applyFont="1" applyAlignment="1">
      <alignment vertical="center"/>
    </xf>
    <xf numFmtId="0" fontId="27" fillId="0" borderId="0" xfId="0" applyFont="1" applyAlignment="1" applyProtection="1">
      <alignment vertical="center"/>
    </xf>
    <xf numFmtId="0" fontId="23" fillId="0" borderId="0" xfId="0" applyFont="1" applyAlignment="1" applyProtection="1">
      <alignment vertical="center"/>
    </xf>
    <xf numFmtId="0" fontId="23" fillId="0" borderId="11" xfId="0" applyFont="1" applyBorder="1" applyAlignment="1" applyProtection="1">
      <alignment horizontal="left" vertical="center" shrinkToFit="1"/>
    </xf>
    <xf numFmtId="0" fontId="23" fillId="0" borderId="15" xfId="0" applyFont="1" applyBorder="1" applyAlignment="1" applyProtection="1">
      <alignment horizontal="left" vertical="center" shrinkToFit="1"/>
    </xf>
    <xf numFmtId="0" fontId="23" fillId="0" borderId="4" xfId="0" applyFont="1" applyBorder="1" applyAlignment="1" applyProtection="1">
      <alignment horizontal="left" vertical="center" shrinkToFit="1"/>
    </xf>
    <xf numFmtId="0" fontId="23" fillId="0" borderId="3" xfId="0" applyFont="1" applyBorder="1" applyAlignment="1" applyProtection="1">
      <alignment horizontal="left" vertical="center" indent="2"/>
    </xf>
    <xf numFmtId="176" fontId="23" fillId="0" borderId="3" xfId="0" applyNumberFormat="1" applyFont="1" applyFill="1" applyBorder="1" applyAlignment="1" applyProtection="1">
      <alignment horizontal="right" vertical="center" shrinkToFit="1"/>
    </xf>
    <xf numFmtId="0" fontId="23" fillId="0" borderId="3" xfId="0" applyFont="1" applyBorder="1" applyAlignment="1" applyProtection="1">
      <alignment horizontal="left" vertical="center" shrinkToFit="1"/>
    </xf>
    <xf numFmtId="0" fontId="23" fillId="0" borderId="3" xfId="0" applyFont="1" applyBorder="1" applyAlignment="1" applyProtection="1">
      <alignment horizontal="left" vertical="center" wrapText="1" shrinkToFit="1"/>
    </xf>
    <xf numFmtId="0" fontId="24" fillId="0" borderId="3" xfId="0" applyFont="1" applyBorder="1" applyAlignment="1" applyProtection="1">
      <alignment horizontal="left" vertical="center" wrapText="1" shrinkToFit="1"/>
    </xf>
    <xf numFmtId="0" fontId="23" fillId="0" borderId="0" xfId="0" applyFont="1" applyBorder="1" applyAlignment="1" applyProtection="1">
      <alignment horizontal="left" vertical="center" indent="2"/>
    </xf>
    <xf numFmtId="176" fontId="23" fillId="0" borderId="0" xfId="0" applyNumberFormat="1" applyFont="1" applyFill="1" applyBorder="1" applyAlignment="1" applyProtection="1">
      <alignment horizontal="right" vertical="center" shrinkToFit="1"/>
    </xf>
    <xf numFmtId="0" fontId="23" fillId="0" borderId="0" xfId="0" applyFont="1" applyBorder="1" applyAlignment="1" applyProtection="1">
      <alignment horizontal="left" vertical="center" shrinkToFit="1"/>
    </xf>
    <xf numFmtId="0" fontId="23" fillId="0" borderId="0" xfId="0" applyFont="1" applyBorder="1" applyAlignment="1" applyProtection="1">
      <alignment horizontal="left" vertical="center" wrapText="1" shrinkToFit="1"/>
    </xf>
    <xf numFmtId="0" fontId="24" fillId="0" borderId="0" xfId="0" applyFont="1" applyBorder="1" applyAlignment="1" applyProtection="1">
      <alignment horizontal="left" vertical="center" wrapText="1" shrinkToFit="1"/>
    </xf>
    <xf numFmtId="0" fontId="28" fillId="0" borderId="7" xfId="0" applyFont="1" applyBorder="1" applyAlignment="1" applyProtection="1">
      <alignment vertical="center" wrapText="1"/>
    </xf>
    <xf numFmtId="0" fontId="28" fillId="0" borderId="8" xfId="0" applyFont="1" applyBorder="1" applyAlignment="1" applyProtection="1">
      <alignment vertical="center" wrapText="1"/>
    </xf>
    <xf numFmtId="176" fontId="28" fillId="0" borderId="35" xfId="0" applyNumberFormat="1" applyFont="1" applyFill="1" applyBorder="1" applyAlignment="1" applyProtection="1">
      <alignment vertical="center" shrinkToFit="1"/>
    </xf>
    <xf numFmtId="0" fontId="28" fillId="0" borderId="0" xfId="0" applyFont="1" applyAlignment="1">
      <alignment vertical="center"/>
    </xf>
    <xf numFmtId="0" fontId="28" fillId="0" borderId="29" xfId="0" applyFont="1" applyBorder="1" applyAlignment="1" applyProtection="1">
      <alignment vertical="center" wrapText="1"/>
    </xf>
    <xf numFmtId="0" fontId="33" fillId="0" borderId="29" xfId="0" applyFont="1" applyBorder="1" applyAlignment="1" applyProtection="1">
      <alignment vertical="center" wrapText="1"/>
    </xf>
    <xf numFmtId="0" fontId="28" fillId="0" borderId="30" xfId="0" applyFont="1" applyBorder="1" applyAlignment="1" applyProtection="1">
      <alignment vertical="center" wrapText="1"/>
    </xf>
    <xf numFmtId="0" fontId="28" fillId="0" borderId="33" xfId="0" applyFont="1" applyBorder="1" applyAlignment="1" applyProtection="1">
      <alignment horizontal="left" vertical="center" shrinkToFit="1"/>
    </xf>
    <xf numFmtId="176" fontId="23" fillId="0" borderId="0" xfId="0" applyNumberFormat="1" applyFont="1" applyBorder="1" applyAlignment="1" applyProtection="1">
      <alignment horizontal="right" vertical="center" shrinkToFit="1"/>
    </xf>
    <xf numFmtId="0" fontId="29" fillId="0" borderId="0" xfId="0" applyFont="1" applyAlignment="1" applyProtection="1">
      <alignment vertical="top"/>
    </xf>
    <xf numFmtId="0" fontId="29" fillId="0" borderId="0" xfId="0" applyFont="1" applyAlignment="1" applyProtection="1">
      <alignment vertical="center"/>
    </xf>
    <xf numFmtId="0" fontId="24" fillId="0" borderId="0" xfId="0" applyFont="1" applyFill="1" applyAlignment="1" applyProtection="1">
      <alignment horizontal="right" vertical="center"/>
    </xf>
    <xf numFmtId="0" fontId="24" fillId="0" borderId="0" xfId="0" applyFont="1" applyAlignment="1" applyProtection="1">
      <alignment vertical="center"/>
    </xf>
    <xf numFmtId="0" fontId="24" fillId="0" borderId="0" xfId="0" applyFont="1" applyAlignment="1">
      <alignment vertical="center"/>
    </xf>
    <xf numFmtId="0" fontId="23" fillId="0" borderId="8" xfId="0" applyFont="1" applyBorder="1" applyAlignment="1" applyProtection="1">
      <alignment horizontal="left" vertical="center" shrinkToFit="1"/>
    </xf>
    <xf numFmtId="0" fontId="23" fillId="0" borderId="15" xfId="0" applyFont="1" applyBorder="1" applyAlignment="1" applyProtection="1">
      <alignment horizontal="left" vertical="center" wrapText="1" shrinkToFit="1"/>
    </xf>
    <xf numFmtId="0" fontId="37" fillId="5" borderId="1" xfId="0"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8" xfId="0" applyFont="1" applyFill="1" applyBorder="1" applyAlignment="1" applyProtection="1">
      <alignment horizontal="center" vertical="center"/>
    </xf>
    <xf numFmtId="0" fontId="28" fillId="0" borderId="0" xfId="0" applyFont="1" applyAlignment="1" applyProtection="1">
      <alignment vertical="center"/>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10" fillId="7" borderId="42" xfId="0" applyFont="1" applyFill="1" applyBorder="1" applyAlignment="1" applyProtection="1">
      <alignment vertical="center"/>
    </xf>
    <xf numFmtId="0" fontId="10" fillId="7" borderId="43" xfId="0" applyFont="1" applyFill="1" applyBorder="1" applyAlignment="1" applyProtection="1">
      <alignment vertical="center"/>
    </xf>
    <xf numFmtId="0" fontId="10" fillId="0" borderId="7" xfId="0" applyFont="1" applyBorder="1" applyAlignment="1" applyProtection="1">
      <alignment vertical="center"/>
    </xf>
    <xf numFmtId="0" fontId="38" fillId="6" borderId="9" xfId="0" applyFont="1" applyFill="1" applyBorder="1" applyAlignment="1" applyProtection="1">
      <alignment horizontal="center" vertical="center" wrapText="1" shrinkToFit="1"/>
    </xf>
    <xf numFmtId="0" fontId="13" fillId="6" borderId="20" xfId="0" applyFont="1" applyFill="1" applyBorder="1" applyAlignment="1" applyProtection="1">
      <alignment horizontal="center" vertical="center" wrapText="1"/>
    </xf>
    <xf numFmtId="0" fontId="10" fillId="0" borderId="44" xfId="0" applyFont="1" applyBorder="1" applyAlignment="1" applyProtection="1">
      <alignment vertical="center"/>
    </xf>
    <xf numFmtId="0" fontId="10" fillId="0" borderId="25" xfId="0" applyFont="1" applyBorder="1" applyAlignment="1" applyProtection="1">
      <alignment vertical="center"/>
    </xf>
    <xf numFmtId="0" fontId="13" fillId="0" borderId="45" xfId="0" applyFont="1" applyBorder="1" applyAlignment="1" applyProtection="1">
      <alignment vertical="center"/>
    </xf>
    <xf numFmtId="0" fontId="39" fillId="0" borderId="1" xfId="0" applyFont="1" applyBorder="1" applyAlignment="1">
      <alignment horizontal="center" vertical="center"/>
    </xf>
    <xf numFmtId="0" fontId="10" fillId="0" borderId="45" xfId="0" applyFont="1" applyBorder="1" applyAlignment="1" applyProtection="1">
      <alignment vertical="center"/>
    </xf>
    <xf numFmtId="0" fontId="23" fillId="0" borderId="4" xfId="0" applyFont="1" applyBorder="1" applyAlignment="1" applyProtection="1">
      <alignment horizontal="left" vertical="center" shrinkToFit="1"/>
    </xf>
    <xf numFmtId="0" fontId="17" fillId="5" borderId="1" xfId="0" applyFont="1" applyFill="1" applyBorder="1" applyAlignment="1" applyProtection="1">
      <alignment horizontal="center" vertical="center"/>
    </xf>
    <xf numFmtId="0" fontId="23" fillId="0" borderId="0" xfId="0" applyFont="1" applyFill="1" applyAlignment="1">
      <alignment horizontal="center" vertical="center"/>
    </xf>
    <xf numFmtId="0" fontId="23" fillId="0" borderId="10" xfId="0" applyFont="1" applyFill="1" applyBorder="1" applyAlignment="1" applyProtection="1">
      <alignment horizontal="left" vertical="center" shrinkToFit="1"/>
      <protection locked="0"/>
    </xf>
    <xf numFmtId="0" fontId="23" fillId="0" borderId="11" xfId="0" applyFont="1" applyFill="1" applyBorder="1" applyAlignment="1" applyProtection="1">
      <alignment horizontal="left" vertical="center" shrinkToFit="1"/>
      <protection locked="0"/>
    </xf>
    <xf numFmtId="0" fontId="1" fillId="0" borderId="0" xfId="0" applyFont="1" applyFill="1" applyBorder="1" applyAlignment="1" applyProtection="1">
      <alignment vertical="center" shrinkToFit="1"/>
    </xf>
    <xf numFmtId="49" fontId="23" fillId="2" borderId="1" xfId="0" applyNumberFormat="1" applyFont="1" applyFill="1" applyBorder="1" applyAlignment="1" applyProtection="1">
      <alignment horizontal="center" vertical="center" shrinkToFit="1"/>
      <protection locked="0"/>
    </xf>
    <xf numFmtId="0" fontId="23" fillId="0" borderId="10" xfId="0" applyFont="1" applyFill="1" applyBorder="1" applyAlignment="1" applyProtection="1">
      <alignment vertical="center" shrinkToFit="1"/>
      <protection locked="0"/>
    </xf>
    <xf numFmtId="0" fontId="13" fillId="0" borderId="1" xfId="0" applyFont="1" applyBorder="1" applyAlignment="1" applyProtection="1">
      <alignment vertical="center"/>
    </xf>
    <xf numFmtId="0" fontId="23" fillId="0" borderId="4" xfId="0" applyFont="1" applyBorder="1" applyAlignment="1" applyProtection="1">
      <alignment horizontal="left" vertical="center" shrinkToFit="1"/>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9"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10" fillId="0" borderId="18" xfId="0" applyFont="1" applyFill="1" applyBorder="1" applyAlignment="1" applyProtection="1">
      <alignment horizontal="center" vertical="center"/>
    </xf>
    <xf numFmtId="0" fontId="10" fillId="0" borderId="16" xfId="0" applyFont="1" applyBorder="1" applyAlignment="1" applyProtection="1">
      <alignment horizontal="center" vertical="center"/>
    </xf>
    <xf numFmtId="0" fontId="23" fillId="0" borderId="17" xfId="0" applyFont="1" applyBorder="1" applyAlignment="1" applyProtection="1">
      <alignment horizontal="left" vertical="center" shrinkToFit="1"/>
    </xf>
    <xf numFmtId="0" fontId="30" fillId="0" borderId="11" xfId="0" applyFont="1" applyFill="1" applyBorder="1" applyAlignment="1" applyProtection="1">
      <alignment vertical="center" wrapText="1" shrinkToFit="1"/>
      <protection locked="0"/>
    </xf>
    <xf numFmtId="0" fontId="18" fillId="5" borderId="1" xfId="0" applyFont="1" applyFill="1" applyBorder="1" applyAlignment="1" applyProtection="1">
      <alignment horizontal="center" vertical="center"/>
    </xf>
    <xf numFmtId="0" fontId="23" fillId="0" borderId="1" xfId="0" applyFont="1" applyFill="1" applyBorder="1" applyAlignment="1" applyProtection="1">
      <alignment vertical="center"/>
    </xf>
    <xf numFmtId="0" fontId="23" fillId="0" borderId="1" xfId="0" applyFont="1" applyBorder="1" applyAlignment="1" applyProtection="1">
      <alignment vertical="center"/>
    </xf>
    <xf numFmtId="0" fontId="13" fillId="0" borderId="0" xfId="0" applyFont="1" applyBorder="1" applyAlignment="1" applyProtection="1">
      <alignment vertical="center" wrapText="1"/>
    </xf>
    <xf numFmtId="0" fontId="23" fillId="2" borderId="10" xfId="0" applyFont="1" applyFill="1" applyBorder="1" applyAlignment="1" applyProtection="1">
      <alignment horizontal="right" vertical="center" shrinkToFit="1"/>
      <protection locked="0"/>
    </xf>
    <xf numFmtId="0" fontId="23" fillId="0" borderId="10" xfId="0" applyFont="1" applyFill="1" applyBorder="1" applyAlignment="1">
      <alignment horizontal="center" vertical="center" shrinkToFit="1"/>
    </xf>
    <xf numFmtId="0" fontId="40" fillId="0" borderId="10" xfId="0" applyFont="1" applyFill="1" applyBorder="1" applyAlignment="1">
      <alignment vertical="center"/>
    </xf>
    <xf numFmtId="0" fontId="10" fillId="0" borderId="44" xfId="0" applyFont="1" applyFill="1" applyBorder="1" applyAlignment="1" applyProtection="1">
      <alignment vertical="center"/>
      <protection locked="0"/>
    </xf>
    <xf numFmtId="0" fontId="23" fillId="2" borderId="0" xfId="0" applyFont="1" applyFill="1" applyAlignment="1" applyProtection="1">
      <alignment horizontal="left" vertical="center" shrinkToFit="1"/>
      <protection locked="0"/>
    </xf>
    <xf numFmtId="0" fontId="25" fillId="0" borderId="0" xfId="0" applyFont="1" applyAlignment="1">
      <alignment horizontal="center" vertical="center"/>
    </xf>
    <xf numFmtId="0" fontId="23" fillId="2" borderId="0" xfId="0" applyFont="1" applyFill="1" applyAlignment="1" applyProtection="1">
      <alignment horizontal="right" vertical="center" shrinkToFit="1"/>
      <protection locked="0"/>
    </xf>
    <xf numFmtId="0" fontId="23" fillId="2" borderId="0" xfId="0" applyFont="1" applyFill="1" applyAlignment="1" applyProtection="1">
      <alignment horizontal="center" vertical="center"/>
      <protection locked="0"/>
    </xf>
    <xf numFmtId="49" fontId="23" fillId="2" borderId="0" xfId="0" applyNumberFormat="1" applyFont="1" applyFill="1" applyAlignment="1" applyProtection="1">
      <alignment horizontal="center" vertical="center"/>
      <protection locked="0"/>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2" borderId="9" xfId="0" applyFont="1" applyFill="1" applyBorder="1" applyAlignment="1" applyProtection="1">
      <alignment horizontal="left" vertical="center" shrinkToFit="1"/>
      <protection locked="0"/>
    </xf>
    <xf numFmtId="0" fontId="23" fillId="2" borderId="10"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6" xfId="0" applyFont="1" applyFill="1" applyBorder="1" applyAlignment="1" applyProtection="1">
      <alignment horizontal="left" vertical="center" shrinkToFit="1"/>
      <protection locked="0"/>
    </xf>
    <xf numFmtId="0" fontId="23" fillId="2" borderId="7" xfId="0" applyFont="1" applyFill="1" applyBorder="1" applyAlignment="1" applyProtection="1">
      <alignment horizontal="left" vertical="center" shrinkToFit="1"/>
      <protection locked="0"/>
    </xf>
    <xf numFmtId="0" fontId="23" fillId="2" borderId="8" xfId="0" applyFont="1" applyFill="1" applyBorder="1" applyAlignment="1" applyProtection="1">
      <alignment horizontal="left" vertical="center" shrinkToFit="1"/>
      <protection locked="0"/>
    </xf>
    <xf numFmtId="0" fontId="23" fillId="2" borderId="0" xfId="0" applyFont="1" applyFill="1" applyAlignment="1" applyProtection="1">
      <alignment horizontal="center" vertical="center" shrinkToFit="1"/>
      <protection locked="0"/>
    </xf>
    <xf numFmtId="0" fontId="23" fillId="0" borderId="0" xfId="0" applyFont="1" applyAlignment="1">
      <alignment horizontal="center" vertical="center"/>
    </xf>
    <xf numFmtId="0" fontId="26" fillId="0" borderId="2" xfId="0" applyFont="1" applyBorder="1" applyAlignment="1">
      <alignment horizontal="center" vertical="top"/>
    </xf>
    <xf numFmtId="0" fontId="26" fillId="0" borderId="3" xfId="0" applyFont="1" applyBorder="1" applyAlignment="1">
      <alignment horizontal="center" vertical="top"/>
    </xf>
    <xf numFmtId="49" fontId="23" fillId="0" borderId="10" xfId="0" applyNumberFormat="1" applyFont="1" applyFill="1" applyBorder="1" applyAlignment="1" applyProtection="1">
      <alignment horizontal="center" vertical="center" shrinkToFit="1"/>
      <protection locked="0"/>
    </xf>
    <xf numFmtId="49" fontId="23" fillId="0" borderId="11" xfId="0" applyNumberFormat="1" applyFont="1" applyFill="1" applyBorder="1" applyAlignment="1" applyProtection="1">
      <alignment horizontal="center" vertical="center" shrinkToFit="1"/>
      <protection locked="0"/>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left" vertical="center" shrinkToFit="1"/>
      <protection locked="0"/>
    </xf>
    <xf numFmtId="0" fontId="23" fillId="0" borderId="11"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177" fontId="23" fillId="2" borderId="9" xfId="0" applyNumberFormat="1" applyFont="1" applyFill="1" applyBorder="1" applyAlignment="1" applyProtection="1">
      <alignment horizontal="center" vertical="center" shrinkToFit="1"/>
      <protection locked="0"/>
    </xf>
    <xf numFmtId="177" fontId="23" fillId="2" borderId="10" xfId="0" applyNumberFormat="1" applyFont="1" applyFill="1" applyBorder="1" applyAlignment="1" applyProtection="1">
      <alignment horizontal="center" vertical="center" shrinkToFit="1"/>
      <protection locked="0"/>
    </xf>
    <xf numFmtId="177" fontId="23" fillId="2" borderId="11" xfId="0" applyNumberFormat="1" applyFont="1" applyFill="1" applyBorder="1" applyAlignment="1" applyProtection="1">
      <alignment horizontal="center" vertical="center" shrinkToFit="1"/>
      <protection locked="0"/>
    </xf>
    <xf numFmtId="177" fontId="23" fillId="2" borderId="46" xfId="0" applyNumberFormat="1" applyFont="1" applyFill="1" applyBorder="1" applyAlignment="1" applyProtection="1">
      <alignment horizontal="center" vertical="center" shrinkToFit="1"/>
      <protection locked="0"/>
    </xf>
    <xf numFmtId="177" fontId="23" fillId="2" borderId="47" xfId="0" applyNumberFormat="1" applyFont="1" applyFill="1" applyBorder="1" applyAlignment="1" applyProtection="1">
      <alignment horizontal="center" vertical="center" shrinkToFit="1"/>
      <protection locked="0"/>
    </xf>
    <xf numFmtId="177" fontId="23" fillId="2" borderId="48" xfId="0" applyNumberFormat="1" applyFont="1" applyFill="1" applyBorder="1" applyAlignment="1" applyProtection="1">
      <alignment horizontal="center" vertical="center" shrinkToFit="1"/>
      <protection locked="0"/>
    </xf>
    <xf numFmtId="177" fontId="23" fillId="0" borderId="14" xfId="0" applyNumberFormat="1" applyFont="1" applyFill="1" applyBorder="1" applyAlignment="1" applyProtection="1">
      <alignment horizontal="center" vertical="center" shrinkToFit="1"/>
    </xf>
    <xf numFmtId="177" fontId="23" fillId="0" borderId="52" xfId="0" applyNumberFormat="1" applyFont="1" applyFill="1" applyBorder="1" applyAlignment="1" applyProtection="1">
      <alignment horizontal="center" vertical="center" shrinkToFit="1"/>
    </xf>
    <xf numFmtId="177" fontId="23" fillId="0" borderId="15" xfId="0" applyNumberFormat="1" applyFont="1" applyFill="1" applyBorder="1" applyAlignment="1" applyProtection="1">
      <alignment horizontal="center" vertical="center" shrinkToFit="1"/>
    </xf>
    <xf numFmtId="176" fontId="23" fillId="0" borderId="16" xfId="0" applyNumberFormat="1" applyFont="1" applyFill="1" applyBorder="1" applyAlignment="1" applyProtection="1">
      <alignment horizontal="right" vertical="center" shrinkToFit="1"/>
    </xf>
    <xf numFmtId="176" fontId="23" fillId="0" borderId="6" xfId="0" applyNumberFormat="1" applyFont="1" applyFill="1" applyBorder="1" applyAlignment="1" applyProtection="1">
      <alignment horizontal="right" vertical="center" shrinkToFit="1"/>
    </xf>
    <xf numFmtId="0" fontId="23" fillId="0" borderId="41" xfId="0" applyFont="1" applyBorder="1" applyAlignment="1" applyProtection="1">
      <alignment horizontal="left" vertical="center" wrapText="1" shrinkToFit="1"/>
    </xf>
    <xf numFmtId="176" fontId="23" fillId="0" borderId="12" xfId="0" applyNumberFormat="1" applyFont="1" applyBorder="1" applyAlignment="1" applyProtection="1">
      <alignment horizontal="right" vertical="center" shrinkToFit="1"/>
    </xf>
    <xf numFmtId="176" fontId="23" fillId="0" borderId="14" xfId="0" applyNumberFormat="1" applyFont="1" applyBorder="1" applyAlignment="1" applyProtection="1">
      <alignment horizontal="right" vertical="center" shrinkToFit="1"/>
    </xf>
    <xf numFmtId="0" fontId="23" fillId="0" borderId="12" xfId="0" applyFont="1" applyBorder="1" applyAlignment="1" applyProtection="1">
      <alignment horizontal="left" vertical="center" indent="2"/>
    </xf>
    <xf numFmtId="0" fontId="24" fillId="0" borderId="16" xfId="0" applyFont="1" applyBorder="1" applyAlignment="1" applyProtection="1">
      <alignment horizontal="left" vertical="center" wrapText="1" shrinkToFit="1"/>
    </xf>
    <xf numFmtId="0" fontId="23" fillId="0" borderId="14" xfId="0" applyFont="1" applyBorder="1" applyAlignment="1" applyProtection="1">
      <alignment horizontal="left" vertical="center" indent="1"/>
    </xf>
    <xf numFmtId="0" fontId="23" fillId="0" borderId="52" xfId="0" applyFont="1" applyBorder="1" applyAlignment="1" applyProtection="1">
      <alignment horizontal="left" vertical="center" indent="1"/>
    </xf>
    <xf numFmtId="0" fontId="23" fillId="0" borderId="15" xfId="0" applyFont="1" applyBorder="1" applyAlignment="1" applyProtection="1">
      <alignment horizontal="left" vertical="center" indent="1"/>
    </xf>
    <xf numFmtId="0" fontId="29" fillId="2"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29" fillId="0" borderId="53" xfId="0" applyFont="1" applyFill="1" applyBorder="1" applyAlignment="1" applyProtection="1">
      <alignment horizontal="center" vertical="center" wrapText="1"/>
      <protection locked="0"/>
    </xf>
    <xf numFmtId="0" fontId="29" fillId="0" borderId="54" xfId="0" applyFont="1" applyFill="1" applyBorder="1" applyAlignment="1" applyProtection="1">
      <alignment horizontal="center" vertical="center" wrapText="1"/>
      <protection locked="0"/>
    </xf>
    <xf numFmtId="0" fontId="29" fillId="2" borderId="9" xfId="0" applyFont="1" applyFill="1" applyBorder="1" applyAlignment="1" applyProtection="1">
      <alignment horizontal="center" vertical="center" wrapText="1" shrinkToFit="1"/>
      <protection locked="0"/>
    </xf>
    <xf numFmtId="0" fontId="29" fillId="2" borderId="10" xfId="0" applyFont="1" applyFill="1" applyBorder="1" applyAlignment="1" applyProtection="1">
      <alignment horizontal="center" vertical="center" wrapText="1" shrinkToFit="1"/>
      <protection locked="0"/>
    </xf>
    <xf numFmtId="0" fontId="29" fillId="2" borderId="11" xfId="0" applyFont="1" applyFill="1" applyBorder="1" applyAlignment="1" applyProtection="1">
      <alignment horizontal="center" vertical="center" wrapText="1" shrinkToFit="1"/>
      <protection locked="0"/>
    </xf>
    <xf numFmtId="0" fontId="29" fillId="2" borderId="46" xfId="0" applyFont="1" applyFill="1" applyBorder="1" applyAlignment="1" applyProtection="1">
      <alignment horizontal="center" vertical="center" wrapText="1" shrinkToFit="1"/>
      <protection locked="0"/>
    </xf>
    <xf numFmtId="0" fontId="29" fillId="2" borderId="47" xfId="0" applyFont="1" applyFill="1" applyBorder="1" applyAlignment="1" applyProtection="1">
      <alignment horizontal="center" vertical="center" wrapText="1" shrinkToFit="1"/>
      <protection locked="0"/>
    </xf>
    <xf numFmtId="0" fontId="29" fillId="2" borderId="48" xfId="0" applyFont="1" applyFill="1" applyBorder="1" applyAlignment="1" applyProtection="1">
      <alignment horizontal="center" vertical="center" wrapText="1" shrinkToFit="1"/>
      <protection locked="0"/>
    </xf>
    <xf numFmtId="0" fontId="29" fillId="2" borderId="46"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wrapText="1"/>
      <protection locked="0"/>
    </xf>
    <xf numFmtId="0" fontId="29" fillId="0" borderId="50" xfId="0" applyFont="1" applyFill="1" applyBorder="1" applyAlignment="1" applyProtection="1">
      <alignment horizontal="center" vertical="center" wrapText="1"/>
      <protection locked="0"/>
    </xf>
    <xf numFmtId="0" fontId="29" fillId="0" borderId="51" xfId="0" applyFont="1" applyFill="1" applyBorder="1" applyAlignment="1" applyProtection="1">
      <alignment horizontal="center" vertical="center" wrapText="1"/>
      <protection locked="0"/>
    </xf>
    <xf numFmtId="0" fontId="29" fillId="0" borderId="13" xfId="0" applyFont="1" applyFill="1" applyBorder="1" applyAlignment="1" applyProtection="1">
      <alignment horizontal="center" vertical="center" textRotation="255" wrapText="1" shrinkToFit="1"/>
      <protection locked="0"/>
    </xf>
    <xf numFmtId="0" fontId="29" fillId="0" borderId="55" xfId="0" applyFont="1" applyFill="1" applyBorder="1" applyAlignment="1" applyProtection="1">
      <alignment horizontal="center" vertical="center" textRotation="255" wrapText="1" shrinkToFit="1"/>
      <protection locked="0"/>
    </xf>
    <xf numFmtId="0" fontId="23" fillId="3" borderId="9" xfId="0" applyFont="1" applyFill="1" applyBorder="1" applyAlignment="1">
      <alignment horizontal="left" vertical="center" wrapText="1"/>
    </xf>
    <xf numFmtId="0" fontId="23" fillId="3" borderId="10" xfId="0" applyFont="1" applyFill="1" applyBorder="1" applyAlignment="1">
      <alignment horizontal="left" vertical="center"/>
    </xf>
    <xf numFmtId="0" fontId="23" fillId="3" borderId="11" xfId="0" applyFont="1" applyFill="1" applyBorder="1" applyAlignment="1">
      <alignment horizontal="left" vertical="center"/>
    </xf>
    <xf numFmtId="0" fontId="23" fillId="0" borderId="9"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horizontal="center" vertical="center"/>
    </xf>
    <xf numFmtId="0" fontId="30" fillId="2" borderId="46" xfId="0" applyFont="1" applyFill="1" applyBorder="1" applyAlignment="1" applyProtection="1">
      <alignment horizontal="left" vertical="center" wrapText="1"/>
      <protection locked="0"/>
    </xf>
    <xf numFmtId="0" fontId="30" fillId="2" borderId="47" xfId="0" applyFont="1" applyFill="1" applyBorder="1" applyAlignment="1" applyProtection="1">
      <alignment horizontal="left" vertical="center" wrapText="1"/>
      <protection locked="0"/>
    </xf>
    <xf numFmtId="0" fontId="30" fillId="2" borderId="48" xfId="0" applyFont="1" applyFill="1" applyBorder="1" applyAlignment="1" applyProtection="1">
      <alignment horizontal="left" vertical="center" wrapText="1"/>
      <protection locked="0"/>
    </xf>
    <xf numFmtId="176" fontId="23" fillId="2" borderId="46" xfId="0" applyNumberFormat="1" applyFont="1" applyFill="1" applyBorder="1" applyAlignment="1" applyProtection="1">
      <alignment horizontal="right" vertical="center" shrinkToFit="1"/>
      <protection locked="0"/>
    </xf>
    <xf numFmtId="176" fontId="23" fillId="2" borderId="47" xfId="0" applyNumberFormat="1" applyFont="1" applyFill="1" applyBorder="1" applyAlignment="1" applyProtection="1">
      <alignment horizontal="right" vertical="center" shrinkToFit="1"/>
      <protection locked="0"/>
    </xf>
    <xf numFmtId="176" fontId="23" fillId="0" borderId="49" xfId="0" applyNumberFormat="1" applyFont="1" applyFill="1" applyBorder="1" applyAlignment="1" applyProtection="1">
      <alignment horizontal="center" vertical="center" shrinkToFit="1"/>
      <protection locked="0"/>
    </xf>
    <xf numFmtId="176" fontId="23" fillId="0" borderId="50" xfId="0" applyNumberFormat="1" applyFont="1" applyFill="1" applyBorder="1" applyAlignment="1" applyProtection="1">
      <alignment horizontal="center" vertical="center" shrinkToFit="1"/>
      <protection locked="0"/>
    </xf>
    <xf numFmtId="176" fontId="23" fillId="0" borderId="51" xfId="0" applyNumberFormat="1" applyFont="1" applyFill="1" applyBorder="1" applyAlignment="1" applyProtection="1">
      <alignment horizontal="center" vertical="center" shrinkToFit="1"/>
      <protection locked="0"/>
    </xf>
    <xf numFmtId="0" fontId="24" fillId="0" borderId="9"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29" fillId="0" borderId="3" xfId="0" applyFont="1" applyBorder="1" applyAlignment="1">
      <alignment horizontal="left" vertical="center" wrapText="1"/>
    </xf>
    <xf numFmtId="176" fontId="30" fillId="0" borderId="46" xfId="0" applyNumberFormat="1" applyFont="1" applyFill="1" applyBorder="1" applyAlignment="1" applyProtection="1">
      <alignment horizontal="center" vertical="center" wrapText="1" shrinkToFit="1"/>
      <protection locked="0"/>
    </xf>
    <xf numFmtId="176" fontId="30" fillId="0" borderId="47" xfId="0" applyNumberFormat="1" applyFont="1" applyFill="1" applyBorder="1" applyAlignment="1" applyProtection="1">
      <alignment horizontal="center" vertical="center" wrapText="1" shrinkToFit="1"/>
      <protection locked="0"/>
    </xf>
    <xf numFmtId="0" fontId="23" fillId="4" borderId="10" xfId="0" applyFont="1" applyFill="1" applyBorder="1" applyAlignment="1" applyProtection="1">
      <alignment horizontal="left" vertical="center" shrinkToFit="1"/>
      <protection locked="0"/>
    </xf>
    <xf numFmtId="0" fontId="23" fillId="4" borderId="11" xfId="0" applyFont="1" applyFill="1" applyBorder="1" applyAlignment="1" applyProtection="1">
      <alignment horizontal="left" vertical="center" shrinkToFit="1"/>
      <protection locked="0"/>
    </xf>
    <xf numFmtId="0" fontId="24" fillId="3" borderId="9" xfId="0" applyFont="1" applyFill="1" applyBorder="1" applyAlignment="1">
      <alignment horizontal="left" vertical="center" wrapText="1" shrinkToFit="1"/>
    </xf>
    <xf numFmtId="0" fontId="24" fillId="3" borderId="10" xfId="0" applyFont="1" applyFill="1" applyBorder="1" applyAlignment="1">
      <alignment horizontal="left" vertical="center" wrapText="1" shrinkToFit="1"/>
    </xf>
    <xf numFmtId="0" fontId="24" fillId="3" borderId="11" xfId="0" applyFont="1" applyFill="1" applyBorder="1" applyAlignment="1">
      <alignment horizontal="left" vertical="center" wrapText="1" shrinkToFit="1"/>
    </xf>
    <xf numFmtId="0" fontId="23" fillId="0" borderId="22" xfId="0" applyFont="1" applyFill="1" applyBorder="1" applyAlignment="1">
      <alignment horizontal="left" vertical="center"/>
    </xf>
    <xf numFmtId="0" fontId="23" fillId="0" borderId="24" xfId="0" applyFont="1" applyFill="1" applyBorder="1" applyAlignment="1">
      <alignment horizontal="left" vertical="center"/>
    </xf>
    <xf numFmtId="0" fontId="23" fillId="3" borderId="16"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2" borderId="10" xfId="0" applyFont="1" applyFill="1" applyBorder="1" applyAlignment="1" applyProtection="1">
      <alignment horizontal="right" vertical="center"/>
      <protection locked="0"/>
    </xf>
    <xf numFmtId="176" fontId="23" fillId="0" borderId="10" xfId="0" applyNumberFormat="1" applyFont="1" applyFill="1" applyBorder="1" applyAlignment="1">
      <alignment horizontal="right" vertical="center" shrinkToFit="1"/>
    </xf>
    <xf numFmtId="0" fontId="32" fillId="2" borderId="10"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178" fontId="23" fillId="2" borderId="9" xfId="0" applyNumberFormat="1" applyFont="1" applyFill="1" applyBorder="1" applyAlignment="1" applyProtection="1">
      <alignment horizontal="left" vertical="center"/>
      <protection locked="0"/>
    </xf>
    <xf numFmtId="178" fontId="23" fillId="2" borderId="10" xfId="0" applyNumberFormat="1" applyFont="1" applyFill="1" applyBorder="1" applyAlignment="1" applyProtection="1">
      <alignment horizontal="left" vertical="center"/>
      <protection locked="0"/>
    </xf>
    <xf numFmtId="178" fontId="23" fillId="2" borderId="11" xfId="0" applyNumberFormat="1" applyFont="1" applyFill="1" applyBorder="1" applyAlignment="1" applyProtection="1">
      <alignment horizontal="left" vertical="center"/>
      <protection locked="0"/>
    </xf>
    <xf numFmtId="0" fontId="23" fillId="3" borderId="2" xfId="0" applyFont="1" applyFill="1" applyBorder="1" applyAlignment="1" applyProtection="1">
      <alignment horizontal="left" vertical="center" wrapText="1"/>
    </xf>
    <xf numFmtId="0" fontId="23" fillId="3" borderId="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xf>
    <xf numFmtId="0" fontId="23" fillId="3" borderId="6"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xf>
    <xf numFmtId="0" fontId="23" fillId="3" borderId="8" xfId="0" applyFont="1" applyFill="1" applyBorder="1" applyAlignment="1" applyProtection="1">
      <alignment horizontal="left" vertical="center" wrapText="1"/>
    </xf>
    <xf numFmtId="0" fontId="23" fillId="2" borderId="10" xfId="0" applyFont="1" applyFill="1" applyBorder="1" applyAlignment="1" applyProtection="1">
      <alignment horizontal="right" vertical="center" shrinkToFit="1"/>
      <protection locked="0"/>
    </xf>
    <xf numFmtId="0" fontId="23" fillId="2" borderId="10" xfId="0" applyFont="1" applyFill="1" applyBorder="1" applyAlignment="1" applyProtection="1">
      <alignment horizontal="center" vertical="center" shrinkToFit="1"/>
      <protection locked="0"/>
    </xf>
    <xf numFmtId="176" fontId="23" fillId="2" borderId="1" xfId="0" applyNumberFormat="1" applyFont="1" applyFill="1" applyBorder="1" applyAlignment="1" applyProtection="1">
      <alignment horizontal="right" vertical="center" shrinkToFit="1"/>
      <protection locked="0"/>
    </xf>
    <xf numFmtId="176" fontId="23" fillId="2" borderId="9" xfId="0" applyNumberFormat="1" applyFont="1" applyFill="1" applyBorder="1" applyAlignment="1" applyProtection="1">
      <alignment horizontal="right" vertical="center" shrinkToFit="1"/>
      <protection locked="0"/>
    </xf>
    <xf numFmtId="0" fontId="32" fillId="2" borderId="1" xfId="0" applyFont="1" applyFill="1" applyBorder="1" applyAlignment="1" applyProtection="1">
      <alignment horizontal="left" vertical="center" wrapText="1"/>
      <protection locked="0"/>
    </xf>
    <xf numFmtId="0" fontId="23" fillId="0" borderId="13" xfId="0" applyFont="1" applyBorder="1" applyAlignment="1" applyProtection="1">
      <alignment horizontal="left" vertical="center" indent="2"/>
    </xf>
    <xf numFmtId="176" fontId="23" fillId="0" borderId="13"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0" fontId="23" fillId="0" borderId="28" xfId="0" applyFont="1" applyBorder="1" applyAlignment="1" applyProtection="1">
      <alignment horizontal="left" vertical="center" wrapText="1" shrinkToFit="1"/>
    </xf>
    <xf numFmtId="0" fontId="24" fillId="0" borderId="13" xfId="0" applyFont="1" applyBorder="1" applyAlignment="1" applyProtection="1">
      <alignment horizontal="left" vertical="center" wrapText="1" shrinkToFit="1"/>
    </xf>
    <xf numFmtId="0" fontId="23" fillId="3" borderId="36" xfId="0" applyFont="1" applyFill="1" applyBorder="1" applyAlignment="1" applyProtection="1">
      <alignment horizontal="center" vertical="center"/>
    </xf>
    <xf numFmtId="0" fontId="23" fillId="3" borderId="37" xfId="0" applyFont="1" applyFill="1" applyBorder="1" applyAlignment="1" applyProtection="1">
      <alignment horizontal="center" vertical="center"/>
    </xf>
    <xf numFmtId="0" fontId="23" fillId="3" borderId="38" xfId="0" applyFont="1" applyFill="1" applyBorder="1" applyAlignment="1" applyProtection="1">
      <alignment horizontal="center" vertical="center"/>
    </xf>
    <xf numFmtId="176" fontId="23" fillId="3" borderId="39" xfId="0" applyNumberFormat="1" applyFont="1" applyFill="1" applyBorder="1" applyAlignment="1" applyProtection="1">
      <alignment horizontal="center" vertical="center" shrinkToFit="1"/>
    </xf>
    <xf numFmtId="176" fontId="23" fillId="3" borderId="37" xfId="0" applyNumberFormat="1" applyFont="1" applyFill="1" applyBorder="1" applyAlignment="1" applyProtection="1">
      <alignment horizontal="center" vertical="center" shrinkToFit="1"/>
    </xf>
    <xf numFmtId="176" fontId="23" fillId="3" borderId="40" xfId="0" applyNumberFormat="1" applyFont="1" applyFill="1" applyBorder="1" applyAlignment="1" applyProtection="1">
      <alignment horizontal="center" vertical="center" shrinkToFit="1"/>
    </xf>
    <xf numFmtId="176" fontId="28" fillId="0" borderId="31" xfId="0" applyNumberFormat="1" applyFont="1" applyBorder="1" applyAlignment="1" applyProtection="1">
      <alignment horizontal="center" vertical="center" shrinkToFit="1"/>
    </xf>
    <xf numFmtId="176" fontId="28" fillId="0" borderId="29" xfId="0" applyNumberFormat="1" applyFont="1" applyBorder="1" applyAlignment="1" applyProtection="1">
      <alignment horizontal="center" vertical="center" shrinkToFit="1"/>
    </xf>
    <xf numFmtId="0" fontId="28" fillId="0" borderId="32" xfId="0" applyFont="1" applyBorder="1" applyAlignment="1" applyProtection="1">
      <alignment horizontal="left" vertical="center" wrapText="1"/>
    </xf>
    <xf numFmtId="0" fontId="28" fillId="0" borderId="29" xfId="0" applyFont="1" applyBorder="1" applyAlignment="1" applyProtection="1">
      <alignment horizontal="left" vertical="center" wrapText="1"/>
    </xf>
    <xf numFmtId="0" fontId="33" fillId="0" borderId="29" xfId="0" applyFont="1" applyBorder="1" applyAlignment="1" applyProtection="1">
      <alignment horizontal="center" vertical="center" wrapText="1"/>
    </xf>
    <xf numFmtId="0" fontId="28" fillId="0" borderId="34"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29" fillId="0" borderId="0" xfId="0" applyFont="1" applyAlignment="1" applyProtection="1">
      <alignment horizontal="left" vertical="center" wrapText="1"/>
    </xf>
    <xf numFmtId="176" fontId="28" fillId="0" borderId="6" xfId="0" applyNumberFormat="1" applyFont="1" applyFill="1" applyBorder="1" applyAlignment="1" applyProtection="1">
      <alignment horizontal="right" vertical="center" shrinkToFit="1"/>
    </xf>
    <xf numFmtId="176" fontId="28" fillId="0" borderId="7" xfId="0" applyNumberFormat="1" applyFont="1" applyFill="1" applyBorder="1" applyAlignment="1" applyProtection="1">
      <alignment horizontal="right" vertical="center" shrinkToFit="1"/>
    </xf>
    <xf numFmtId="0" fontId="23" fillId="0" borderId="16" xfId="0" applyFont="1" applyBorder="1" applyAlignment="1" applyProtection="1">
      <alignment horizontal="left" vertical="center" wrapText="1" indent="2"/>
    </xf>
    <xf numFmtId="0" fontId="23" fillId="0" borderId="16" xfId="0" applyFont="1" applyBorder="1" applyAlignment="1" applyProtection="1">
      <alignment horizontal="left" vertical="center" indent="2"/>
    </xf>
    <xf numFmtId="0" fontId="23" fillId="0" borderId="12" xfId="0" applyFont="1" applyBorder="1" applyAlignment="1" applyProtection="1">
      <alignment horizontal="right" vertical="center"/>
    </xf>
    <xf numFmtId="176" fontId="23" fillId="0" borderId="12" xfId="0" applyNumberFormat="1" applyFont="1" applyFill="1" applyBorder="1" applyAlignment="1" applyProtection="1">
      <alignment horizontal="right" vertical="center" shrinkToFit="1"/>
    </xf>
    <xf numFmtId="176" fontId="23" fillId="0" borderId="14" xfId="0" applyNumberFormat="1" applyFont="1" applyFill="1" applyBorder="1" applyAlignment="1" applyProtection="1">
      <alignment horizontal="right" vertical="center" shrinkToFit="1"/>
    </xf>
    <xf numFmtId="0" fontId="23" fillId="0" borderId="12" xfId="0" applyFont="1" applyBorder="1" applyAlignment="1" applyProtection="1">
      <alignment horizontal="left" vertical="center" wrapText="1"/>
    </xf>
    <xf numFmtId="0" fontId="29" fillId="0" borderId="3" xfId="0" applyFont="1" applyBorder="1" applyAlignment="1" applyProtection="1">
      <alignment vertical="center" wrapText="1"/>
    </xf>
    <xf numFmtId="0" fontId="36" fillId="0" borderId="3" xfId="0" applyFont="1" applyBorder="1" applyAlignment="1">
      <alignment vertical="center" wrapText="1"/>
    </xf>
    <xf numFmtId="0" fontId="29" fillId="0" borderId="0" xfId="0" applyFont="1" applyFill="1" applyBorder="1" applyAlignment="1">
      <alignment horizontal="left" vertical="top" wrapText="1"/>
    </xf>
    <xf numFmtId="0" fontId="23" fillId="0" borderId="1" xfId="0" applyFont="1" applyBorder="1" applyAlignment="1" applyProtection="1">
      <alignment horizontal="left" vertical="center"/>
    </xf>
    <xf numFmtId="176" fontId="23" fillId="0" borderId="1" xfId="0" applyNumberFormat="1" applyFont="1" applyFill="1" applyBorder="1" applyAlignment="1" applyProtection="1">
      <alignment horizontal="right" vertical="center" shrinkToFit="1"/>
    </xf>
    <xf numFmtId="176" fontId="23" fillId="0" borderId="9" xfId="0" applyNumberFormat="1" applyFont="1" applyFill="1" applyBorder="1" applyAlignment="1" applyProtection="1">
      <alignment horizontal="right" vertical="center" shrinkToFit="1"/>
    </xf>
    <xf numFmtId="0" fontId="32" fillId="0"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xf>
    <xf numFmtId="176" fontId="23" fillId="2" borderId="13" xfId="0" applyNumberFormat="1" applyFont="1" applyFill="1" applyBorder="1" applyAlignment="1" applyProtection="1">
      <alignment horizontal="right" vertical="center" shrinkToFit="1"/>
      <protection locked="0"/>
    </xf>
    <xf numFmtId="176" fontId="23" fillId="2" borderId="2" xfId="0" applyNumberFormat="1" applyFont="1" applyFill="1" applyBorder="1" applyAlignment="1" applyProtection="1">
      <alignment horizontal="right" vertical="center" shrinkToFit="1"/>
      <protection locked="0"/>
    </xf>
    <xf numFmtId="0" fontId="32" fillId="0" borderId="9"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xf>
    <xf numFmtId="0" fontId="23" fillId="3"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176" fontId="23" fillId="2" borderId="10" xfId="0" applyNumberFormat="1" applyFont="1" applyFill="1" applyBorder="1" applyAlignment="1" applyProtection="1">
      <alignment horizontal="right" vertical="center" shrinkToFit="1"/>
      <protection locked="0"/>
    </xf>
    <xf numFmtId="0" fontId="23" fillId="0" borderId="1" xfId="0" applyFont="1" applyBorder="1" applyAlignment="1" applyProtection="1">
      <alignment horizontal="center" vertical="center"/>
    </xf>
    <xf numFmtId="0" fontId="23" fillId="3" borderId="1" xfId="0" applyFont="1" applyFill="1" applyBorder="1" applyAlignment="1" applyProtection="1">
      <alignment horizontal="center" vertical="center" wrapText="1"/>
    </xf>
    <xf numFmtId="0" fontId="24" fillId="3" borderId="1"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xf>
    <xf numFmtId="0" fontId="30" fillId="2" borderId="1" xfId="0" applyFont="1" applyFill="1" applyBorder="1" applyAlignment="1" applyProtection="1">
      <alignment horizontal="left" vertical="center" wrapText="1"/>
      <protection locked="0"/>
    </xf>
    <xf numFmtId="0" fontId="30" fillId="2" borderId="9" xfId="0" applyFont="1" applyFill="1" applyBorder="1" applyAlignment="1" applyProtection="1">
      <alignment horizontal="right" vertical="center" wrapText="1" shrinkToFit="1"/>
      <protection locked="0"/>
    </xf>
    <xf numFmtId="0" fontId="30" fillId="2" borderId="10" xfId="0" applyFont="1" applyFill="1" applyBorder="1" applyAlignment="1" applyProtection="1">
      <alignment horizontal="right" vertical="center" wrapText="1" shrinkToFit="1"/>
      <protection locked="0"/>
    </xf>
    <xf numFmtId="0" fontId="4" fillId="0" borderId="0" xfId="0" applyFont="1" applyAlignment="1">
      <alignment horizontal="center" vertical="center"/>
    </xf>
    <xf numFmtId="0" fontId="23" fillId="3" borderId="2" xfId="0" applyFont="1" applyFill="1" applyBorder="1" applyAlignment="1" applyProtection="1">
      <alignment horizontal="left" vertical="center" wrapText="1" indent="1"/>
    </xf>
    <xf numFmtId="0" fontId="23" fillId="3" borderId="3" xfId="0" applyFont="1" applyFill="1" applyBorder="1" applyAlignment="1" applyProtection="1">
      <alignment horizontal="left" vertical="center" wrapText="1" indent="1"/>
    </xf>
    <xf numFmtId="0" fontId="23" fillId="3" borderId="4" xfId="0" applyFont="1" applyFill="1" applyBorder="1" applyAlignment="1" applyProtection="1">
      <alignment horizontal="left" vertical="center" wrapText="1" indent="1"/>
    </xf>
    <xf numFmtId="0" fontId="23" fillId="3" borderId="7" xfId="0" applyFont="1" applyFill="1" applyBorder="1" applyAlignment="1" applyProtection="1">
      <alignment horizontal="left" vertical="center" wrapText="1" indent="1"/>
    </xf>
    <xf numFmtId="0" fontId="23" fillId="3" borderId="8" xfId="0" applyFont="1" applyFill="1" applyBorder="1" applyAlignment="1" applyProtection="1">
      <alignment horizontal="left" vertical="center" wrapText="1" indent="1"/>
    </xf>
    <xf numFmtId="0" fontId="23" fillId="3" borderId="9" xfId="0" applyFont="1" applyFill="1" applyBorder="1" applyAlignment="1" applyProtection="1">
      <alignment horizontal="center" vertical="center"/>
    </xf>
    <xf numFmtId="0" fontId="23" fillId="3" borderId="10" xfId="0" applyFont="1" applyFill="1" applyBorder="1" applyAlignment="1" applyProtection="1">
      <alignment horizontal="center" vertical="center"/>
    </xf>
    <xf numFmtId="0" fontId="23" fillId="3" borderId="11" xfId="0" applyFont="1" applyFill="1" applyBorder="1" applyAlignment="1" applyProtection="1">
      <alignment horizontal="center" vertical="center"/>
    </xf>
    <xf numFmtId="49" fontId="23" fillId="2" borderId="10" xfId="0" applyNumberFormat="1" applyFont="1" applyFill="1" applyBorder="1" applyAlignment="1" applyProtection="1">
      <alignment horizontal="center" vertical="center" shrinkToFit="1"/>
      <protection locked="0"/>
    </xf>
    <xf numFmtId="0" fontId="23" fillId="0" borderId="10" xfId="0" applyFont="1" applyFill="1" applyBorder="1" applyAlignment="1">
      <alignment horizontal="right" vertical="center" shrinkToFit="1"/>
    </xf>
    <xf numFmtId="0" fontId="23" fillId="0" borderId="10" xfId="0" applyFont="1" applyFill="1" applyBorder="1" applyAlignment="1">
      <alignment horizontal="left" vertical="center"/>
    </xf>
    <xf numFmtId="0" fontId="23" fillId="0" borderId="11" xfId="0" applyFont="1" applyFill="1" applyBorder="1" applyAlignment="1">
      <alignment horizontal="left" vertical="center"/>
    </xf>
    <xf numFmtId="0" fontId="23" fillId="3" borderId="1" xfId="0" applyFont="1" applyFill="1" applyBorder="1" applyAlignment="1">
      <alignment horizontal="left" vertical="center" wrapText="1"/>
    </xf>
    <xf numFmtId="0" fontId="23" fillId="3" borderId="9"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3" borderId="1" xfId="0" applyFont="1" applyFill="1" applyBorder="1" applyAlignment="1">
      <alignment horizontal="left" vertical="center"/>
    </xf>
    <xf numFmtId="49" fontId="23" fillId="2" borderId="9" xfId="0" applyNumberFormat="1"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right" vertical="center" shrinkToFit="1"/>
      <protection locked="0"/>
    </xf>
    <xf numFmtId="0" fontId="23" fillId="2" borderId="1" xfId="0" applyFont="1" applyFill="1" applyBorder="1" applyAlignment="1" applyProtection="1">
      <alignment horizontal="left" vertical="center" shrinkToFit="1"/>
      <protection locked="0"/>
    </xf>
    <xf numFmtId="0" fontId="23" fillId="0" borderId="9"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17" xfId="0" applyFont="1" applyFill="1" applyBorder="1" applyAlignment="1">
      <alignment horizontal="left" vertical="center" wrapText="1"/>
    </xf>
    <xf numFmtId="176" fontId="23" fillId="0" borderId="3" xfId="0" applyNumberFormat="1" applyFont="1" applyFill="1" applyBorder="1" applyAlignment="1">
      <alignment horizontal="right" vertical="center" shrinkToFit="1"/>
    </xf>
    <xf numFmtId="0" fontId="23" fillId="0" borderId="3" xfId="0" applyFont="1" applyFill="1" applyBorder="1" applyAlignment="1">
      <alignment horizontal="left" vertical="center"/>
    </xf>
    <xf numFmtId="0" fontId="23" fillId="0" borderId="4"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22" xfId="0" applyFont="1" applyFill="1" applyBorder="1" applyAlignment="1">
      <alignment horizontal="left" vertical="center"/>
    </xf>
    <xf numFmtId="0" fontId="23" fillId="3" borderId="23" xfId="0" applyFont="1" applyFill="1" applyBorder="1" applyAlignment="1">
      <alignment horizontal="left" vertical="center"/>
    </xf>
    <xf numFmtId="176" fontId="28" fillId="0" borderId="22" xfId="0" applyNumberFormat="1" applyFont="1" applyFill="1" applyBorder="1" applyAlignment="1" applyProtection="1">
      <alignment horizontal="right" vertical="center" shrinkToFit="1"/>
    </xf>
    <xf numFmtId="0" fontId="23" fillId="3" borderId="9"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wrapText="1"/>
    </xf>
    <xf numFmtId="0" fontId="23" fillId="3" borderId="11"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textRotation="255" wrapText="1" shrinkToFit="1"/>
      <protection locked="0"/>
    </xf>
    <xf numFmtId="0" fontId="1" fillId="0" borderId="1" xfId="0"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10" xfId="0" applyFont="1" applyFill="1" applyBorder="1" applyAlignment="1" applyProtection="1">
      <alignment horizontal="center" vertical="center"/>
    </xf>
    <xf numFmtId="0" fontId="23" fillId="2" borderId="1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41" fillId="3" borderId="1" xfId="0" applyFont="1" applyFill="1" applyBorder="1" applyAlignment="1" applyProtection="1">
      <alignment horizontal="center" vertical="center"/>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1" fillId="0" borderId="0" xfId="0" applyFont="1" applyFill="1" applyBorder="1" applyAlignment="1" applyProtection="1">
      <alignment horizontal="left" vertical="center" shrinkToFit="1"/>
      <protection locked="0"/>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3" fillId="6" borderId="9" xfId="0" applyFont="1" applyFill="1" applyBorder="1" applyAlignment="1" applyProtection="1">
      <alignment horizontal="center" vertical="center"/>
    </xf>
    <xf numFmtId="0" fontId="13" fillId="6" borderId="10"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13" fillId="0" borderId="9" xfId="0" applyFont="1" applyBorder="1" applyAlignment="1" applyProtection="1">
      <alignment vertical="center" wrapText="1"/>
    </xf>
    <xf numFmtId="0" fontId="13" fillId="0" borderId="10" xfId="0" applyFont="1" applyBorder="1" applyAlignment="1" applyProtection="1">
      <alignment vertical="center" wrapText="1"/>
    </xf>
    <xf numFmtId="0" fontId="13" fillId="0" borderId="11" xfId="0" applyFont="1" applyBorder="1" applyAlignment="1" applyProtection="1">
      <alignment vertical="center" wrapText="1"/>
    </xf>
    <xf numFmtId="0" fontId="13" fillId="7" borderId="9" xfId="0" applyFont="1" applyFill="1" applyBorder="1" applyAlignment="1" applyProtection="1">
      <alignment horizontal="left" vertical="center" wrapText="1"/>
    </xf>
    <xf numFmtId="0" fontId="13" fillId="7" borderId="10" xfId="0" applyFont="1" applyFill="1" applyBorder="1" applyAlignment="1" applyProtection="1">
      <alignment horizontal="left" vertical="center" wrapText="1"/>
    </xf>
    <xf numFmtId="0" fontId="13" fillId="7" borderId="1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7" borderId="6" xfId="0" applyFont="1" applyFill="1" applyBorder="1" applyAlignment="1" applyProtection="1">
      <alignment horizontal="left" vertical="center" wrapText="1"/>
    </xf>
    <xf numFmtId="0" fontId="13" fillId="7" borderId="7" xfId="0" applyFont="1" applyFill="1" applyBorder="1" applyAlignment="1" applyProtection="1">
      <alignment horizontal="left" vertical="center" wrapText="1"/>
    </xf>
    <xf numFmtId="0" fontId="13" fillId="7" borderId="8" xfId="0" applyFont="1" applyFill="1" applyBorder="1" applyAlignment="1" applyProtection="1">
      <alignment horizontal="left" vertical="center" wrapText="1"/>
    </xf>
    <xf numFmtId="0" fontId="13" fillId="0" borderId="9"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0" fontId="13" fillId="0" borderId="1" xfId="0" applyFont="1" applyBorder="1" applyAlignment="1" applyProtection="1">
      <alignment horizontal="left" vertical="center"/>
    </xf>
    <xf numFmtId="0" fontId="13" fillId="0" borderId="6" xfId="0" applyFont="1" applyBorder="1" applyAlignment="1" applyProtection="1">
      <alignment vertical="center" wrapText="1"/>
    </xf>
    <xf numFmtId="0" fontId="13" fillId="0" borderId="7" xfId="0" applyFont="1" applyBorder="1" applyAlignment="1" applyProtection="1">
      <alignment vertical="center" wrapText="1"/>
    </xf>
    <xf numFmtId="0" fontId="13" fillId="0" borderId="8" xfId="0" applyFont="1" applyBorder="1" applyAlignment="1" applyProtection="1">
      <alignment vertical="center" wrapText="1"/>
    </xf>
    <xf numFmtId="0" fontId="16" fillId="0" borderId="0" xfId="0" applyFont="1" applyAlignment="1">
      <alignment horizontal="center" vertical="center"/>
    </xf>
    <xf numFmtId="0" fontId="10" fillId="0" borderId="0" xfId="0" applyFont="1" applyAlignment="1">
      <alignment horizontal="right" vertical="center"/>
    </xf>
    <xf numFmtId="0" fontId="12" fillId="0" borderId="19" xfId="0" applyFont="1" applyBorder="1" applyAlignment="1" applyProtection="1">
      <alignment horizontal="left" wrapText="1"/>
    </xf>
    <xf numFmtId="0" fontId="12" fillId="0" borderId="0" xfId="0" applyFont="1" applyBorder="1" applyAlignment="1" applyProtection="1">
      <alignment horizontal="left"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6" borderId="9" xfId="0" applyFont="1" applyFill="1" applyBorder="1" applyAlignment="1" applyProtection="1">
      <alignment horizontal="center" vertical="center"/>
    </xf>
    <xf numFmtId="0" fontId="10" fillId="6" borderId="10" xfId="0" applyFont="1" applyFill="1" applyBorder="1" applyAlignment="1" applyProtection="1">
      <alignment horizontal="center" vertical="center"/>
    </xf>
    <xf numFmtId="0" fontId="10" fillId="6" borderId="11" xfId="0" applyFont="1" applyFill="1" applyBorder="1" applyAlignment="1" applyProtection="1">
      <alignment horizontal="center" vertical="center"/>
    </xf>
  </cellXfs>
  <cellStyles count="3">
    <cellStyle name="桁区切り 2" xfId="2" xr:uid="{00000000-0005-0000-0000-000000000000}"/>
    <cellStyle name="標準" xfId="0" builtinId="0"/>
    <cellStyle name="標準 2" xfId="1" xr:uid="{00000000-0005-0000-0000-000002000000}"/>
  </cellStyles>
  <dxfs count="9">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D$1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D$37"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D$54"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D$55"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D$61"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D$6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63"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6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D$71"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D$20"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D$21" lockText="1" noThreeD="1"/>
</file>

<file path=xl/ctrlProps/ctrlProp3.xml><?xml version="1.0" encoding="utf-8"?>
<formControlPr xmlns="http://schemas.microsoft.com/office/spreadsheetml/2009/9/main" objectType="CheckBox" fmlaLink="$AD$2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D$19"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D$3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D$38"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D$4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D$45"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D$47"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D$50"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D$48"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D$49"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D$94" lockText="1" noThreeD="1"/>
</file>

<file path=xl/ctrlProps/ctrlProp5.xml><?xml version="1.0" encoding="utf-8"?>
<formControlPr xmlns="http://schemas.microsoft.com/office/spreadsheetml/2009/9/main" objectType="CheckBox" fmlaLink="$AD$2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D$95"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D$35"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D$34"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D$29"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D$3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D$56"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D$67"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D$6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D$77"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D$100" lockText="1" noThreeD="1"/>
</file>

<file path=xl/ctrlProps/ctrlProp7.xml><?xml version="1.0" encoding="utf-8"?>
<formControlPr xmlns="http://schemas.microsoft.com/office/spreadsheetml/2009/9/main" objectType="CheckBox" fmlaLink="$AD$3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D$10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AD$81"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D$82"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D$69"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D$7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AD$64"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D$65"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AD$86"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D$93"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D$36"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27</xdr:col>
      <xdr:colOff>243840</xdr:colOff>
      <xdr:row>0</xdr:row>
      <xdr:rowOff>541020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19049"/>
          <a:ext cx="6352540" cy="521971"/>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★書類の提出前に、「確認内容」欄を確認の上、「申請者☑」欄を全てチェックしてください。</a:t>
          </a:r>
          <a:endParaRPr kumimoji="0" lang="en-US" altLang="ja-JP" sz="1100" b="0" i="0" u="none" strike="noStrike">
            <a:solidFill>
              <a:schemeClr val="lt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（「県☑」欄にはチェックしないでください。）</a:t>
          </a:r>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152400</xdr:colOff>
          <xdr:row>17</xdr:row>
          <xdr:rowOff>95250</xdr:rowOff>
        </xdr:from>
        <xdr:to>
          <xdr:col>24</xdr:col>
          <xdr:colOff>447675</xdr:colOff>
          <xdr:row>17</xdr:row>
          <xdr:rowOff>333375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17</xdr:row>
          <xdr:rowOff>66675</xdr:rowOff>
        </xdr:from>
        <xdr:to>
          <xdr:col>25</xdr:col>
          <xdr:colOff>447675</xdr:colOff>
          <xdr:row>18</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21</xdr:row>
          <xdr:rowOff>95250</xdr:rowOff>
        </xdr:from>
        <xdr:to>
          <xdr:col>24</xdr:col>
          <xdr:colOff>447675</xdr:colOff>
          <xdr:row>21</xdr:row>
          <xdr:rowOff>333375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21</xdr:row>
          <xdr:rowOff>66675</xdr:rowOff>
        </xdr:from>
        <xdr:to>
          <xdr:col>25</xdr:col>
          <xdr:colOff>447675</xdr:colOff>
          <xdr:row>21</xdr:row>
          <xdr:rowOff>361950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26</xdr:row>
          <xdr:rowOff>66675</xdr:rowOff>
        </xdr:from>
        <xdr:to>
          <xdr:col>24</xdr:col>
          <xdr:colOff>447675</xdr:colOff>
          <xdr:row>26</xdr:row>
          <xdr:rowOff>323850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26</xdr:row>
          <xdr:rowOff>57150</xdr:rowOff>
        </xdr:from>
        <xdr:to>
          <xdr:col>25</xdr:col>
          <xdr:colOff>447675</xdr:colOff>
          <xdr:row>26</xdr:row>
          <xdr:rowOff>333375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66675</xdr:rowOff>
        </xdr:from>
        <xdr:to>
          <xdr:col>24</xdr:col>
          <xdr:colOff>447675</xdr:colOff>
          <xdr:row>31</xdr:row>
          <xdr:rowOff>323850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31</xdr:row>
          <xdr:rowOff>57150</xdr:rowOff>
        </xdr:from>
        <xdr:to>
          <xdr:col>25</xdr:col>
          <xdr:colOff>447675</xdr:colOff>
          <xdr:row>31</xdr:row>
          <xdr:rowOff>333375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35</xdr:row>
          <xdr:rowOff>95250</xdr:rowOff>
        </xdr:from>
        <xdr:to>
          <xdr:col>24</xdr:col>
          <xdr:colOff>447675</xdr:colOff>
          <xdr:row>35</xdr:row>
          <xdr:rowOff>333375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35</xdr:row>
          <xdr:rowOff>66675</xdr:rowOff>
        </xdr:from>
        <xdr:to>
          <xdr:col>25</xdr:col>
          <xdr:colOff>447675</xdr:colOff>
          <xdr:row>35</xdr:row>
          <xdr:rowOff>361950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36</xdr:row>
          <xdr:rowOff>76200</xdr:rowOff>
        </xdr:from>
        <xdr:to>
          <xdr:col>24</xdr:col>
          <xdr:colOff>447675</xdr:colOff>
          <xdr:row>36</xdr:row>
          <xdr:rowOff>333375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36</xdr:row>
          <xdr:rowOff>57150</xdr:rowOff>
        </xdr:from>
        <xdr:to>
          <xdr:col>25</xdr:col>
          <xdr:colOff>447675</xdr:colOff>
          <xdr:row>36</xdr:row>
          <xdr:rowOff>342900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xdr:row>
          <xdr:rowOff>95250</xdr:rowOff>
        </xdr:from>
        <xdr:to>
          <xdr:col>24</xdr:col>
          <xdr:colOff>447675</xdr:colOff>
          <xdr:row>53</xdr:row>
          <xdr:rowOff>333375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53</xdr:row>
          <xdr:rowOff>66675</xdr:rowOff>
        </xdr:from>
        <xdr:to>
          <xdr:col>25</xdr:col>
          <xdr:colOff>447675</xdr:colOff>
          <xdr:row>53</xdr:row>
          <xdr:rowOff>361950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54</xdr:row>
          <xdr:rowOff>95250</xdr:rowOff>
        </xdr:from>
        <xdr:to>
          <xdr:col>24</xdr:col>
          <xdr:colOff>447675</xdr:colOff>
          <xdr:row>54</xdr:row>
          <xdr:rowOff>333375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54</xdr:row>
          <xdr:rowOff>66675</xdr:rowOff>
        </xdr:from>
        <xdr:to>
          <xdr:col>25</xdr:col>
          <xdr:colOff>447675</xdr:colOff>
          <xdr:row>54</xdr:row>
          <xdr:rowOff>361950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60</xdr:row>
          <xdr:rowOff>95250</xdr:rowOff>
        </xdr:from>
        <xdr:to>
          <xdr:col>24</xdr:col>
          <xdr:colOff>447675</xdr:colOff>
          <xdr:row>60</xdr:row>
          <xdr:rowOff>333375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60</xdr:row>
          <xdr:rowOff>66675</xdr:rowOff>
        </xdr:from>
        <xdr:to>
          <xdr:col>25</xdr:col>
          <xdr:colOff>447675</xdr:colOff>
          <xdr:row>60</xdr:row>
          <xdr:rowOff>361950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61</xdr:row>
          <xdr:rowOff>95250</xdr:rowOff>
        </xdr:from>
        <xdr:to>
          <xdr:col>24</xdr:col>
          <xdr:colOff>447675</xdr:colOff>
          <xdr:row>61</xdr:row>
          <xdr:rowOff>333375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61</xdr:row>
          <xdr:rowOff>66675</xdr:rowOff>
        </xdr:from>
        <xdr:to>
          <xdr:col>25</xdr:col>
          <xdr:colOff>447675</xdr:colOff>
          <xdr:row>61</xdr:row>
          <xdr:rowOff>361950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62</xdr:row>
          <xdr:rowOff>95250</xdr:rowOff>
        </xdr:from>
        <xdr:to>
          <xdr:col>24</xdr:col>
          <xdr:colOff>447675</xdr:colOff>
          <xdr:row>62</xdr:row>
          <xdr:rowOff>333375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62</xdr:row>
          <xdr:rowOff>66675</xdr:rowOff>
        </xdr:from>
        <xdr:to>
          <xdr:col>25</xdr:col>
          <xdr:colOff>447675</xdr:colOff>
          <xdr:row>62</xdr:row>
          <xdr:rowOff>361950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65</xdr:row>
          <xdr:rowOff>95250</xdr:rowOff>
        </xdr:from>
        <xdr:to>
          <xdr:col>24</xdr:col>
          <xdr:colOff>447675</xdr:colOff>
          <xdr:row>65</xdr:row>
          <xdr:rowOff>333375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65</xdr:row>
          <xdr:rowOff>66675</xdr:rowOff>
        </xdr:from>
        <xdr:to>
          <xdr:col>25</xdr:col>
          <xdr:colOff>447675</xdr:colOff>
          <xdr:row>65</xdr:row>
          <xdr:rowOff>361950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70</xdr:row>
          <xdr:rowOff>95250</xdr:rowOff>
        </xdr:from>
        <xdr:to>
          <xdr:col>24</xdr:col>
          <xdr:colOff>447675</xdr:colOff>
          <xdr:row>70</xdr:row>
          <xdr:rowOff>333375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70</xdr:row>
          <xdr:rowOff>66675</xdr:rowOff>
        </xdr:from>
        <xdr:to>
          <xdr:col>25</xdr:col>
          <xdr:colOff>447675</xdr:colOff>
          <xdr:row>70</xdr:row>
          <xdr:rowOff>361950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19</xdr:row>
          <xdr:rowOff>95250</xdr:rowOff>
        </xdr:from>
        <xdr:to>
          <xdr:col>24</xdr:col>
          <xdr:colOff>447675</xdr:colOff>
          <xdr:row>19</xdr:row>
          <xdr:rowOff>333375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3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19</xdr:row>
          <xdr:rowOff>66675</xdr:rowOff>
        </xdr:from>
        <xdr:to>
          <xdr:col>25</xdr:col>
          <xdr:colOff>447675</xdr:colOff>
          <xdr:row>19</xdr:row>
          <xdr:rowOff>361950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3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20</xdr:row>
          <xdr:rowOff>95250</xdr:rowOff>
        </xdr:from>
        <xdr:to>
          <xdr:col>24</xdr:col>
          <xdr:colOff>447675</xdr:colOff>
          <xdr:row>20</xdr:row>
          <xdr:rowOff>333375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3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20</xdr:row>
          <xdr:rowOff>66675</xdr:rowOff>
        </xdr:from>
        <xdr:to>
          <xdr:col>25</xdr:col>
          <xdr:colOff>447675</xdr:colOff>
          <xdr:row>21</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3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18</xdr:row>
          <xdr:rowOff>95250</xdr:rowOff>
        </xdr:from>
        <xdr:to>
          <xdr:col>24</xdr:col>
          <xdr:colOff>447675</xdr:colOff>
          <xdr:row>18</xdr:row>
          <xdr:rowOff>333375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18</xdr:row>
          <xdr:rowOff>66675</xdr:rowOff>
        </xdr:from>
        <xdr:to>
          <xdr:col>25</xdr:col>
          <xdr:colOff>447675</xdr:colOff>
          <xdr:row>18</xdr:row>
          <xdr:rowOff>361950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xdr:row>
          <xdr:rowOff>66675</xdr:rowOff>
        </xdr:from>
        <xdr:to>
          <xdr:col>24</xdr:col>
          <xdr:colOff>447675</xdr:colOff>
          <xdr:row>32</xdr:row>
          <xdr:rowOff>323850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xdr:row>
          <xdr:rowOff>57150</xdr:rowOff>
        </xdr:from>
        <xdr:to>
          <xdr:col>25</xdr:col>
          <xdr:colOff>447675</xdr:colOff>
          <xdr:row>32</xdr:row>
          <xdr:rowOff>333375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3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37</xdr:row>
          <xdr:rowOff>95250</xdr:rowOff>
        </xdr:from>
        <xdr:to>
          <xdr:col>24</xdr:col>
          <xdr:colOff>447675</xdr:colOff>
          <xdr:row>37</xdr:row>
          <xdr:rowOff>333375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3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37</xdr:row>
          <xdr:rowOff>66675</xdr:rowOff>
        </xdr:from>
        <xdr:to>
          <xdr:col>25</xdr:col>
          <xdr:colOff>447675</xdr:colOff>
          <xdr:row>37</xdr:row>
          <xdr:rowOff>361950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3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43</xdr:row>
          <xdr:rowOff>95250</xdr:rowOff>
        </xdr:from>
        <xdr:to>
          <xdr:col>24</xdr:col>
          <xdr:colOff>447675</xdr:colOff>
          <xdr:row>43</xdr:row>
          <xdr:rowOff>333375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3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43</xdr:row>
          <xdr:rowOff>66675</xdr:rowOff>
        </xdr:from>
        <xdr:to>
          <xdr:col>25</xdr:col>
          <xdr:colOff>447675</xdr:colOff>
          <xdr:row>43</xdr:row>
          <xdr:rowOff>361950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3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44</xdr:row>
          <xdr:rowOff>95250</xdr:rowOff>
        </xdr:from>
        <xdr:to>
          <xdr:col>24</xdr:col>
          <xdr:colOff>447675</xdr:colOff>
          <xdr:row>44</xdr:row>
          <xdr:rowOff>333375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3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66675</xdr:rowOff>
        </xdr:from>
        <xdr:to>
          <xdr:col>25</xdr:col>
          <xdr:colOff>447675</xdr:colOff>
          <xdr:row>44</xdr:row>
          <xdr:rowOff>361950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3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95250</xdr:rowOff>
        </xdr:from>
        <xdr:to>
          <xdr:col>24</xdr:col>
          <xdr:colOff>447675</xdr:colOff>
          <xdr:row>46</xdr:row>
          <xdr:rowOff>333375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3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46</xdr:row>
          <xdr:rowOff>66675</xdr:rowOff>
        </xdr:from>
        <xdr:to>
          <xdr:col>25</xdr:col>
          <xdr:colOff>447675</xdr:colOff>
          <xdr:row>46</xdr:row>
          <xdr:rowOff>361950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49</xdr:row>
          <xdr:rowOff>95250</xdr:rowOff>
        </xdr:from>
        <xdr:to>
          <xdr:col>24</xdr:col>
          <xdr:colOff>447675</xdr:colOff>
          <xdr:row>49</xdr:row>
          <xdr:rowOff>333375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49</xdr:row>
          <xdr:rowOff>66675</xdr:rowOff>
        </xdr:from>
        <xdr:to>
          <xdr:col>25</xdr:col>
          <xdr:colOff>447675</xdr:colOff>
          <xdr:row>49</xdr:row>
          <xdr:rowOff>361950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95250</xdr:rowOff>
        </xdr:from>
        <xdr:to>
          <xdr:col>24</xdr:col>
          <xdr:colOff>447675</xdr:colOff>
          <xdr:row>47</xdr:row>
          <xdr:rowOff>333375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47</xdr:row>
          <xdr:rowOff>66675</xdr:rowOff>
        </xdr:from>
        <xdr:to>
          <xdr:col>25</xdr:col>
          <xdr:colOff>447675</xdr:colOff>
          <xdr:row>47</xdr:row>
          <xdr:rowOff>361950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3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48</xdr:row>
          <xdr:rowOff>95250</xdr:rowOff>
        </xdr:from>
        <xdr:to>
          <xdr:col>24</xdr:col>
          <xdr:colOff>447675</xdr:colOff>
          <xdr:row>48</xdr:row>
          <xdr:rowOff>333375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3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48</xdr:row>
          <xdr:rowOff>66675</xdr:rowOff>
        </xdr:from>
        <xdr:to>
          <xdr:col>25</xdr:col>
          <xdr:colOff>447675</xdr:colOff>
          <xdr:row>48</xdr:row>
          <xdr:rowOff>361950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3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93</xdr:row>
          <xdr:rowOff>95250</xdr:rowOff>
        </xdr:from>
        <xdr:to>
          <xdr:col>24</xdr:col>
          <xdr:colOff>447675</xdr:colOff>
          <xdr:row>93</xdr:row>
          <xdr:rowOff>333375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3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93</xdr:row>
          <xdr:rowOff>66675</xdr:rowOff>
        </xdr:from>
        <xdr:to>
          <xdr:col>25</xdr:col>
          <xdr:colOff>447675</xdr:colOff>
          <xdr:row>93</xdr:row>
          <xdr:rowOff>361950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3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94</xdr:row>
          <xdr:rowOff>95250</xdr:rowOff>
        </xdr:from>
        <xdr:to>
          <xdr:col>24</xdr:col>
          <xdr:colOff>447675</xdr:colOff>
          <xdr:row>94</xdr:row>
          <xdr:rowOff>419100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3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94</xdr:row>
          <xdr:rowOff>95250</xdr:rowOff>
        </xdr:from>
        <xdr:to>
          <xdr:col>25</xdr:col>
          <xdr:colOff>447675</xdr:colOff>
          <xdr:row>94</xdr:row>
          <xdr:rowOff>390525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3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xdr:row>
          <xdr:rowOff>66675</xdr:rowOff>
        </xdr:from>
        <xdr:to>
          <xdr:col>24</xdr:col>
          <xdr:colOff>447675</xdr:colOff>
          <xdr:row>34</xdr:row>
          <xdr:rowOff>323850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3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34</xdr:row>
          <xdr:rowOff>57150</xdr:rowOff>
        </xdr:from>
        <xdr:to>
          <xdr:col>25</xdr:col>
          <xdr:colOff>447675</xdr:colOff>
          <xdr:row>34</xdr:row>
          <xdr:rowOff>333375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3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33</xdr:row>
          <xdr:rowOff>66675</xdr:rowOff>
        </xdr:from>
        <xdr:to>
          <xdr:col>24</xdr:col>
          <xdr:colOff>447675</xdr:colOff>
          <xdr:row>33</xdr:row>
          <xdr:rowOff>323850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3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xdr:row>
          <xdr:rowOff>57150</xdr:rowOff>
        </xdr:from>
        <xdr:to>
          <xdr:col>25</xdr:col>
          <xdr:colOff>447675</xdr:colOff>
          <xdr:row>33</xdr:row>
          <xdr:rowOff>333375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3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28</xdr:row>
          <xdr:rowOff>66675</xdr:rowOff>
        </xdr:from>
        <xdr:to>
          <xdr:col>24</xdr:col>
          <xdr:colOff>447675</xdr:colOff>
          <xdr:row>28</xdr:row>
          <xdr:rowOff>323850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3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28</xdr:row>
          <xdr:rowOff>57150</xdr:rowOff>
        </xdr:from>
        <xdr:to>
          <xdr:col>25</xdr:col>
          <xdr:colOff>447675</xdr:colOff>
          <xdr:row>28</xdr:row>
          <xdr:rowOff>333375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3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29</xdr:row>
          <xdr:rowOff>66675</xdr:rowOff>
        </xdr:from>
        <xdr:to>
          <xdr:col>24</xdr:col>
          <xdr:colOff>447675</xdr:colOff>
          <xdr:row>29</xdr:row>
          <xdr:rowOff>323850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3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29</xdr:row>
          <xdr:rowOff>57150</xdr:rowOff>
        </xdr:from>
        <xdr:to>
          <xdr:col>25</xdr:col>
          <xdr:colOff>447675</xdr:colOff>
          <xdr:row>29</xdr:row>
          <xdr:rowOff>333375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3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55</xdr:row>
          <xdr:rowOff>95250</xdr:rowOff>
        </xdr:from>
        <xdr:to>
          <xdr:col>24</xdr:col>
          <xdr:colOff>447675</xdr:colOff>
          <xdr:row>55</xdr:row>
          <xdr:rowOff>333375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3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55</xdr:row>
          <xdr:rowOff>66675</xdr:rowOff>
        </xdr:from>
        <xdr:to>
          <xdr:col>25</xdr:col>
          <xdr:colOff>447675</xdr:colOff>
          <xdr:row>55</xdr:row>
          <xdr:rowOff>361950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3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95250</xdr:rowOff>
        </xdr:from>
        <xdr:to>
          <xdr:col>24</xdr:col>
          <xdr:colOff>447675</xdr:colOff>
          <xdr:row>66</xdr:row>
          <xdr:rowOff>333375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3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66</xdr:row>
          <xdr:rowOff>66675</xdr:rowOff>
        </xdr:from>
        <xdr:to>
          <xdr:col>25</xdr:col>
          <xdr:colOff>447675</xdr:colOff>
          <xdr:row>66</xdr:row>
          <xdr:rowOff>361950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3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67</xdr:row>
          <xdr:rowOff>95250</xdr:rowOff>
        </xdr:from>
        <xdr:to>
          <xdr:col>24</xdr:col>
          <xdr:colOff>447675</xdr:colOff>
          <xdr:row>67</xdr:row>
          <xdr:rowOff>333375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3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67</xdr:row>
          <xdr:rowOff>66675</xdr:rowOff>
        </xdr:from>
        <xdr:to>
          <xdr:col>25</xdr:col>
          <xdr:colOff>447675</xdr:colOff>
          <xdr:row>67</xdr:row>
          <xdr:rowOff>361950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3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76</xdr:row>
          <xdr:rowOff>95250</xdr:rowOff>
        </xdr:from>
        <xdr:to>
          <xdr:col>24</xdr:col>
          <xdr:colOff>447675</xdr:colOff>
          <xdr:row>76</xdr:row>
          <xdr:rowOff>333375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3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76</xdr:row>
          <xdr:rowOff>66675</xdr:rowOff>
        </xdr:from>
        <xdr:to>
          <xdr:col>25</xdr:col>
          <xdr:colOff>447675</xdr:colOff>
          <xdr:row>76</xdr:row>
          <xdr:rowOff>361950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3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99</xdr:row>
          <xdr:rowOff>95250</xdr:rowOff>
        </xdr:from>
        <xdr:to>
          <xdr:col>24</xdr:col>
          <xdr:colOff>447675</xdr:colOff>
          <xdr:row>100</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3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99</xdr:row>
          <xdr:rowOff>66675</xdr:rowOff>
        </xdr:from>
        <xdr:to>
          <xdr:col>25</xdr:col>
          <xdr:colOff>447675</xdr:colOff>
          <xdr:row>100</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3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100</xdr:row>
          <xdr:rowOff>95250</xdr:rowOff>
        </xdr:from>
        <xdr:to>
          <xdr:col>24</xdr:col>
          <xdr:colOff>447675</xdr:colOff>
          <xdr:row>101</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3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100</xdr:row>
          <xdr:rowOff>66675</xdr:rowOff>
        </xdr:from>
        <xdr:to>
          <xdr:col>25</xdr:col>
          <xdr:colOff>447675</xdr:colOff>
          <xdr:row>101</xdr:row>
          <xdr:rowOff>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3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80</xdr:row>
          <xdr:rowOff>95250</xdr:rowOff>
        </xdr:from>
        <xdr:to>
          <xdr:col>24</xdr:col>
          <xdr:colOff>447675</xdr:colOff>
          <xdr:row>80</xdr:row>
          <xdr:rowOff>333375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3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80</xdr:row>
          <xdr:rowOff>66675</xdr:rowOff>
        </xdr:from>
        <xdr:to>
          <xdr:col>25</xdr:col>
          <xdr:colOff>447675</xdr:colOff>
          <xdr:row>80</xdr:row>
          <xdr:rowOff>361950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3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81</xdr:row>
          <xdr:rowOff>95250</xdr:rowOff>
        </xdr:from>
        <xdr:to>
          <xdr:col>24</xdr:col>
          <xdr:colOff>447675</xdr:colOff>
          <xdr:row>81</xdr:row>
          <xdr:rowOff>333375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3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81</xdr:row>
          <xdr:rowOff>66675</xdr:rowOff>
        </xdr:from>
        <xdr:to>
          <xdr:col>25</xdr:col>
          <xdr:colOff>447675</xdr:colOff>
          <xdr:row>81</xdr:row>
          <xdr:rowOff>361950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3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68</xdr:row>
          <xdr:rowOff>95250</xdr:rowOff>
        </xdr:from>
        <xdr:to>
          <xdr:col>24</xdr:col>
          <xdr:colOff>447675</xdr:colOff>
          <xdr:row>68</xdr:row>
          <xdr:rowOff>333375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3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68</xdr:row>
          <xdr:rowOff>66675</xdr:rowOff>
        </xdr:from>
        <xdr:to>
          <xdr:col>25</xdr:col>
          <xdr:colOff>447675</xdr:colOff>
          <xdr:row>68</xdr:row>
          <xdr:rowOff>361950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3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69</xdr:row>
          <xdr:rowOff>95250</xdr:rowOff>
        </xdr:from>
        <xdr:to>
          <xdr:col>24</xdr:col>
          <xdr:colOff>447675</xdr:colOff>
          <xdr:row>69</xdr:row>
          <xdr:rowOff>333375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3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69</xdr:row>
          <xdr:rowOff>66675</xdr:rowOff>
        </xdr:from>
        <xdr:to>
          <xdr:col>25</xdr:col>
          <xdr:colOff>447675</xdr:colOff>
          <xdr:row>69</xdr:row>
          <xdr:rowOff>361950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3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95250</xdr:rowOff>
        </xdr:from>
        <xdr:to>
          <xdr:col>24</xdr:col>
          <xdr:colOff>447675</xdr:colOff>
          <xdr:row>63</xdr:row>
          <xdr:rowOff>333375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3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63</xdr:row>
          <xdr:rowOff>66675</xdr:rowOff>
        </xdr:from>
        <xdr:to>
          <xdr:col>25</xdr:col>
          <xdr:colOff>447675</xdr:colOff>
          <xdr:row>63</xdr:row>
          <xdr:rowOff>361950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3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64</xdr:row>
          <xdr:rowOff>95250</xdr:rowOff>
        </xdr:from>
        <xdr:to>
          <xdr:col>24</xdr:col>
          <xdr:colOff>447675</xdr:colOff>
          <xdr:row>64</xdr:row>
          <xdr:rowOff>333375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3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64</xdr:row>
          <xdr:rowOff>66675</xdr:rowOff>
        </xdr:from>
        <xdr:to>
          <xdr:col>25</xdr:col>
          <xdr:colOff>447675</xdr:colOff>
          <xdr:row>64</xdr:row>
          <xdr:rowOff>361950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3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85</xdr:row>
          <xdr:rowOff>95250</xdr:rowOff>
        </xdr:from>
        <xdr:to>
          <xdr:col>24</xdr:col>
          <xdr:colOff>447675</xdr:colOff>
          <xdr:row>85</xdr:row>
          <xdr:rowOff>333375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3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85</xdr:row>
          <xdr:rowOff>66675</xdr:rowOff>
        </xdr:from>
        <xdr:to>
          <xdr:col>25</xdr:col>
          <xdr:colOff>447675</xdr:colOff>
          <xdr:row>85</xdr:row>
          <xdr:rowOff>361950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3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92</xdr:row>
          <xdr:rowOff>533400</xdr:rowOff>
        </xdr:from>
        <xdr:to>
          <xdr:col>24</xdr:col>
          <xdr:colOff>447675</xdr:colOff>
          <xdr:row>92</xdr:row>
          <xdr:rowOff>857250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3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92</xdr:row>
          <xdr:rowOff>514350</xdr:rowOff>
        </xdr:from>
        <xdr:to>
          <xdr:col>25</xdr:col>
          <xdr:colOff>438150</xdr:colOff>
          <xdr:row>92</xdr:row>
          <xdr:rowOff>876300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3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92"/>
  <sheetViews>
    <sheetView showGridLines="0" showZeros="0" view="pageBreakPreview" zoomScaleNormal="100" zoomScaleSheetLayoutView="100" workbookViewId="0">
      <selection activeCell="H33" sqref="H33:Z33"/>
    </sheetView>
  </sheetViews>
  <sheetFormatPr defaultColWidth="8.875" defaultRowHeight="13.5" outlineLevelCol="1"/>
  <cols>
    <col min="1" max="1" width="1.25" style="1" customWidth="1"/>
    <col min="2" max="27" width="3.125" style="1" customWidth="1"/>
    <col min="28" max="29" width="1.25" style="1" customWidth="1"/>
    <col min="30" max="30" width="11.375" style="7" customWidth="1"/>
    <col min="31" max="31" width="12.125" style="1" hidden="1" customWidth="1" outlineLevel="1"/>
    <col min="32" max="32" width="8.875" style="1" collapsed="1"/>
    <col min="33" max="16384" width="8.875" style="1"/>
  </cols>
  <sheetData>
    <row r="1" spans="2:31">
      <c r="B1" s="69"/>
      <c r="C1" s="69"/>
      <c r="D1" s="69"/>
      <c r="E1" s="69"/>
      <c r="F1" s="69"/>
      <c r="G1" s="69"/>
      <c r="H1" s="69"/>
      <c r="I1" s="69"/>
      <c r="J1" s="69"/>
      <c r="K1" s="69"/>
      <c r="L1" s="69"/>
      <c r="M1" s="69"/>
      <c r="N1" s="69"/>
      <c r="O1" s="69"/>
      <c r="P1" s="69"/>
      <c r="Q1" s="69"/>
      <c r="R1" s="69"/>
      <c r="S1" s="69"/>
      <c r="T1" s="69"/>
      <c r="U1" s="69"/>
      <c r="V1" s="69"/>
      <c r="W1" s="69"/>
      <c r="X1" s="69"/>
      <c r="Y1" s="69"/>
      <c r="Z1" s="69"/>
      <c r="AA1" s="70">
        <f>N17</f>
        <v>0</v>
      </c>
      <c r="AD1" s="9" t="s">
        <v>134</v>
      </c>
      <c r="AE1" s="1" t="s">
        <v>14</v>
      </c>
    </row>
    <row r="2" spans="2:31">
      <c r="B2" s="69"/>
      <c r="C2" s="69"/>
      <c r="D2" s="69"/>
      <c r="E2" s="69"/>
      <c r="F2" s="69"/>
      <c r="G2" s="69"/>
      <c r="H2" s="69"/>
      <c r="I2" s="69"/>
      <c r="J2" s="69"/>
      <c r="K2" s="69"/>
      <c r="L2" s="69"/>
      <c r="M2" s="69"/>
      <c r="N2" s="69"/>
      <c r="O2" s="69"/>
      <c r="P2" s="69"/>
      <c r="Q2" s="69"/>
      <c r="R2" s="69"/>
      <c r="S2" s="69"/>
      <c r="T2" s="69"/>
      <c r="U2" s="69"/>
      <c r="V2" s="69"/>
      <c r="W2" s="69"/>
      <c r="X2" s="69"/>
      <c r="Y2" s="69"/>
      <c r="Z2" s="69"/>
      <c r="AA2" s="69"/>
    </row>
    <row r="3" spans="2:31">
      <c r="B3" s="69" t="s">
        <v>387</v>
      </c>
      <c r="C3" s="69"/>
      <c r="D3" s="69"/>
      <c r="E3" s="69"/>
      <c r="F3" s="69"/>
      <c r="G3" s="69"/>
      <c r="H3" s="69"/>
      <c r="I3" s="69"/>
      <c r="J3" s="69"/>
      <c r="K3" s="69"/>
      <c r="L3" s="69"/>
      <c r="M3" s="69"/>
      <c r="N3" s="69"/>
      <c r="O3" s="69"/>
      <c r="P3" s="69"/>
      <c r="Q3" s="69"/>
      <c r="R3" s="69"/>
      <c r="S3" s="69"/>
      <c r="T3" s="69"/>
      <c r="U3" s="69"/>
      <c r="V3" s="69"/>
      <c r="W3" s="69"/>
      <c r="X3" s="69"/>
      <c r="Y3" s="69"/>
      <c r="Z3" s="69"/>
      <c r="AA3" s="69"/>
    </row>
    <row r="4" spans="2:31">
      <c r="B4" s="69"/>
      <c r="C4" s="69"/>
      <c r="D4" s="69"/>
      <c r="E4" s="69"/>
      <c r="F4" s="69"/>
      <c r="G4" s="69"/>
      <c r="H4" s="69"/>
      <c r="I4" s="69"/>
      <c r="J4" s="69"/>
      <c r="K4" s="69"/>
      <c r="L4" s="69"/>
      <c r="M4" s="69"/>
      <c r="N4" s="69"/>
      <c r="O4" s="69"/>
      <c r="P4" s="69"/>
      <c r="Q4" s="69"/>
      <c r="R4" s="69"/>
      <c r="S4" s="69"/>
      <c r="T4" s="69"/>
      <c r="U4" s="69"/>
      <c r="V4" s="69"/>
      <c r="W4" s="69"/>
      <c r="X4" s="69"/>
      <c r="Y4" s="69"/>
      <c r="Z4" s="69"/>
      <c r="AA4" s="69"/>
    </row>
    <row r="5" spans="2:31" ht="14.25">
      <c r="B5" s="165" t="s">
        <v>339</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D5" s="10" t="s">
        <v>137</v>
      </c>
    </row>
    <row r="6" spans="2:31">
      <c r="B6" s="69"/>
      <c r="C6" s="69"/>
      <c r="D6" s="69"/>
      <c r="E6" s="69"/>
      <c r="F6" s="69"/>
      <c r="G6" s="69"/>
      <c r="H6" s="69"/>
      <c r="I6" s="69"/>
      <c r="J6" s="69"/>
      <c r="K6" s="69"/>
      <c r="L6" s="69"/>
      <c r="M6" s="69"/>
      <c r="N6" s="69"/>
      <c r="O6" s="69"/>
      <c r="P6" s="69"/>
      <c r="Q6" s="69"/>
      <c r="R6" s="69"/>
      <c r="S6" s="69"/>
      <c r="T6" s="69"/>
      <c r="U6" s="69"/>
      <c r="V6" s="69"/>
      <c r="W6" s="69"/>
      <c r="X6" s="69"/>
      <c r="Y6" s="69"/>
      <c r="Z6" s="69"/>
      <c r="AA6" s="69"/>
    </row>
    <row r="7" spans="2:31">
      <c r="B7" s="69"/>
      <c r="C7" s="69"/>
      <c r="D7" s="69"/>
      <c r="E7" s="69"/>
      <c r="F7" s="69"/>
      <c r="G7" s="69"/>
      <c r="H7" s="69"/>
      <c r="I7" s="69"/>
      <c r="J7" s="69"/>
      <c r="K7" s="69"/>
      <c r="L7" s="69"/>
      <c r="M7" s="69"/>
      <c r="N7" s="69"/>
      <c r="O7" s="69"/>
      <c r="P7" s="69"/>
      <c r="Q7" s="69"/>
      <c r="R7" s="69"/>
      <c r="S7" s="69"/>
      <c r="T7" s="69"/>
      <c r="U7" s="166"/>
      <c r="V7" s="166"/>
      <c r="W7" s="71" t="s">
        <v>2</v>
      </c>
      <c r="X7" s="72"/>
      <c r="Y7" s="71" t="s">
        <v>1</v>
      </c>
      <c r="Z7" s="72"/>
      <c r="AA7" s="71" t="s">
        <v>0</v>
      </c>
      <c r="AD7" s="15" t="str">
        <f>IF(OR(U7="",X7="",Z7=""),"NG","OK")</f>
        <v>NG</v>
      </c>
      <c r="AE7" s="1" t="s">
        <v>252</v>
      </c>
    </row>
    <row r="8" spans="2:31">
      <c r="B8" s="69"/>
      <c r="C8" s="69"/>
      <c r="D8" s="69"/>
      <c r="E8" s="69"/>
      <c r="F8" s="69"/>
      <c r="G8" s="69"/>
      <c r="H8" s="69"/>
      <c r="I8" s="69"/>
      <c r="J8" s="69"/>
      <c r="K8" s="69"/>
      <c r="L8" s="69"/>
      <c r="M8" s="69"/>
      <c r="N8" s="69"/>
      <c r="O8" s="69"/>
      <c r="P8" s="69"/>
      <c r="Q8" s="69"/>
      <c r="R8" s="69"/>
      <c r="S8" s="69"/>
      <c r="T8" s="69"/>
      <c r="U8" s="69"/>
      <c r="V8" s="69"/>
      <c r="W8" s="69"/>
      <c r="X8" s="69"/>
      <c r="Y8" s="69"/>
      <c r="Z8" s="69"/>
      <c r="AA8" s="69"/>
    </row>
    <row r="9" spans="2:31">
      <c r="B9" s="69"/>
      <c r="C9" s="69" t="s">
        <v>386</v>
      </c>
      <c r="D9" s="69"/>
      <c r="E9" s="69"/>
      <c r="F9" s="69"/>
      <c r="G9" s="69"/>
      <c r="H9" s="69"/>
      <c r="I9" s="69"/>
      <c r="J9" s="69"/>
      <c r="K9" s="69"/>
      <c r="L9" s="69"/>
      <c r="M9" s="69"/>
      <c r="N9" s="69"/>
      <c r="O9" s="69"/>
      <c r="P9" s="69"/>
      <c r="Q9" s="69"/>
      <c r="R9" s="69"/>
      <c r="S9" s="69"/>
      <c r="T9" s="69"/>
      <c r="U9" s="69"/>
      <c r="V9" s="69"/>
      <c r="W9" s="69"/>
      <c r="X9" s="69"/>
      <c r="Y9" s="69"/>
      <c r="Z9" s="69"/>
      <c r="AA9" s="69"/>
    </row>
    <row r="10" spans="2:31">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row>
    <row r="11" spans="2:31">
      <c r="B11" s="69"/>
      <c r="C11" s="69"/>
      <c r="D11" s="69"/>
      <c r="E11" s="69"/>
      <c r="F11" s="69"/>
      <c r="G11" s="69"/>
      <c r="H11" s="69"/>
      <c r="I11" s="69" t="s">
        <v>279</v>
      </c>
      <c r="J11" s="69"/>
      <c r="K11" s="69"/>
      <c r="L11" s="69"/>
      <c r="M11" s="69"/>
      <c r="N11" s="69"/>
      <c r="O11" s="69"/>
      <c r="P11" s="69"/>
      <c r="Q11" s="69"/>
      <c r="R11" s="69"/>
      <c r="S11" s="69"/>
      <c r="T11" s="69"/>
      <c r="U11" s="69"/>
      <c r="V11" s="69"/>
      <c r="W11" s="69"/>
      <c r="X11" s="69"/>
      <c r="Y11" s="69"/>
      <c r="Z11" s="69"/>
      <c r="AA11" s="69"/>
    </row>
    <row r="12" spans="2:31">
      <c r="B12" s="69"/>
      <c r="C12" s="69"/>
      <c r="D12" s="69"/>
      <c r="E12" s="69"/>
      <c r="F12" s="69"/>
      <c r="G12" s="69"/>
      <c r="H12" s="69"/>
      <c r="I12" s="69"/>
      <c r="J12" s="69" t="s">
        <v>280</v>
      </c>
      <c r="K12" s="69"/>
      <c r="L12" s="69"/>
      <c r="M12" s="69" t="s">
        <v>281</v>
      </c>
      <c r="N12" s="167"/>
      <c r="O12" s="167"/>
      <c r="P12" s="69" t="s">
        <v>282</v>
      </c>
      <c r="Q12" s="168"/>
      <c r="R12" s="168"/>
      <c r="S12" s="168"/>
      <c r="T12" s="69"/>
      <c r="U12" s="69"/>
      <c r="V12" s="69"/>
      <c r="W12" s="69"/>
      <c r="X12" s="69"/>
      <c r="Y12" s="69"/>
      <c r="Z12" s="69"/>
      <c r="AA12" s="69"/>
      <c r="AD12" s="18" t="str">
        <f>IF(OR(N12="",Q12=""),"NG","OK")</f>
        <v>NG</v>
      </c>
    </row>
    <row r="13" spans="2:31">
      <c r="B13" s="69"/>
      <c r="C13" s="69"/>
      <c r="D13" s="69"/>
      <c r="E13" s="69"/>
      <c r="F13" s="69"/>
      <c r="G13" s="69"/>
      <c r="H13" s="69"/>
      <c r="I13" s="69"/>
      <c r="J13" s="69"/>
      <c r="K13" s="69"/>
      <c r="L13" s="69"/>
      <c r="M13" s="69"/>
      <c r="N13" s="139"/>
      <c r="O13" s="139"/>
      <c r="P13" s="69"/>
      <c r="Q13" s="139"/>
      <c r="R13" s="139"/>
      <c r="S13" s="139"/>
      <c r="T13" s="69"/>
      <c r="U13" s="69"/>
      <c r="V13" s="69"/>
      <c r="W13" s="69"/>
      <c r="X13" s="69"/>
      <c r="Y13" s="69"/>
      <c r="Z13" s="69"/>
      <c r="AA13" s="69"/>
      <c r="AD13" s="67"/>
    </row>
    <row r="14" spans="2:31">
      <c r="B14" s="69"/>
      <c r="C14" s="69"/>
      <c r="D14" s="69"/>
      <c r="E14" s="69"/>
      <c r="F14" s="69"/>
      <c r="G14" s="69"/>
      <c r="H14" s="69"/>
      <c r="I14" s="69"/>
      <c r="J14" s="69"/>
      <c r="K14" s="69"/>
      <c r="L14" s="69"/>
      <c r="M14" s="69" t="s">
        <v>283</v>
      </c>
      <c r="N14" s="69"/>
      <c r="O14" s="69"/>
      <c r="P14" s="69"/>
      <c r="Q14" s="69"/>
      <c r="R14" s="69"/>
      <c r="S14" s="69"/>
      <c r="T14" s="69"/>
      <c r="U14" s="69"/>
      <c r="V14" s="69"/>
      <c r="W14" s="69"/>
      <c r="X14" s="69"/>
      <c r="Y14" s="69"/>
      <c r="Z14" s="69"/>
      <c r="AA14" s="69"/>
    </row>
    <row r="15" spans="2:31">
      <c r="B15" s="69"/>
      <c r="C15" s="69"/>
      <c r="D15" s="69"/>
      <c r="E15" s="69"/>
      <c r="F15" s="69"/>
      <c r="G15" s="69"/>
      <c r="H15" s="69"/>
      <c r="I15" s="69"/>
      <c r="J15" s="69"/>
      <c r="K15" s="69"/>
      <c r="L15" s="69"/>
      <c r="M15" s="69"/>
      <c r="N15" s="164" t="s">
        <v>168</v>
      </c>
      <c r="O15" s="164"/>
      <c r="P15" s="164"/>
      <c r="Q15" s="164"/>
      <c r="R15" s="164"/>
      <c r="S15" s="164"/>
      <c r="T15" s="164"/>
      <c r="U15" s="164"/>
      <c r="V15" s="164"/>
      <c r="W15" s="164"/>
      <c r="X15" s="164"/>
      <c r="Y15" s="164"/>
      <c r="Z15" s="164"/>
      <c r="AA15" s="164"/>
      <c r="AD15" s="15" t="str">
        <f>IF(OR(N15="都道府県",Q15=""),"NG","OK")</f>
        <v>NG</v>
      </c>
      <c r="AE15" s="1" t="s">
        <v>216</v>
      </c>
    </row>
    <row r="16" spans="2:31">
      <c r="B16" s="69"/>
      <c r="C16" s="69"/>
      <c r="D16" s="69"/>
      <c r="E16" s="69"/>
      <c r="F16" s="69"/>
      <c r="G16" s="69"/>
      <c r="H16" s="69"/>
      <c r="I16" s="69"/>
      <c r="J16" s="69"/>
      <c r="K16" s="69"/>
      <c r="L16" s="69"/>
      <c r="M16" s="69" t="s">
        <v>284</v>
      </c>
      <c r="N16" s="69"/>
      <c r="O16" s="69"/>
      <c r="P16" s="69"/>
      <c r="Q16" s="69"/>
      <c r="R16" s="69"/>
      <c r="S16" s="69"/>
      <c r="T16" s="69"/>
      <c r="U16" s="69"/>
      <c r="V16" s="69"/>
      <c r="W16" s="69"/>
      <c r="X16" s="69"/>
      <c r="Y16" s="69"/>
      <c r="Z16" s="69"/>
      <c r="AA16" s="69"/>
    </row>
    <row r="17" spans="2:31">
      <c r="B17" s="69"/>
      <c r="C17" s="69"/>
      <c r="D17" s="69"/>
      <c r="E17" s="69"/>
      <c r="F17" s="69"/>
      <c r="G17" s="69"/>
      <c r="H17" s="69"/>
      <c r="I17" s="69"/>
      <c r="J17" s="69"/>
      <c r="K17" s="69"/>
      <c r="L17" s="69"/>
      <c r="M17" s="69"/>
      <c r="N17" s="164"/>
      <c r="O17" s="164"/>
      <c r="P17" s="164"/>
      <c r="Q17" s="164"/>
      <c r="R17" s="164"/>
      <c r="S17" s="164"/>
      <c r="T17" s="164"/>
      <c r="U17" s="164"/>
      <c r="V17" s="164"/>
      <c r="W17" s="164"/>
      <c r="X17" s="164"/>
      <c r="Y17" s="164"/>
      <c r="Z17" s="164"/>
      <c r="AA17" s="164"/>
      <c r="AD17" s="15" t="str">
        <f>IF(N17="","NG","OK")</f>
        <v>NG</v>
      </c>
    </row>
    <row r="18" spans="2:31">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row>
    <row r="19" spans="2:31">
      <c r="B19" s="69"/>
      <c r="C19" s="69"/>
      <c r="D19" s="69"/>
      <c r="E19" s="69"/>
      <c r="F19" s="69"/>
      <c r="G19" s="69"/>
      <c r="H19" s="69"/>
      <c r="I19" s="69"/>
      <c r="J19" s="69"/>
      <c r="K19" s="69"/>
      <c r="L19" s="69"/>
      <c r="M19" s="69"/>
      <c r="N19" s="164"/>
      <c r="O19" s="164"/>
      <c r="P19" s="164"/>
      <c r="Q19" s="164"/>
      <c r="R19" s="164"/>
      <c r="S19" s="164"/>
      <c r="T19" s="69"/>
      <c r="U19" s="164"/>
      <c r="V19" s="164"/>
      <c r="W19" s="164"/>
      <c r="X19" s="69"/>
      <c r="Y19" s="164"/>
      <c r="Z19" s="164"/>
      <c r="AA19" s="164"/>
      <c r="AD19" s="15" t="str">
        <f>IF(OR(N19="",U19="",Y19=""),"NG","OK")</f>
        <v>NG</v>
      </c>
    </row>
    <row r="20" spans="2:31">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row>
    <row r="21" spans="2:31">
      <c r="B21" s="166"/>
      <c r="C21" s="166"/>
      <c r="D21" s="73" t="s">
        <v>2</v>
      </c>
      <c r="E21" s="72"/>
      <c r="F21" s="71" t="s">
        <v>1</v>
      </c>
      <c r="G21" s="72"/>
      <c r="H21" s="69" t="s">
        <v>150</v>
      </c>
      <c r="I21" s="69"/>
      <c r="J21" s="178" t="s">
        <v>333</v>
      </c>
      <c r="K21" s="178"/>
      <c r="L21" s="177"/>
      <c r="M21" s="177"/>
      <c r="N21" s="69" t="s">
        <v>285</v>
      </c>
      <c r="O21" s="73"/>
      <c r="P21" s="69"/>
      <c r="Q21" s="73"/>
      <c r="R21" s="73"/>
      <c r="S21" s="73"/>
      <c r="T21" s="73"/>
      <c r="U21" s="73"/>
      <c r="V21" s="73"/>
      <c r="W21" s="73"/>
      <c r="X21" s="73"/>
      <c r="Y21" s="73"/>
      <c r="Z21" s="73"/>
      <c r="AA21" s="73"/>
      <c r="AD21" s="15" t="str">
        <f>IF(OR(B21="",E21="",G21="",L21=""),"NG","OK")</f>
        <v>NG</v>
      </c>
      <c r="AE21" s="1" t="s">
        <v>252</v>
      </c>
    </row>
    <row r="22" spans="2:31">
      <c r="B22" s="69" t="s">
        <v>340</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row>
    <row r="23" spans="2:31">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D23" s="67"/>
    </row>
    <row r="24" spans="2:31">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row>
    <row r="25" spans="2:31">
      <c r="B25" s="69" t="s">
        <v>155</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spans="2:31" ht="17.45" customHeight="1">
      <c r="B26" s="69"/>
      <c r="C26" s="169" t="s">
        <v>378</v>
      </c>
      <c r="D26" s="170"/>
      <c r="E26" s="170"/>
      <c r="F26" s="170"/>
      <c r="G26" s="170"/>
      <c r="H26" s="179" t="s">
        <v>338</v>
      </c>
      <c r="I26" s="180"/>
      <c r="J26" s="180"/>
      <c r="K26" s="180"/>
      <c r="L26" s="180"/>
      <c r="M26" s="180"/>
      <c r="N26" s="180"/>
      <c r="O26" s="74"/>
      <c r="P26" s="74"/>
      <c r="Q26" s="74"/>
      <c r="R26" s="74"/>
      <c r="S26" s="74"/>
      <c r="T26" s="74"/>
      <c r="U26" s="74"/>
      <c r="V26" s="74"/>
      <c r="W26" s="74"/>
      <c r="X26" s="74"/>
      <c r="Y26" s="74"/>
      <c r="Z26" s="75"/>
      <c r="AA26" s="69"/>
    </row>
    <row r="27" spans="2:31" ht="28.35" customHeight="1">
      <c r="B27" s="69"/>
      <c r="C27" s="170"/>
      <c r="D27" s="170"/>
      <c r="E27" s="170"/>
      <c r="F27" s="170"/>
      <c r="G27" s="170"/>
      <c r="H27" s="174"/>
      <c r="I27" s="175"/>
      <c r="J27" s="175"/>
      <c r="K27" s="175"/>
      <c r="L27" s="175"/>
      <c r="M27" s="175"/>
      <c r="N27" s="175"/>
      <c r="O27" s="175"/>
      <c r="P27" s="175"/>
      <c r="Q27" s="175"/>
      <c r="R27" s="175"/>
      <c r="S27" s="175"/>
      <c r="T27" s="175"/>
      <c r="U27" s="175"/>
      <c r="V27" s="175"/>
      <c r="W27" s="175"/>
      <c r="X27" s="175"/>
      <c r="Y27" s="175"/>
      <c r="Z27" s="176"/>
      <c r="AA27" s="69"/>
      <c r="AD27" s="15" t="str">
        <f>IF(H27="","NG","OK")</f>
        <v>NG</v>
      </c>
      <c r="AE27" s="1" t="s">
        <v>160</v>
      </c>
    </row>
    <row r="28" spans="2:31" ht="27" customHeight="1">
      <c r="B28" s="69"/>
      <c r="C28" s="170"/>
      <c r="D28" s="170"/>
      <c r="E28" s="170"/>
      <c r="F28" s="170"/>
      <c r="G28" s="170"/>
      <c r="H28" s="171"/>
      <c r="I28" s="172"/>
      <c r="J28" s="172"/>
      <c r="K28" s="172"/>
      <c r="L28" s="172"/>
      <c r="M28" s="172"/>
      <c r="N28" s="172"/>
      <c r="O28" s="172"/>
      <c r="P28" s="172"/>
      <c r="Q28" s="172"/>
      <c r="R28" s="172"/>
      <c r="S28" s="172"/>
      <c r="T28" s="172"/>
      <c r="U28" s="172"/>
      <c r="V28" s="172"/>
      <c r="W28" s="172"/>
      <c r="X28" s="172"/>
      <c r="Y28" s="172"/>
      <c r="Z28" s="173"/>
      <c r="AA28" s="69"/>
      <c r="AD28" s="15" t="str">
        <f>IF(H28="","NG","OK")</f>
        <v>NG</v>
      </c>
    </row>
    <row r="29" spans="2:31" ht="27" customHeight="1">
      <c r="B29" s="69"/>
      <c r="C29" s="183" t="s">
        <v>156</v>
      </c>
      <c r="D29" s="184"/>
      <c r="E29" s="184"/>
      <c r="F29" s="184"/>
      <c r="G29" s="185"/>
      <c r="H29" s="189" t="s">
        <v>286</v>
      </c>
      <c r="I29" s="190"/>
      <c r="J29" s="190"/>
      <c r="K29" s="190"/>
      <c r="L29" s="190"/>
      <c r="M29" s="190"/>
      <c r="N29" s="143"/>
      <c r="O29" s="143"/>
      <c r="P29" s="143"/>
      <c r="Q29" s="143"/>
      <c r="R29" s="140"/>
      <c r="S29" s="140"/>
      <c r="T29" s="140"/>
      <c r="U29" s="140"/>
      <c r="V29" s="140"/>
      <c r="W29" s="140"/>
      <c r="X29" s="140"/>
      <c r="Y29" s="140"/>
      <c r="Z29" s="141"/>
      <c r="AA29" s="69"/>
      <c r="AD29" s="18" t="str">
        <f>IF(OR(N29="",O29="",P29="",Q29=""),"NG","OK")</f>
        <v>NG</v>
      </c>
    </row>
    <row r="30" spans="2:31" ht="28.35" customHeight="1">
      <c r="B30" s="69"/>
      <c r="C30" s="186"/>
      <c r="D30" s="187"/>
      <c r="E30" s="187"/>
      <c r="F30" s="187"/>
      <c r="G30" s="188"/>
      <c r="H30" s="189" t="s">
        <v>4</v>
      </c>
      <c r="I30" s="190"/>
      <c r="J30" s="190"/>
      <c r="K30" s="190"/>
      <c r="L30" s="190"/>
      <c r="M30" s="191"/>
      <c r="N30" s="171"/>
      <c r="O30" s="172"/>
      <c r="P30" s="172"/>
      <c r="Q30" s="172"/>
      <c r="R30" s="172"/>
      <c r="S30" s="172"/>
      <c r="T30" s="172"/>
      <c r="U30" s="172"/>
      <c r="V30" s="172"/>
      <c r="W30" s="172"/>
      <c r="X30" s="172"/>
      <c r="Y30" s="172"/>
      <c r="Z30" s="173"/>
      <c r="AA30" s="69"/>
      <c r="AD30" s="15" t="str">
        <f>IF(N30="","NG","OK")</f>
        <v>NG</v>
      </c>
    </row>
    <row r="31" spans="2:31" ht="28.35" customHeight="1">
      <c r="B31" s="69"/>
      <c r="C31" s="183" t="s">
        <v>157</v>
      </c>
      <c r="D31" s="184"/>
      <c r="E31" s="184"/>
      <c r="F31" s="184"/>
      <c r="G31" s="185"/>
      <c r="H31" s="189" t="s">
        <v>288</v>
      </c>
      <c r="I31" s="190"/>
      <c r="J31" s="190"/>
      <c r="K31" s="190"/>
      <c r="L31" s="190"/>
      <c r="M31" s="191"/>
      <c r="N31" s="143"/>
      <c r="O31" s="143"/>
      <c r="P31" s="143"/>
      <c r="Q31" s="192"/>
      <c r="R31" s="192"/>
      <c r="S31" s="192"/>
      <c r="T31" s="192"/>
      <c r="U31" s="192"/>
      <c r="V31" s="192"/>
      <c r="W31" s="192"/>
      <c r="X31" s="192"/>
      <c r="Y31" s="192"/>
      <c r="Z31" s="193"/>
      <c r="AA31" s="69"/>
      <c r="AD31" s="15" t="str">
        <f>IF(OR(N31="",O31="",P31=""),"NG","OK")</f>
        <v>NG</v>
      </c>
    </row>
    <row r="32" spans="2:31" ht="28.35" customHeight="1">
      <c r="B32" s="69"/>
      <c r="C32" s="186"/>
      <c r="D32" s="187"/>
      <c r="E32" s="187"/>
      <c r="F32" s="187"/>
      <c r="G32" s="188"/>
      <c r="H32" s="189" t="s">
        <v>287</v>
      </c>
      <c r="I32" s="190"/>
      <c r="J32" s="190"/>
      <c r="K32" s="190"/>
      <c r="L32" s="190"/>
      <c r="M32" s="191"/>
      <c r="N32" s="171"/>
      <c r="O32" s="172"/>
      <c r="P32" s="172"/>
      <c r="Q32" s="172"/>
      <c r="R32" s="172"/>
      <c r="S32" s="172"/>
      <c r="T32" s="172"/>
      <c r="U32" s="172"/>
      <c r="V32" s="172"/>
      <c r="W32" s="172"/>
      <c r="X32" s="172"/>
      <c r="Y32" s="172"/>
      <c r="Z32" s="173"/>
      <c r="AA32" s="69"/>
      <c r="AD32" s="18" t="str">
        <f>IF(N32="","NG","OK")</f>
        <v>NG</v>
      </c>
    </row>
    <row r="33" spans="2:31" ht="28.35" customHeight="1">
      <c r="B33" s="69"/>
      <c r="C33" s="170" t="s">
        <v>158</v>
      </c>
      <c r="D33" s="170"/>
      <c r="E33" s="170"/>
      <c r="F33" s="170"/>
      <c r="G33" s="170"/>
      <c r="H33" s="171"/>
      <c r="I33" s="172"/>
      <c r="J33" s="172"/>
      <c r="K33" s="172"/>
      <c r="L33" s="172"/>
      <c r="M33" s="172"/>
      <c r="N33" s="172"/>
      <c r="O33" s="172"/>
      <c r="P33" s="172"/>
      <c r="Q33" s="172"/>
      <c r="R33" s="172"/>
      <c r="S33" s="172"/>
      <c r="T33" s="172"/>
      <c r="U33" s="172"/>
      <c r="V33" s="172"/>
      <c r="W33" s="172"/>
      <c r="X33" s="172"/>
      <c r="Y33" s="172"/>
      <c r="Z33" s="173"/>
      <c r="AA33" s="69"/>
      <c r="AD33" s="15" t="str">
        <f>IF(H33="選択してください","NG","OK")</f>
        <v>OK</v>
      </c>
    </row>
    <row r="34" spans="2:31" ht="28.35" customHeight="1">
      <c r="B34" s="69"/>
      <c r="C34" s="170" t="s">
        <v>159</v>
      </c>
      <c r="D34" s="170"/>
      <c r="E34" s="170"/>
      <c r="F34" s="170"/>
      <c r="G34" s="170"/>
      <c r="H34" s="143"/>
      <c r="I34" s="143"/>
      <c r="J34" s="143"/>
      <c r="K34" s="143"/>
      <c r="L34" s="143"/>
      <c r="M34" s="143"/>
      <c r="N34" s="143"/>
      <c r="O34" s="181"/>
      <c r="P34" s="181"/>
      <c r="Q34" s="181"/>
      <c r="R34" s="181"/>
      <c r="S34" s="181"/>
      <c r="T34" s="181"/>
      <c r="U34" s="181"/>
      <c r="V34" s="181"/>
      <c r="W34" s="181"/>
      <c r="X34" s="181"/>
      <c r="Y34" s="181"/>
      <c r="Z34" s="182"/>
      <c r="AA34" s="69"/>
      <c r="AD34" s="15" t="str">
        <f>IF(OR(H34="",I34="",J34="",K34="",L34="",M34="",N34=""),"NG","OK")</f>
        <v>NG</v>
      </c>
      <c r="AE34" s="1" t="s">
        <v>161</v>
      </c>
    </row>
    <row r="35" spans="2:31">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row>
    <row r="36" spans="2:31">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row>
    <row r="37" spans="2:31">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row>
    <row r="38" spans="2:31">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row>
    <row r="39" spans="2:31">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0" spans="2:31">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row>
    <row r="41" spans="2:31">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row>
    <row r="42" spans="2:3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row>
    <row r="43" spans="2:3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row>
    <row r="44" spans="2:31">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row>
    <row r="45" spans="2:31">
      <c r="B45" s="69"/>
      <c r="C45" s="69"/>
      <c r="D45" s="69"/>
      <c r="E45" s="69"/>
      <c r="F45" s="69"/>
      <c r="G45" s="69"/>
      <c r="H45" s="69"/>
      <c r="I45" s="69"/>
      <c r="J45" s="69"/>
      <c r="K45" s="69"/>
      <c r="L45" s="69"/>
      <c r="M45" s="69"/>
      <c r="N45" s="69" t="s">
        <v>168</v>
      </c>
      <c r="O45" s="69"/>
      <c r="P45" s="69"/>
      <c r="Q45" s="69"/>
      <c r="R45" s="69"/>
      <c r="S45" s="69"/>
      <c r="T45" s="69"/>
      <c r="U45" s="69"/>
      <c r="V45" s="69"/>
      <c r="W45" s="69"/>
      <c r="X45" s="69"/>
      <c r="Y45" s="69"/>
      <c r="Z45" s="69"/>
      <c r="AA45" s="69"/>
    </row>
    <row r="46" spans="2:31">
      <c r="B46" s="69"/>
      <c r="C46" s="69"/>
      <c r="D46" s="69"/>
      <c r="E46" s="69"/>
      <c r="F46" s="69"/>
      <c r="G46" s="69"/>
      <c r="H46" s="69"/>
      <c r="I46" s="69"/>
      <c r="J46" s="69"/>
      <c r="K46" s="69"/>
      <c r="L46" s="69"/>
      <c r="M46" s="69"/>
      <c r="N46" s="69" t="s">
        <v>169</v>
      </c>
      <c r="O46" s="69"/>
      <c r="P46" s="69"/>
      <c r="Q46" s="69"/>
      <c r="R46" s="69"/>
      <c r="S46" s="69"/>
      <c r="T46" s="69"/>
      <c r="U46" s="69"/>
      <c r="V46" s="69"/>
      <c r="W46" s="69"/>
      <c r="X46" s="69"/>
      <c r="Y46" s="69"/>
      <c r="Z46" s="69"/>
      <c r="AA46" s="69"/>
    </row>
    <row r="47" spans="2:31">
      <c r="B47" s="69"/>
      <c r="C47" s="69"/>
      <c r="D47" s="69"/>
      <c r="E47" s="69"/>
      <c r="F47" s="69"/>
      <c r="G47" s="69"/>
      <c r="H47" s="69"/>
      <c r="I47" s="69"/>
      <c r="J47" s="69"/>
      <c r="K47" s="69"/>
      <c r="L47" s="69"/>
      <c r="M47" s="69"/>
      <c r="N47" s="69" t="s">
        <v>170</v>
      </c>
      <c r="O47" s="69"/>
      <c r="P47" s="69"/>
      <c r="Q47" s="69"/>
      <c r="R47" s="69"/>
      <c r="S47" s="69"/>
      <c r="T47" s="69"/>
      <c r="U47" s="69"/>
      <c r="V47" s="69"/>
      <c r="W47" s="69"/>
      <c r="X47" s="69"/>
      <c r="Y47" s="69"/>
      <c r="Z47" s="69"/>
      <c r="AA47" s="69"/>
    </row>
    <row r="48" spans="2:31">
      <c r="B48" s="69"/>
      <c r="C48" s="69"/>
      <c r="D48" s="69"/>
      <c r="E48" s="69"/>
      <c r="F48" s="69"/>
      <c r="G48" s="69"/>
      <c r="H48" s="69"/>
      <c r="I48" s="69"/>
      <c r="J48" s="69"/>
      <c r="K48" s="69"/>
      <c r="L48" s="69"/>
      <c r="M48" s="69"/>
      <c r="N48" s="69" t="s">
        <v>171</v>
      </c>
      <c r="O48" s="69"/>
      <c r="P48" s="69"/>
      <c r="Q48" s="69"/>
      <c r="R48" s="69"/>
      <c r="S48" s="69"/>
      <c r="T48" s="69"/>
      <c r="U48" s="69"/>
      <c r="V48" s="69"/>
      <c r="W48" s="69"/>
      <c r="X48" s="69"/>
      <c r="Y48" s="69"/>
      <c r="Z48" s="69"/>
      <c r="AA48" s="69"/>
    </row>
    <row r="49" spans="2:27">
      <c r="B49" s="69"/>
      <c r="C49" s="69"/>
      <c r="D49" s="69"/>
      <c r="E49" s="69"/>
      <c r="F49" s="69"/>
      <c r="G49" s="69"/>
      <c r="H49" s="69"/>
      <c r="I49" s="69"/>
      <c r="J49" s="69"/>
      <c r="K49" s="69"/>
      <c r="L49" s="69"/>
      <c r="M49" s="69"/>
      <c r="N49" s="69" t="s">
        <v>172</v>
      </c>
      <c r="O49" s="69"/>
      <c r="P49" s="69"/>
      <c r="Q49" s="69"/>
      <c r="R49" s="69"/>
      <c r="S49" s="69"/>
      <c r="T49" s="69"/>
      <c r="U49" s="69"/>
      <c r="V49" s="69"/>
      <c r="W49" s="69"/>
      <c r="X49" s="69"/>
      <c r="Y49" s="69"/>
      <c r="Z49" s="69"/>
      <c r="AA49" s="69"/>
    </row>
    <row r="50" spans="2:27">
      <c r="B50" s="69"/>
      <c r="C50" s="69"/>
      <c r="D50" s="69"/>
      <c r="E50" s="69"/>
      <c r="F50" s="69"/>
      <c r="G50" s="69"/>
      <c r="H50" s="69"/>
      <c r="I50" s="69"/>
      <c r="J50" s="69"/>
      <c r="K50" s="69"/>
      <c r="L50" s="69"/>
      <c r="M50" s="69"/>
      <c r="N50" s="69" t="s">
        <v>173</v>
      </c>
      <c r="O50" s="69"/>
      <c r="P50" s="69"/>
      <c r="Q50" s="69"/>
      <c r="R50" s="69"/>
      <c r="S50" s="69"/>
      <c r="T50" s="69"/>
      <c r="U50" s="69"/>
      <c r="V50" s="69"/>
      <c r="W50" s="69"/>
      <c r="X50" s="69"/>
      <c r="Y50" s="69"/>
      <c r="Z50" s="69"/>
      <c r="AA50" s="69"/>
    </row>
    <row r="51" spans="2:27">
      <c r="B51" s="69"/>
      <c r="C51" s="69"/>
      <c r="D51" s="69"/>
      <c r="E51" s="69"/>
      <c r="F51" s="69"/>
      <c r="G51" s="69"/>
      <c r="H51" s="69"/>
      <c r="I51" s="69"/>
      <c r="J51" s="69"/>
      <c r="K51" s="69"/>
      <c r="L51" s="69"/>
      <c r="M51" s="69"/>
      <c r="N51" s="69" t="s">
        <v>174</v>
      </c>
      <c r="O51" s="69"/>
      <c r="P51" s="69"/>
      <c r="Q51" s="69"/>
      <c r="R51" s="69"/>
      <c r="S51" s="69"/>
      <c r="T51" s="69"/>
      <c r="U51" s="69"/>
      <c r="V51" s="69"/>
      <c r="W51" s="69"/>
      <c r="X51" s="69"/>
      <c r="Y51" s="69"/>
      <c r="Z51" s="69"/>
      <c r="AA51" s="69"/>
    </row>
    <row r="52" spans="2:27">
      <c r="B52" s="69"/>
      <c r="C52" s="69"/>
      <c r="D52" s="69"/>
      <c r="E52" s="69"/>
      <c r="F52" s="69"/>
      <c r="G52" s="69"/>
      <c r="H52" s="69"/>
      <c r="I52" s="69"/>
      <c r="J52" s="69"/>
      <c r="K52" s="69"/>
      <c r="L52" s="69"/>
      <c r="M52" s="69"/>
      <c r="N52" s="69" t="s">
        <v>175</v>
      </c>
      <c r="O52" s="69"/>
      <c r="P52" s="69"/>
      <c r="Q52" s="69"/>
      <c r="R52" s="69"/>
      <c r="S52" s="69"/>
      <c r="T52" s="69"/>
      <c r="U52" s="69"/>
      <c r="V52" s="69"/>
      <c r="W52" s="69"/>
      <c r="X52" s="69"/>
      <c r="Y52" s="69"/>
      <c r="Z52" s="69"/>
      <c r="AA52" s="69"/>
    </row>
    <row r="53" spans="2:27">
      <c r="B53" s="69"/>
      <c r="C53" s="69"/>
      <c r="D53" s="69"/>
      <c r="E53" s="69"/>
      <c r="F53" s="69"/>
      <c r="G53" s="69"/>
      <c r="H53" s="69"/>
      <c r="I53" s="69"/>
      <c r="J53" s="69"/>
      <c r="K53" s="69"/>
      <c r="L53" s="69"/>
      <c r="M53" s="69"/>
      <c r="N53" s="69" t="s">
        <v>176</v>
      </c>
      <c r="O53" s="69"/>
      <c r="P53" s="69"/>
      <c r="Q53" s="69"/>
      <c r="R53" s="69"/>
      <c r="S53" s="69"/>
      <c r="T53" s="69"/>
      <c r="U53" s="69"/>
      <c r="V53" s="69"/>
      <c r="W53" s="69"/>
      <c r="X53" s="69"/>
      <c r="Y53" s="69"/>
      <c r="Z53" s="69"/>
      <c r="AA53" s="69"/>
    </row>
    <row r="54" spans="2:27">
      <c r="B54" s="69"/>
      <c r="C54" s="69"/>
      <c r="D54" s="69"/>
      <c r="E54" s="69"/>
      <c r="F54" s="69"/>
      <c r="G54" s="69"/>
      <c r="H54" s="69"/>
      <c r="I54" s="69"/>
      <c r="J54" s="69"/>
      <c r="K54" s="69"/>
      <c r="L54" s="69"/>
      <c r="M54" s="69"/>
      <c r="N54" s="69" t="s">
        <v>177</v>
      </c>
      <c r="O54" s="69"/>
      <c r="P54" s="69"/>
      <c r="Q54" s="69"/>
      <c r="R54" s="69"/>
      <c r="S54" s="69"/>
      <c r="T54" s="69"/>
      <c r="U54" s="69"/>
      <c r="V54" s="69"/>
      <c r="W54" s="69"/>
      <c r="X54" s="69"/>
      <c r="Y54" s="69"/>
      <c r="Z54" s="69"/>
      <c r="AA54" s="69"/>
    </row>
    <row r="55" spans="2:27">
      <c r="B55" s="69"/>
      <c r="C55" s="69"/>
      <c r="D55" s="69"/>
      <c r="E55" s="69"/>
      <c r="F55" s="69"/>
      <c r="G55" s="69"/>
      <c r="H55" s="69"/>
      <c r="I55" s="69"/>
      <c r="J55" s="69"/>
      <c r="K55" s="69"/>
      <c r="L55" s="69"/>
      <c r="M55" s="69"/>
      <c r="N55" s="69" t="s">
        <v>178</v>
      </c>
      <c r="O55" s="69"/>
      <c r="P55" s="69"/>
      <c r="Q55" s="69"/>
      <c r="R55" s="69"/>
      <c r="S55" s="69"/>
      <c r="T55" s="69"/>
      <c r="U55" s="69"/>
      <c r="V55" s="69"/>
      <c r="W55" s="69"/>
      <c r="X55" s="69"/>
      <c r="Y55" s="69"/>
      <c r="Z55" s="69"/>
      <c r="AA55" s="69"/>
    </row>
    <row r="56" spans="2:27">
      <c r="B56" s="69"/>
      <c r="C56" s="69"/>
      <c r="D56" s="69"/>
      <c r="E56" s="69"/>
      <c r="F56" s="69"/>
      <c r="G56" s="69"/>
      <c r="H56" s="69"/>
      <c r="I56" s="69"/>
      <c r="J56" s="69"/>
      <c r="K56" s="69"/>
      <c r="L56" s="69"/>
      <c r="M56" s="69"/>
      <c r="N56" s="69" t="s">
        <v>179</v>
      </c>
      <c r="O56" s="69"/>
      <c r="P56" s="69"/>
      <c r="Q56" s="69"/>
      <c r="R56" s="69"/>
      <c r="S56" s="69"/>
      <c r="T56" s="69"/>
      <c r="U56" s="69"/>
      <c r="V56" s="69"/>
      <c r="W56" s="69"/>
      <c r="X56" s="69"/>
      <c r="Y56" s="69"/>
      <c r="Z56" s="69"/>
      <c r="AA56" s="69"/>
    </row>
    <row r="57" spans="2:27">
      <c r="B57" s="69"/>
      <c r="C57" s="69"/>
      <c r="D57" s="69"/>
      <c r="E57" s="69"/>
      <c r="F57" s="69"/>
      <c r="G57" s="69"/>
      <c r="H57" s="69"/>
      <c r="I57" s="69"/>
      <c r="J57" s="69"/>
      <c r="K57" s="69"/>
      <c r="L57" s="69"/>
      <c r="M57" s="69"/>
      <c r="N57" s="69" t="s">
        <v>180</v>
      </c>
      <c r="O57" s="69"/>
      <c r="P57" s="69"/>
      <c r="Q57" s="69"/>
      <c r="R57" s="69"/>
      <c r="S57" s="69"/>
      <c r="T57" s="69"/>
      <c r="U57" s="69"/>
      <c r="V57" s="69"/>
      <c r="W57" s="69"/>
      <c r="X57" s="69"/>
      <c r="Y57" s="69"/>
      <c r="Z57" s="69"/>
      <c r="AA57" s="69"/>
    </row>
    <row r="58" spans="2:27">
      <c r="B58" s="69"/>
      <c r="C58" s="69"/>
      <c r="D58" s="69"/>
      <c r="E58" s="69"/>
      <c r="F58" s="69"/>
      <c r="G58" s="69"/>
      <c r="H58" s="69"/>
      <c r="I58" s="69"/>
      <c r="J58" s="69"/>
      <c r="K58" s="69"/>
      <c r="L58" s="69"/>
      <c r="M58" s="69"/>
      <c r="N58" s="69" t="s">
        <v>181</v>
      </c>
      <c r="O58" s="69"/>
      <c r="P58" s="69"/>
      <c r="Q58" s="69"/>
      <c r="R58" s="69"/>
      <c r="S58" s="69"/>
      <c r="T58" s="69"/>
      <c r="U58" s="69"/>
      <c r="V58" s="69"/>
      <c r="W58" s="69"/>
      <c r="X58" s="69"/>
      <c r="Y58" s="69"/>
      <c r="Z58" s="69"/>
      <c r="AA58" s="69"/>
    </row>
    <row r="59" spans="2:27">
      <c r="B59" s="69"/>
      <c r="C59" s="69"/>
      <c r="D59" s="69"/>
      <c r="E59" s="69"/>
      <c r="F59" s="69"/>
      <c r="G59" s="69"/>
      <c r="H59" s="69"/>
      <c r="I59" s="69"/>
      <c r="J59" s="69"/>
      <c r="K59" s="69"/>
      <c r="L59" s="69"/>
      <c r="M59" s="69"/>
      <c r="N59" s="69" t="s">
        <v>182</v>
      </c>
      <c r="O59" s="69"/>
      <c r="P59" s="69"/>
      <c r="Q59" s="69"/>
      <c r="R59" s="69"/>
      <c r="S59" s="69"/>
      <c r="T59" s="69"/>
      <c r="U59" s="69"/>
      <c r="V59" s="69"/>
      <c r="W59" s="69"/>
      <c r="X59" s="69"/>
      <c r="Y59" s="69"/>
      <c r="Z59" s="69"/>
      <c r="AA59" s="69"/>
    </row>
    <row r="60" spans="2:27">
      <c r="B60" s="69"/>
      <c r="C60" s="69"/>
      <c r="D60" s="69"/>
      <c r="E60" s="69"/>
      <c r="F60" s="69"/>
      <c r="G60" s="69"/>
      <c r="H60" s="69"/>
      <c r="I60" s="69"/>
      <c r="J60" s="69"/>
      <c r="K60" s="69"/>
      <c r="L60" s="69"/>
      <c r="M60" s="69"/>
      <c r="N60" s="69" t="s">
        <v>183</v>
      </c>
      <c r="O60" s="69"/>
      <c r="P60" s="69"/>
      <c r="Q60" s="69"/>
      <c r="R60" s="69"/>
      <c r="S60" s="69"/>
      <c r="T60" s="69"/>
      <c r="U60" s="69"/>
      <c r="V60" s="69"/>
      <c r="W60" s="69"/>
      <c r="X60" s="69"/>
      <c r="Y60" s="69"/>
      <c r="Z60" s="69"/>
      <c r="AA60" s="69"/>
    </row>
    <row r="61" spans="2:27">
      <c r="B61" s="69"/>
      <c r="C61" s="69"/>
      <c r="D61" s="69"/>
      <c r="E61" s="69"/>
      <c r="F61" s="69"/>
      <c r="G61" s="69"/>
      <c r="H61" s="69"/>
      <c r="I61" s="69"/>
      <c r="J61" s="69"/>
      <c r="K61" s="69"/>
      <c r="L61" s="69"/>
      <c r="M61" s="69"/>
      <c r="N61" s="69" t="s">
        <v>184</v>
      </c>
      <c r="O61" s="69"/>
      <c r="P61" s="69"/>
      <c r="Q61" s="69"/>
      <c r="R61" s="69"/>
      <c r="S61" s="69"/>
      <c r="T61" s="69"/>
      <c r="U61" s="69"/>
      <c r="V61" s="69"/>
      <c r="W61" s="69"/>
      <c r="X61" s="69"/>
      <c r="Y61" s="69"/>
      <c r="Z61" s="69"/>
      <c r="AA61" s="69"/>
    </row>
    <row r="62" spans="2:27">
      <c r="B62" s="69"/>
      <c r="C62" s="69"/>
      <c r="D62" s="69"/>
      <c r="E62" s="69"/>
      <c r="F62" s="69"/>
      <c r="G62" s="69"/>
      <c r="H62" s="69"/>
      <c r="I62" s="69"/>
      <c r="J62" s="69"/>
      <c r="K62" s="69"/>
      <c r="L62" s="69"/>
      <c r="M62" s="69"/>
      <c r="N62" s="69" t="s">
        <v>185</v>
      </c>
      <c r="O62" s="69"/>
      <c r="P62" s="69"/>
      <c r="Q62" s="69"/>
      <c r="R62" s="69"/>
      <c r="S62" s="69"/>
      <c r="T62" s="69"/>
      <c r="U62" s="69"/>
      <c r="V62" s="69"/>
      <c r="W62" s="69"/>
      <c r="X62" s="69"/>
      <c r="Y62" s="69"/>
      <c r="Z62" s="69"/>
      <c r="AA62" s="69"/>
    </row>
    <row r="63" spans="2:27">
      <c r="B63" s="69"/>
      <c r="C63" s="69"/>
      <c r="D63" s="69"/>
      <c r="E63" s="69"/>
      <c r="F63" s="69"/>
      <c r="G63" s="69"/>
      <c r="H63" s="69"/>
      <c r="I63" s="69"/>
      <c r="J63" s="69"/>
      <c r="K63" s="69"/>
      <c r="L63" s="69"/>
      <c r="M63" s="69"/>
      <c r="N63" s="69" t="s">
        <v>186</v>
      </c>
      <c r="O63" s="69"/>
      <c r="P63" s="69"/>
      <c r="Q63" s="69"/>
      <c r="R63" s="69"/>
      <c r="S63" s="69"/>
      <c r="T63" s="69"/>
      <c r="U63" s="69"/>
      <c r="V63" s="69"/>
      <c r="W63" s="69"/>
      <c r="X63" s="69"/>
      <c r="Y63" s="69"/>
      <c r="Z63" s="69"/>
      <c r="AA63" s="69"/>
    </row>
    <row r="64" spans="2:27">
      <c r="B64" s="69"/>
      <c r="C64" s="69"/>
      <c r="D64" s="69"/>
      <c r="E64" s="69"/>
      <c r="F64" s="69"/>
      <c r="G64" s="69"/>
      <c r="H64" s="69"/>
      <c r="I64" s="69"/>
      <c r="J64" s="69"/>
      <c r="K64" s="69"/>
      <c r="L64" s="69"/>
      <c r="M64" s="69"/>
      <c r="N64" s="69" t="s">
        <v>187</v>
      </c>
      <c r="O64" s="69"/>
      <c r="P64" s="69"/>
      <c r="Q64" s="69"/>
      <c r="R64" s="69"/>
      <c r="S64" s="69"/>
      <c r="T64" s="69"/>
      <c r="U64" s="69"/>
      <c r="V64" s="69"/>
      <c r="W64" s="69"/>
      <c r="X64" s="69"/>
      <c r="Y64" s="69"/>
      <c r="Z64" s="69"/>
      <c r="AA64" s="69"/>
    </row>
    <row r="65" spans="2:27">
      <c r="B65" s="69"/>
      <c r="C65" s="69"/>
      <c r="D65" s="69"/>
      <c r="E65" s="69"/>
      <c r="F65" s="69"/>
      <c r="G65" s="69"/>
      <c r="H65" s="69"/>
      <c r="I65" s="69"/>
      <c r="J65" s="69"/>
      <c r="K65" s="69"/>
      <c r="L65" s="69"/>
      <c r="M65" s="69"/>
      <c r="N65" s="69" t="s">
        <v>188</v>
      </c>
      <c r="O65" s="69"/>
      <c r="P65" s="69"/>
      <c r="Q65" s="69"/>
      <c r="R65" s="69"/>
      <c r="S65" s="69"/>
      <c r="T65" s="69"/>
      <c r="U65" s="69"/>
      <c r="V65" s="69"/>
      <c r="W65" s="69"/>
      <c r="X65" s="69"/>
      <c r="Y65" s="69"/>
      <c r="Z65" s="69"/>
      <c r="AA65" s="69"/>
    </row>
    <row r="66" spans="2:27">
      <c r="B66" s="69"/>
      <c r="C66" s="69"/>
      <c r="D66" s="69"/>
      <c r="E66" s="69"/>
      <c r="F66" s="69"/>
      <c r="G66" s="69"/>
      <c r="H66" s="69"/>
      <c r="I66" s="69"/>
      <c r="J66" s="69"/>
      <c r="K66" s="69"/>
      <c r="L66" s="69"/>
      <c r="M66" s="69"/>
      <c r="N66" s="69" t="s">
        <v>189</v>
      </c>
      <c r="O66" s="69"/>
      <c r="P66" s="69"/>
      <c r="Q66" s="69"/>
      <c r="R66" s="69"/>
      <c r="S66" s="69"/>
      <c r="T66" s="69"/>
      <c r="U66" s="69"/>
      <c r="V66" s="69"/>
      <c r="W66" s="69"/>
      <c r="X66" s="69"/>
      <c r="Y66" s="69"/>
      <c r="Z66" s="69"/>
      <c r="AA66" s="69"/>
    </row>
    <row r="67" spans="2:27">
      <c r="B67" s="69"/>
      <c r="C67" s="69"/>
      <c r="D67" s="69"/>
      <c r="E67" s="69"/>
      <c r="F67" s="69"/>
      <c r="G67" s="69"/>
      <c r="H67" s="69"/>
      <c r="I67" s="69"/>
      <c r="J67" s="69"/>
      <c r="K67" s="69"/>
      <c r="L67" s="69"/>
      <c r="M67" s="69"/>
      <c r="N67" s="69" t="s">
        <v>190</v>
      </c>
      <c r="O67" s="69"/>
      <c r="P67" s="69"/>
      <c r="Q67" s="69"/>
      <c r="R67" s="69"/>
      <c r="S67" s="69"/>
      <c r="T67" s="69"/>
      <c r="U67" s="69"/>
      <c r="V67" s="69"/>
      <c r="W67" s="69"/>
      <c r="X67" s="69"/>
      <c r="Y67" s="69"/>
      <c r="Z67" s="69"/>
      <c r="AA67" s="69"/>
    </row>
    <row r="68" spans="2:27">
      <c r="B68" s="69"/>
      <c r="C68" s="69"/>
      <c r="D68" s="69"/>
      <c r="E68" s="69"/>
      <c r="F68" s="69"/>
      <c r="G68" s="69"/>
      <c r="H68" s="69"/>
      <c r="I68" s="69"/>
      <c r="J68" s="69"/>
      <c r="K68" s="69"/>
      <c r="L68" s="69"/>
      <c r="M68" s="69"/>
      <c r="N68" s="69" t="s">
        <v>191</v>
      </c>
      <c r="O68" s="69"/>
      <c r="P68" s="69"/>
      <c r="Q68" s="69"/>
      <c r="R68" s="69"/>
      <c r="S68" s="69"/>
      <c r="T68" s="69"/>
      <c r="U68" s="69"/>
      <c r="V68" s="69"/>
      <c r="W68" s="69"/>
      <c r="X68" s="69"/>
      <c r="Y68" s="69"/>
      <c r="Z68" s="69"/>
      <c r="AA68" s="69"/>
    </row>
    <row r="69" spans="2:27">
      <c r="B69" s="69"/>
      <c r="C69" s="69"/>
      <c r="D69" s="69"/>
      <c r="E69" s="69"/>
      <c r="F69" s="69"/>
      <c r="G69" s="69"/>
      <c r="H69" s="69"/>
      <c r="I69" s="69"/>
      <c r="J69" s="69"/>
      <c r="K69" s="69"/>
      <c r="L69" s="69"/>
      <c r="M69" s="69"/>
      <c r="N69" s="69" t="s">
        <v>192</v>
      </c>
      <c r="O69" s="69"/>
      <c r="P69" s="69"/>
      <c r="Q69" s="69"/>
      <c r="R69" s="69"/>
      <c r="S69" s="69"/>
      <c r="T69" s="69"/>
      <c r="U69" s="69"/>
      <c r="V69" s="69"/>
      <c r="W69" s="69"/>
      <c r="X69" s="69"/>
      <c r="Y69" s="69"/>
      <c r="Z69" s="69"/>
      <c r="AA69" s="69"/>
    </row>
    <row r="70" spans="2:27">
      <c r="B70" s="69"/>
      <c r="C70" s="69"/>
      <c r="D70" s="69"/>
      <c r="E70" s="69"/>
      <c r="F70" s="69"/>
      <c r="G70" s="69"/>
      <c r="H70" s="69"/>
      <c r="I70" s="69"/>
      <c r="J70" s="69"/>
      <c r="K70" s="69"/>
      <c r="L70" s="69"/>
      <c r="M70" s="69"/>
      <c r="N70" s="69" t="s">
        <v>193</v>
      </c>
      <c r="O70" s="69"/>
      <c r="P70" s="69"/>
      <c r="Q70" s="69"/>
      <c r="R70" s="69"/>
      <c r="S70" s="69"/>
      <c r="T70" s="69"/>
      <c r="U70" s="69"/>
      <c r="V70" s="69"/>
      <c r="W70" s="69"/>
      <c r="X70" s="69"/>
      <c r="Y70" s="69"/>
      <c r="Z70" s="69"/>
      <c r="AA70" s="69"/>
    </row>
    <row r="71" spans="2:27">
      <c r="B71" s="69"/>
      <c r="C71" s="69"/>
      <c r="D71" s="69"/>
      <c r="E71" s="69"/>
      <c r="F71" s="69"/>
      <c r="G71" s="69"/>
      <c r="H71" s="69"/>
      <c r="I71" s="69"/>
      <c r="J71" s="69"/>
      <c r="K71" s="69"/>
      <c r="L71" s="69"/>
      <c r="M71" s="69"/>
      <c r="N71" s="69" t="s">
        <v>194</v>
      </c>
      <c r="O71" s="69"/>
      <c r="P71" s="69"/>
      <c r="Q71" s="69"/>
      <c r="R71" s="69"/>
      <c r="S71" s="69"/>
      <c r="T71" s="69"/>
      <c r="U71" s="69"/>
      <c r="V71" s="69"/>
      <c r="W71" s="69"/>
      <c r="X71" s="69"/>
      <c r="Y71" s="69"/>
      <c r="Z71" s="69"/>
      <c r="AA71" s="69"/>
    </row>
    <row r="72" spans="2:27">
      <c r="B72" s="69"/>
      <c r="C72" s="69"/>
      <c r="D72" s="69"/>
      <c r="E72" s="69"/>
      <c r="F72" s="69"/>
      <c r="G72" s="69"/>
      <c r="H72" s="69"/>
      <c r="I72" s="69"/>
      <c r="J72" s="69"/>
      <c r="K72" s="69"/>
      <c r="L72" s="69"/>
      <c r="M72" s="69"/>
      <c r="N72" s="69" t="s">
        <v>195</v>
      </c>
      <c r="O72" s="69"/>
      <c r="P72" s="69"/>
      <c r="Q72" s="69"/>
      <c r="R72" s="69"/>
      <c r="S72" s="69"/>
      <c r="T72" s="69"/>
      <c r="U72" s="69"/>
      <c r="V72" s="69"/>
      <c r="W72" s="69"/>
      <c r="X72" s="69"/>
      <c r="Y72" s="69"/>
      <c r="Z72" s="69"/>
      <c r="AA72" s="69"/>
    </row>
    <row r="73" spans="2:27">
      <c r="B73" s="69"/>
      <c r="C73" s="69"/>
      <c r="D73" s="69"/>
      <c r="E73" s="69"/>
      <c r="F73" s="69"/>
      <c r="G73" s="69"/>
      <c r="H73" s="69"/>
      <c r="I73" s="69"/>
      <c r="J73" s="69"/>
      <c r="K73" s="69"/>
      <c r="L73" s="69"/>
      <c r="M73" s="69"/>
      <c r="N73" s="69" t="s">
        <v>196</v>
      </c>
      <c r="O73" s="69"/>
      <c r="P73" s="69"/>
      <c r="Q73" s="69"/>
      <c r="R73" s="69"/>
      <c r="S73" s="69"/>
      <c r="T73" s="69"/>
      <c r="U73" s="69"/>
      <c r="V73" s="69"/>
      <c r="W73" s="69"/>
      <c r="X73" s="69"/>
      <c r="Y73" s="69"/>
      <c r="Z73" s="69"/>
      <c r="AA73" s="69"/>
    </row>
    <row r="74" spans="2:27">
      <c r="B74" s="69"/>
      <c r="C74" s="69"/>
      <c r="D74" s="69"/>
      <c r="E74" s="69"/>
      <c r="F74" s="69"/>
      <c r="G74" s="69"/>
      <c r="H74" s="69"/>
      <c r="I74" s="69"/>
      <c r="J74" s="69"/>
      <c r="K74" s="69"/>
      <c r="L74" s="69"/>
      <c r="M74" s="69"/>
      <c r="N74" s="69" t="s">
        <v>197</v>
      </c>
      <c r="O74" s="69"/>
      <c r="P74" s="69"/>
      <c r="Q74" s="69"/>
      <c r="R74" s="69"/>
      <c r="S74" s="69"/>
      <c r="T74" s="69"/>
      <c r="U74" s="69"/>
      <c r="V74" s="69"/>
      <c r="W74" s="69"/>
      <c r="X74" s="69"/>
      <c r="Y74" s="69"/>
      <c r="Z74" s="69"/>
      <c r="AA74" s="69"/>
    </row>
    <row r="75" spans="2:27">
      <c r="B75" s="69"/>
      <c r="C75" s="69"/>
      <c r="D75" s="69"/>
      <c r="E75" s="69"/>
      <c r="F75" s="69"/>
      <c r="G75" s="69"/>
      <c r="H75" s="69"/>
      <c r="I75" s="69"/>
      <c r="J75" s="69"/>
      <c r="K75" s="69"/>
      <c r="L75" s="69"/>
      <c r="M75" s="69"/>
      <c r="N75" s="69" t="s">
        <v>198</v>
      </c>
      <c r="O75" s="69"/>
      <c r="P75" s="69"/>
      <c r="Q75" s="69"/>
      <c r="R75" s="69"/>
      <c r="S75" s="69"/>
      <c r="T75" s="69"/>
      <c r="U75" s="69"/>
      <c r="V75" s="69"/>
      <c r="W75" s="69"/>
      <c r="X75" s="69"/>
      <c r="Y75" s="69"/>
      <c r="Z75" s="69"/>
      <c r="AA75" s="69"/>
    </row>
    <row r="76" spans="2:27">
      <c r="B76" s="69"/>
      <c r="C76" s="69"/>
      <c r="D76" s="69"/>
      <c r="E76" s="69"/>
      <c r="F76" s="69"/>
      <c r="G76" s="69"/>
      <c r="H76" s="69"/>
      <c r="I76" s="69"/>
      <c r="J76" s="69"/>
      <c r="K76" s="69"/>
      <c r="L76" s="69"/>
      <c r="M76" s="69"/>
      <c r="N76" s="69" t="s">
        <v>199</v>
      </c>
      <c r="O76" s="69"/>
      <c r="P76" s="69"/>
      <c r="Q76" s="69"/>
      <c r="R76" s="69"/>
      <c r="S76" s="69"/>
      <c r="T76" s="69"/>
      <c r="U76" s="69"/>
      <c r="V76" s="69"/>
      <c r="W76" s="69"/>
      <c r="X76" s="69"/>
      <c r="Y76" s="69"/>
      <c r="Z76" s="69"/>
      <c r="AA76" s="69"/>
    </row>
    <row r="77" spans="2:27">
      <c r="N77" s="1" t="s">
        <v>200</v>
      </c>
    </row>
    <row r="78" spans="2:27">
      <c r="N78" s="1" t="s">
        <v>201</v>
      </c>
    </row>
    <row r="79" spans="2:27">
      <c r="N79" s="1" t="s">
        <v>202</v>
      </c>
    </row>
    <row r="80" spans="2:27">
      <c r="N80" s="1" t="s">
        <v>203</v>
      </c>
    </row>
    <row r="81" spans="14:14">
      <c r="N81" s="1" t="s">
        <v>204</v>
      </c>
    </row>
    <row r="82" spans="14:14">
      <c r="N82" s="1" t="s">
        <v>205</v>
      </c>
    </row>
    <row r="83" spans="14:14">
      <c r="N83" s="1" t="s">
        <v>206</v>
      </c>
    </row>
    <row r="84" spans="14:14">
      <c r="N84" s="1" t="s">
        <v>207</v>
      </c>
    </row>
    <row r="85" spans="14:14">
      <c r="N85" s="1" t="s">
        <v>208</v>
      </c>
    </row>
    <row r="86" spans="14:14">
      <c r="N86" s="1" t="s">
        <v>209</v>
      </c>
    </row>
    <row r="87" spans="14:14">
      <c r="N87" s="1" t="s">
        <v>210</v>
      </c>
    </row>
    <row r="88" spans="14:14">
      <c r="N88" s="1" t="s">
        <v>211</v>
      </c>
    </row>
    <row r="89" spans="14:14">
      <c r="N89" s="1" t="s">
        <v>212</v>
      </c>
    </row>
    <row r="90" spans="14:14">
      <c r="N90" s="1" t="s">
        <v>213</v>
      </c>
    </row>
    <row r="91" spans="14:14">
      <c r="N91" s="1" t="s">
        <v>214</v>
      </c>
    </row>
    <row r="92" spans="14:14">
      <c r="N92" s="1" t="s">
        <v>215</v>
      </c>
    </row>
  </sheetData>
  <sheetProtection algorithmName="SHA-512" hashValue="jpfzAAopdFjQIBKoOhbD7mJdBbyOoaTqdf4YOnUNfngmARxJVBKRs7JA0lK9JEjqWCtDZrqIkptB3U/KoJ5AGw==" saltValue="BoBZFecR/zZ51Ixlkt6Glg==" spinCount="100000" sheet="1" objects="1" scenarios="1"/>
  <mergeCells count="30">
    <mergeCell ref="O34:Z34"/>
    <mergeCell ref="N30:Z30"/>
    <mergeCell ref="C29:G30"/>
    <mergeCell ref="H29:M29"/>
    <mergeCell ref="H30:M30"/>
    <mergeCell ref="C31:G32"/>
    <mergeCell ref="H31:M31"/>
    <mergeCell ref="H32:M32"/>
    <mergeCell ref="Q31:Z31"/>
    <mergeCell ref="N32:Z32"/>
    <mergeCell ref="C33:G33"/>
    <mergeCell ref="C34:G34"/>
    <mergeCell ref="C26:G28"/>
    <mergeCell ref="H33:Z33"/>
    <mergeCell ref="H28:Z28"/>
    <mergeCell ref="H27:Z27"/>
    <mergeCell ref="B21:C21"/>
    <mergeCell ref="L21:M21"/>
    <mergeCell ref="J21:K21"/>
    <mergeCell ref="H26:N26"/>
    <mergeCell ref="N15:P15"/>
    <mergeCell ref="B5:AA5"/>
    <mergeCell ref="U7:V7"/>
    <mergeCell ref="U19:W19"/>
    <mergeCell ref="Y19:AA19"/>
    <mergeCell ref="Q15:AA15"/>
    <mergeCell ref="N12:O12"/>
    <mergeCell ref="Q12:S12"/>
    <mergeCell ref="N17:AA17"/>
    <mergeCell ref="N19:S19"/>
  </mergeCells>
  <phoneticPr fontId="2"/>
  <dataValidations count="9">
    <dataValidation type="list" allowBlank="1" showInputMessage="1" showErrorMessage="1" sqref="H33" xr:uid="{00000000-0002-0000-0000-000000000000}">
      <formula1>"選択してください,普通,当座"</formula1>
    </dataValidation>
    <dataValidation imeMode="halfAlpha" allowBlank="1" showInputMessage="1" showErrorMessage="1" sqref="H34 N31:P31 N29:Q29" xr:uid="{00000000-0002-0000-0000-000001000000}"/>
    <dataValidation type="whole" operator="greaterThanOrEqual" allowBlank="1" showInputMessage="1" showErrorMessage="1" sqref="U7:V7" xr:uid="{00000000-0002-0000-0000-000002000000}">
      <formula1>2023</formula1>
    </dataValidation>
    <dataValidation allowBlank="1" showInputMessage="1" showErrorMessage="1" prompt="代表者の名を入力" sqref="Y19:AA19" xr:uid="{00000000-0002-0000-0000-000003000000}"/>
    <dataValidation allowBlank="1" showInputMessage="1" showErrorMessage="1" prompt="代表者の姓を入力" sqref="U19:W19" xr:uid="{00000000-0002-0000-0000-000004000000}"/>
    <dataValidation allowBlank="1" showInputMessage="1" showErrorMessage="1" prompt="代表者の役職を入力" sqref="N19:S19" xr:uid="{00000000-0002-0000-0000-000005000000}"/>
    <dataValidation type="list" allowBlank="1" showInputMessage="1" showErrorMessage="1" prompt="都道府県をプルダウン選択" sqref="N15:P15" xr:uid="{00000000-0002-0000-0000-000006000000}">
      <formula1>$N$45:$N$92</formula1>
    </dataValidation>
    <dataValidation operator="greaterThanOrEqual" allowBlank="1" showInputMessage="1" showErrorMessage="1" sqref="B21:C21" xr:uid="{00000000-0002-0000-0000-000007000000}"/>
    <dataValidation imeMode="fullKatakana" allowBlank="1" showInputMessage="1" showErrorMessage="1" sqref="H27:Z27" xr:uid="{00000000-0002-0000-0000-000008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14"/>
  <sheetViews>
    <sheetView showGridLines="0" showZeros="0" view="pageBreakPreview" zoomScaleNormal="100" zoomScaleSheetLayoutView="100" workbookViewId="0">
      <selection activeCell="B6" sqref="B6:J6"/>
    </sheetView>
  </sheetViews>
  <sheetFormatPr defaultColWidth="8.875" defaultRowHeight="24" customHeight="1" outlineLevelCol="1"/>
  <cols>
    <col min="1" max="1" width="1.25" style="1" customWidth="1"/>
    <col min="2" max="2" width="3.75" style="1" customWidth="1"/>
    <col min="3" max="3" width="3.125" style="1" customWidth="1"/>
    <col min="4" max="7" width="4.25" style="1" customWidth="1"/>
    <col min="8" max="12" width="3.125" style="1" customWidth="1"/>
    <col min="13" max="17" width="4" style="1" customWidth="1"/>
    <col min="18" max="19" width="3.125" style="1" customWidth="1"/>
    <col min="20" max="20" width="3.375" style="1" customWidth="1"/>
    <col min="21" max="27" width="3.25" style="1" customWidth="1"/>
    <col min="28" max="29" width="1.25" style="1" customWidth="1"/>
    <col min="30" max="30" width="10" style="7" bestFit="1" customWidth="1"/>
    <col min="31" max="31" width="10" style="7" customWidth="1"/>
    <col min="32" max="32" width="8.875" style="1" hidden="1" customWidth="1" outlineLevel="1"/>
    <col min="33" max="33" width="8.875" style="1" collapsed="1"/>
    <col min="34" max="16384" width="8.875" style="1"/>
  </cols>
  <sheetData>
    <row r="1" spans="2:32" ht="15" customHeight="1">
      <c r="AA1" s="8">
        <f>$K$5</f>
        <v>0</v>
      </c>
      <c r="AD1" s="9"/>
      <c r="AE1" s="9"/>
      <c r="AF1" s="1" t="s">
        <v>14</v>
      </c>
    </row>
    <row r="2" spans="2:32" ht="15" customHeight="1">
      <c r="B2" s="1" t="s">
        <v>391</v>
      </c>
      <c r="AF2" s="1" t="s">
        <v>15</v>
      </c>
    </row>
    <row r="3" spans="2:32" ht="15" customHeight="1">
      <c r="B3" s="330" t="s">
        <v>147</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D3" s="66" t="s">
        <v>137</v>
      </c>
      <c r="AE3" s="66" t="s">
        <v>138</v>
      </c>
      <c r="AF3" s="1" t="s">
        <v>166</v>
      </c>
    </row>
    <row r="4" spans="2:32" ht="14.25">
      <c r="B4" s="4" t="s">
        <v>7</v>
      </c>
      <c r="C4" s="2"/>
      <c r="D4" s="2"/>
      <c r="E4" s="2"/>
      <c r="F4" s="2"/>
      <c r="G4" s="2"/>
      <c r="H4" s="2"/>
      <c r="I4" s="2"/>
      <c r="J4" s="2"/>
      <c r="K4" s="2"/>
      <c r="L4" s="2"/>
      <c r="M4" s="2"/>
      <c r="N4" s="2"/>
      <c r="O4" s="2"/>
      <c r="P4" s="2"/>
      <c r="Q4" s="2"/>
      <c r="R4" s="2"/>
      <c r="S4" s="2"/>
      <c r="T4" s="2"/>
      <c r="U4" s="3"/>
      <c r="V4" s="3"/>
      <c r="W4" s="3"/>
      <c r="X4" s="3"/>
      <c r="Y4" s="3"/>
      <c r="Z4" s="3"/>
      <c r="AA4" s="3"/>
      <c r="AD4" s="11">
        <f>COUNTIF(AD5:AD107,"NG")</f>
        <v>24</v>
      </c>
      <c r="AE4" s="11">
        <f>COUNTIF(AE5:AE107,"NG")</f>
        <v>3</v>
      </c>
    </row>
    <row r="5" spans="2:32" ht="22.9" customHeight="1">
      <c r="B5" s="346" t="s">
        <v>8</v>
      </c>
      <c r="C5" s="346"/>
      <c r="D5" s="346"/>
      <c r="E5" s="346"/>
      <c r="F5" s="346"/>
      <c r="G5" s="346"/>
      <c r="H5" s="346"/>
      <c r="I5" s="346"/>
      <c r="J5" s="346"/>
      <c r="K5" s="345">
        <f>実績報告書!N17</f>
        <v>0</v>
      </c>
      <c r="L5" s="345"/>
      <c r="M5" s="345"/>
      <c r="N5" s="345"/>
      <c r="O5" s="345"/>
      <c r="P5" s="345"/>
      <c r="Q5" s="345"/>
      <c r="R5" s="345"/>
      <c r="S5" s="345"/>
      <c r="T5" s="345"/>
      <c r="U5" s="345"/>
      <c r="V5" s="345"/>
      <c r="W5" s="345"/>
      <c r="X5" s="345"/>
      <c r="Y5" s="345"/>
      <c r="Z5" s="345"/>
      <c r="AA5" s="345"/>
      <c r="AD5" s="12"/>
      <c r="AE5" s="12"/>
    </row>
    <row r="6" spans="2:32" ht="22.9" customHeight="1">
      <c r="B6" s="346" t="s">
        <v>9</v>
      </c>
      <c r="C6" s="346"/>
      <c r="D6" s="346"/>
      <c r="E6" s="346"/>
      <c r="F6" s="346"/>
      <c r="G6" s="346"/>
      <c r="H6" s="346"/>
      <c r="I6" s="346"/>
      <c r="J6" s="346"/>
      <c r="K6" s="345" t="str">
        <f>実績報告書!N19&amp;"　"&amp;実績報告書!U19&amp;"　"&amp;実績報告書!Y19</f>
        <v>　　</v>
      </c>
      <c r="L6" s="345"/>
      <c r="M6" s="345"/>
      <c r="N6" s="345"/>
      <c r="O6" s="345"/>
      <c r="P6" s="345"/>
      <c r="Q6" s="345"/>
      <c r="R6" s="345"/>
      <c r="S6" s="345"/>
      <c r="T6" s="345"/>
      <c r="U6" s="345"/>
      <c r="V6" s="345"/>
      <c r="W6" s="345"/>
      <c r="X6" s="345"/>
      <c r="Y6" s="345"/>
      <c r="Z6" s="345"/>
      <c r="AA6" s="345"/>
      <c r="AD6" s="12"/>
      <c r="AE6" s="12"/>
    </row>
    <row r="7" spans="2:32" ht="22.9" customHeight="1">
      <c r="B7" s="346" t="s">
        <v>3</v>
      </c>
      <c r="C7" s="346"/>
      <c r="D7" s="346"/>
      <c r="E7" s="346"/>
      <c r="F7" s="346"/>
      <c r="G7" s="346"/>
      <c r="H7" s="346"/>
      <c r="I7" s="346"/>
      <c r="J7" s="346"/>
      <c r="K7" s="350" t="str">
        <f>実績報告書!N15</f>
        <v>都道府県</v>
      </c>
      <c r="L7" s="351"/>
      <c r="M7" s="351"/>
      <c r="N7" s="351"/>
      <c r="O7" s="351"/>
      <c r="P7" s="351">
        <f>実績報告書!Q15</f>
        <v>0</v>
      </c>
      <c r="Q7" s="351"/>
      <c r="R7" s="351"/>
      <c r="S7" s="351"/>
      <c r="T7" s="351"/>
      <c r="U7" s="351"/>
      <c r="V7" s="351"/>
      <c r="W7" s="351"/>
      <c r="X7" s="351"/>
      <c r="Y7" s="351"/>
      <c r="Z7" s="351"/>
      <c r="AA7" s="352"/>
      <c r="AD7" s="12"/>
      <c r="AE7" s="12"/>
    </row>
    <row r="8" spans="2:32" ht="27.6" customHeight="1">
      <c r="B8" s="353" t="s">
        <v>330</v>
      </c>
      <c r="C8" s="354"/>
      <c r="D8" s="354"/>
      <c r="E8" s="354"/>
      <c r="F8" s="354"/>
      <c r="G8" s="354"/>
      <c r="H8" s="354"/>
      <c r="I8" s="354"/>
      <c r="J8" s="355"/>
      <c r="K8" s="267" t="s">
        <v>329</v>
      </c>
      <c r="L8" s="268"/>
      <c r="M8" s="268"/>
      <c r="N8" s="268"/>
      <c r="O8" s="268"/>
      <c r="P8" s="268"/>
      <c r="Q8" s="268"/>
      <c r="R8" s="268"/>
      <c r="S8" s="268"/>
      <c r="T8" s="268"/>
      <c r="U8" s="268"/>
      <c r="V8" s="268"/>
      <c r="W8" s="268"/>
      <c r="X8" s="268"/>
      <c r="Y8" s="268"/>
      <c r="Z8" s="268"/>
      <c r="AA8" s="269"/>
      <c r="AD8" s="18" t="str">
        <f>IF(K8="選択してください","NG","OK")</f>
        <v>NG</v>
      </c>
      <c r="AE8" s="12"/>
    </row>
    <row r="9" spans="2:32" ht="27.6" customHeight="1">
      <c r="B9" s="356"/>
      <c r="C9" s="357"/>
      <c r="D9" s="357"/>
      <c r="E9" s="357"/>
      <c r="F9" s="357"/>
      <c r="G9" s="357"/>
      <c r="H9" s="357"/>
      <c r="I9" s="357"/>
      <c r="J9" s="358"/>
      <c r="K9" s="189" t="s">
        <v>303</v>
      </c>
      <c r="L9" s="190"/>
      <c r="M9" s="190"/>
      <c r="N9" s="276"/>
      <c r="O9" s="276"/>
      <c r="P9" s="144" t="s">
        <v>297</v>
      </c>
      <c r="Q9" s="160"/>
      <c r="R9" s="144" t="s">
        <v>298</v>
      </c>
      <c r="S9" s="160"/>
      <c r="T9" s="144" t="s">
        <v>299</v>
      </c>
      <c r="U9" s="190" t="s">
        <v>302</v>
      </c>
      <c r="V9" s="190"/>
      <c r="W9" s="277"/>
      <c r="X9" s="277"/>
      <c r="Y9" s="277"/>
      <c r="Z9" s="190" t="s">
        <v>301</v>
      </c>
      <c r="AA9" s="191"/>
      <c r="AD9" s="18"/>
      <c r="AE9" s="12"/>
    </row>
    <row r="10" spans="2:32" ht="36.6" customHeight="1">
      <c r="B10" s="270" t="s">
        <v>379</v>
      </c>
      <c r="C10" s="271"/>
      <c r="D10" s="271"/>
      <c r="E10" s="271"/>
      <c r="F10" s="271"/>
      <c r="G10" s="271"/>
      <c r="H10" s="271"/>
      <c r="I10" s="271"/>
      <c r="J10" s="272"/>
      <c r="K10" s="267" t="s">
        <v>329</v>
      </c>
      <c r="L10" s="268"/>
      <c r="M10" s="268"/>
      <c r="N10" s="268"/>
      <c r="O10" s="268"/>
      <c r="P10" s="268"/>
      <c r="Q10" s="268"/>
      <c r="R10" s="268"/>
      <c r="S10" s="268"/>
      <c r="T10" s="268"/>
      <c r="U10" s="268"/>
      <c r="V10" s="268"/>
      <c r="W10" s="268"/>
      <c r="X10" s="268"/>
      <c r="Y10" s="268"/>
      <c r="Z10" s="268"/>
      <c r="AA10" s="269"/>
      <c r="AD10" s="18" t="str">
        <f>IF(K10="選択してください","NG","OK")</f>
        <v>NG</v>
      </c>
      <c r="AE10" s="12"/>
    </row>
    <row r="11" spans="2:32" ht="36.6" customHeight="1">
      <c r="B11" s="273"/>
      <c r="C11" s="274"/>
      <c r="D11" s="274"/>
      <c r="E11" s="274"/>
      <c r="F11" s="274"/>
      <c r="G11" s="274"/>
      <c r="H11" s="274"/>
      <c r="I11" s="274"/>
      <c r="J11" s="275"/>
      <c r="K11" s="189" t="s">
        <v>300</v>
      </c>
      <c r="L11" s="190"/>
      <c r="M11" s="190"/>
      <c r="N11" s="276"/>
      <c r="O11" s="276"/>
      <c r="P11" s="144" t="s">
        <v>297</v>
      </c>
      <c r="Q11" s="160"/>
      <c r="R11" s="144" t="s">
        <v>298</v>
      </c>
      <c r="S11" s="160"/>
      <c r="T11" s="144" t="s">
        <v>299</v>
      </c>
      <c r="U11" s="190" t="s">
        <v>307</v>
      </c>
      <c r="V11" s="190"/>
      <c r="W11" s="277"/>
      <c r="X11" s="277"/>
      <c r="Y11" s="277"/>
      <c r="Z11" s="190" t="s">
        <v>301</v>
      </c>
      <c r="AA11" s="191"/>
      <c r="AD11" s="52"/>
      <c r="AE11" s="12"/>
    </row>
    <row r="12" spans="2:32" ht="22.9" customHeight="1">
      <c r="B12" s="353" t="s">
        <v>228</v>
      </c>
      <c r="C12" s="354"/>
      <c r="D12" s="355"/>
      <c r="E12" s="234" t="s">
        <v>19</v>
      </c>
      <c r="F12" s="346"/>
      <c r="G12" s="346"/>
      <c r="H12" s="346"/>
      <c r="I12" s="346"/>
      <c r="J12" s="346"/>
      <c r="K12" s="349"/>
      <c r="L12" s="349"/>
      <c r="M12" s="349"/>
      <c r="N12" s="349"/>
      <c r="O12" s="349"/>
      <c r="P12" s="349"/>
      <c r="Q12" s="349"/>
      <c r="R12" s="349"/>
      <c r="S12" s="349"/>
      <c r="T12" s="349"/>
      <c r="U12" s="349"/>
      <c r="V12" s="349"/>
      <c r="W12" s="349"/>
      <c r="X12" s="349"/>
      <c r="Y12" s="349"/>
      <c r="Z12" s="349"/>
      <c r="AA12" s="349"/>
      <c r="AD12" s="5" t="str">
        <f>IF(K12="","NG","OK")</f>
        <v>NG</v>
      </c>
      <c r="AE12" s="12"/>
    </row>
    <row r="13" spans="2:32" ht="22.9" customHeight="1">
      <c r="B13" s="359"/>
      <c r="C13" s="360"/>
      <c r="D13" s="361"/>
      <c r="E13" s="234" t="s">
        <v>20</v>
      </c>
      <c r="F13" s="346"/>
      <c r="G13" s="346"/>
      <c r="H13" s="346"/>
      <c r="I13" s="346"/>
      <c r="J13" s="346"/>
      <c r="K13" s="349"/>
      <c r="L13" s="349"/>
      <c r="M13" s="349"/>
      <c r="N13" s="349"/>
      <c r="O13" s="349"/>
      <c r="P13" s="349"/>
      <c r="Q13" s="349"/>
      <c r="R13" s="349"/>
      <c r="S13" s="349"/>
      <c r="T13" s="349"/>
      <c r="U13" s="349"/>
      <c r="V13" s="349"/>
      <c r="W13" s="349"/>
      <c r="X13" s="349"/>
      <c r="Y13" s="349"/>
      <c r="Z13" s="349"/>
      <c r="AA13" s="349"/>
      <c r="AD13" s="5" t="str">
        <f>IF(K13="","NG","OK")</f>
        <v>NG</v>
      </c>
      <c r="AE13" s="12"/>
    </row>
    <row r="14" spans="2:32" ht="22.9" customHeight="1">
      <c r="B14" s="359"/>
      <c r="C14" s="360"/>
      <c r="D14" s="361"/>
      <c r="E14" s="234" t="s">
        <v>10</v>
      </c>
      <c r="F14" s="346"/>
      <c r="G14" s="346"/>
      <c r="H14" s="346"/>
      <c r="I14" s="346"/>
      <c r="J14" s="346"/>
      <c r="K14" s="347"/>
      <c r="L14" s="339"/>
      <c r="M14" s="339"/>
      <c r="N14" s="161" t="s">
        <v>21</v>
      </c>
      <c r="O14" s="339"/>
      <c r="P14" s="339"/>
      <c r="Q14" s="339"/>
      <c r="R14" s="161" t="s">
        <v>21</v>
      </c>
      <c r="S14" s="339"/>
      <c r="T14" s="339"/>
      <c r="U14" s="339"/>
      <c r="V14" s="340" t="s">
        <v>136</v>
      </c>
      <c r="W14" s="340"/>
      <c r="X14" s="340"/>
      <c r="Y14" s="339"/>
      <c r="Z14" s="339"/>
      <c r="AA14" s="76" t="s">
        <v>135</v>
      </c>
      <c r="AD14" s="5" t="str">
        <f>IF(OR(K14="",O14="",S14=""),"NG","OK")</f>
        <v>NG</v>
      </c>
      <c r="AE14" s="12"/>
    </row>
    <row r="15" spans="2:32" ht="22.9" customHeight="1">
      <c r="B15" s="359"/>
      <c r="C15" s="360"/>
      <c r="D15" s="361"/>
      <c r="E15" s="234" t="s">
        <v>11</v>
      </c>
      <c r="F15" s="346"/>
      <c r="G15" s="346"/>
      <c r="H15" s="346"/>
      <c r="I15" s="346"/>
      <c r="J15" s="346"/>
      <c r="K15" s="348"/>
      <c r="L15" s="276"/>
      <c r="M15" s="276"/>
      <c r="N15" s="276"/>
      <c r="O15" s="276"/>
      <c r="P15" s="276"/>
      <c r="Q15" s="276"/>
      <c r="R15" s="161" t="s">
        <v>22</v>
      </c>
      <c r="S15" s="172"/>
      <c r="T15" s="172"/>
      <c r="U15" s="172"/>
      <c r="V15" s="172"/>
      <c r="W15" s="172"/>
      <c r="X15" s="172"/>
      <c r="Y15" s="172"/>
      <c r="Z15" s="172"/>
      <c r="AA15" s="173"/>
      <c r="AD15" s="5" t="str">
        <f>IF(OR(K15="",S15=""),"NG","OK")</f>
        <v>NG</v>
      </c>
      <c r="AE15" s="12"/>
    </row>
    <row r="16" spans="2:32" ht="27.6" customHeight="1">
      <c r="B16" s="356"/>
      <c r="C16" s="357"/>
      <c r="D16" s="358"/>
      <c r="E16" s="232" t="s">
        <v>380</v>
      </c>
      <c r="F16" s="233"/>
      <c r="G16" s="233"/>
      <c r="H16" s="233"/>
      <c r="I16" s="233"/>
      <c r="J16" s="233"/>
      <c r="K16" s="233"/>
      <c r="L16" s="233"/>
      <c r="M16" s="233"/>
      <c r="N16" s="233"/>
      <c r="O16" s="233"/>
      <c r="P16" s="233"/>
      <c r="Q16" s="233"/>
      <c r="R16" s="233"/>
      <c r="S16" s="233"/>
      <c r="T16" s="233"/>
      <c r="U16" s="233"/>
      <c r="V16" s="234"/>
      <c r="W16" s="171" t="s">
        <v>329</v>
      </c>
      <c r="X16" s="172"/>
      <c r="Y16" s="172"/>
      <c r="Z16" s="172"/>
      <c r="AA16" s="173"/>
      <c r="AD16" s="18" t="str">
        <f>IF(W16="選択してください","NG","OK")</f>
        <v>NG</v>
      </c>
      <c r="AE16" s="12"/>
    </row>
    <row r="17" spans="2:32" ht="13.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D17" s="12"/>
      <c r="AE17" s="12"/>
    </row>
    <row r="18" spans="2:32" ht="13.5" hidden="1">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D18" s="12"/>
      <c r="AE18" s="12"/>
    </row>
    <row r="19" spans="2:32" ht="13.5">
      <c r="B19" s="78" t="s">
        <v>12</v>
      </c>
      <c r="C19" s="77"/>
      <c r="D19" s="77"/>
      <c r="E19" s="77"/>
      <c r="F19" s="77"/>
      <c r="G19" s="77"/>
      <c r="H19" s="77"/>
      <c r="I19" s="77"/>
      <c r="J19" s="77"/>
      <c r="K19" s="77"/>
      <c r="L19" s="77"/>
      <c r="M19" s="77"/>
      <c r="N19" s="79"/>
      <c r="O19" s="79"/>
      <c r="P19" s="79"/>
      <c r="Q19" s="79"/>
      <c r="R19" s="79"/>
      <c r="S19" s="79"/>
      <c r="T19" s="77"/>
      <c r="U19" s="79"/>
      <c r="V19" s="79"/>
      <c r="W19" s="79"/>
      <c r="X19" s="77"/>
      <c r="Y19" s="79"/>
      <c r="Z19" s="79"/>
      <c r="AA19" s="79"/>
      <c r="AD19" s="12"/>
      <c r="AE19" s="12"/>
    </row>
    <row r="20" spans="2:32" ht="22.9" customHeight="1">
      <c r="B20" s="343" t="s">
        <v>371</v>
      </c>
      <c r="C20" s="343"/>
      <c r="D20" s="343"/>
      <c r="E20" s="233" t="s">
        <v>4</v>
      </c>
      <c r="F20" s="233"/>
      <c r="G20" s="233"/>
      <c r="H20" s="233"/>
      <c r="I20" s="233"/>
      <c r="J20" s="234"/>
      <c r="K20" s="172"/>
      <c r="L20" s="172"/>
      <c r="M20" s="172"/>
      <c r="N20" s="172"/>
      <c r="O20" s="172"/>
      <c r="P20" s="172"/>
      <c r="Q20" s="172"/>
      <c r="R20" s="172"/>
      <c r="S20" s="172"/>
      <c r="T20" s="172"/>
      <c r="U20" s="172"/>
      <c r="V20" s="172"/>
      <c r="W20" s="172"/>
      <c r="X20" s="172"/>
      <c r="Y20" s="172"/>
      <c r="Z20" s="172"/>
      <c r="AA20" s="173"/>
      <c r="AD20" s="5" t="str">
        <f>IF(K20="","NG","OK")</f>
        <v>NG</v>
      </c>
      <c r="AE20" s="12"/>
    </row>
    <row r="21" spans="2:32" ht="22.9" customHeight="1">
      <c r="B21" s="343"/>
      <c r="C21" s="343"/>
      <c r="D21" s="343"/>
      <c r="E21" s="233" t="s">
        <v>17</v>
      </c>
      <c r="F21" s="233"/>
      <c r="G21" s="233"/>
      <c r="H21" s="233"/>
      <c r="I21" s="233"/>
      <c r="J21" s="234"/>
      <c r="K21" s="341" t="s">
        <v>18</v>
      </c>
      <c r="L21" s="341"/>
      <c r="M21" s="341"/>
      <c r="N21" s="172"/>
      <c r="O21" s="172"/>
      <c r="P21" s="172"/>
      <c r="Q21" s="172"/>
      <c r="R21" s="172"/>
      <c r="S21" s="172"/>
      <c r="T21" s="172"/>
      <c r="U21" s="172"/>
      <c r="V21" s="172"/>
      <c r="W21" s="172"/>
      <c r="X21" s="172"/>
      <c r="Y21" s="172"/>
      <c r="Z21" s="172"/>
      <c r="AA21" s="173"/>
      <c r="AD21" s="5" t="str">
        <f>IF(N21="","NG","OK")</f>
        <v>NG</v>
      </c>
      <c r="AE21" s="12"/>
    </row>
    <row r="22" spans="2:32" ht="22.9" hidden="1" customHeight="1">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D22" s="12"/>
      <c r="AE22" s="12"/>
    </row>
    <row r="23" spans="2:32" ht="22.9" hidden="1" customHeight="1">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D23" s="12"/>
      <c r="AE23" s="12"/>
    </row>
    <row r="24" spans="2:32" ht="22.9" hidden="1" customHeight="1">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D24" s="12"/>
      <c r="AE24" s="12"/>
    </row>
    <row r="25" spans="2:32" ht="16.7" hidden="1" customHeight="1">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D25" s="17"/>
      <c r="AE25" s="12"/>
    </row>
    <row r="26" spans="2:32" ht="22.9" customHeight="1">
      <c r="B26" s="344" t="s">
        <v>162</v>
      </c>
      <c r="C26" s="233"/>
      <c r="D26" s="233"/>
      <c r="E26" s="233"/>
      <c r="F26" s="233"/>
      <c r="G26" s="233"/>
      <c r="H26" s="233"/>
      <c r="I26" s="233"/>
      <c r="J26" s="234"/>
      <c r="K26" s="172"/>
      <c r="L26" s="172"/>
      <c r="M26" s="172"/>
      <c r="N26" s="172"/>
      <c r="O26" s="172"/>
      <c r="P26" s="172"/>
      <c r="Q26" s="172"/>
      <c r="R26" s="172"/>
      <c r="S26" s="172"/>
      <c r="T26" s="172"/>
      <c r="U26" s="172"/>
      <c r="V26" s="172"/>
      <c r="W26" s="172"/>
      <c r="X26" s="172"/>
      <c r="Y26" s="172"/>
      <c r="Z26" s="172"/>
      <c r="AA26" s="173"/>
      <c r="AD26" s="5" t="str">
        <f t="shared" ref="AD26" si="0">IF(K26="","NG","OK")</f>
        <v>NG</v>
      </c>
      <c r="AE26" s="12"/>
    </row>
    <row r="27" spans="2:32" ht="22.9" customHeight="1">
      <c r="B27" s="344" t="s">
        <v>372</v>
      </c>
      <c r="C27" s="233"/>
      <c r="D27" s="233"/>
      <c r="E27" s="233"/>
      <c r="F27" s="233"/>
      <c r="G27" s="233"/>
      <c r="H27" s="233"/>
      <c r="I27" s="233"/>
      <c r="J27" s="234"/>
      <c r="K27" s="172"/>
      <c r="L27" s="172"/>
      <c r="M27" s="172"/>
      <c r="N27" s="172"/>
      <c r="O27" s="172"/>
      <c r="P27" s="172"/>
      <c r="Q27" s="172"/>
      <c r="R27" s="172"/>
      <c r="S27" s="172"/>
      <c r="T27" s="172"/>
      <c r="U27" s="172"/>
      <c r="V27" s="172"/>
      <c r="W27" s="172"/>
      <c r="X27" s="172"/>
      <c r="Y27" s="172"/>
      <c r="Z27" s="172"/>
      <c r="AA27" s="173"/>
      <c r="AD27" s="5" t="str">
        <f>IF(K27="","NG","OK")</f>
        <v>NG</v>
      </c>
      <c r="AE27" s="12"/>
    </row>
    <row r="28" spans="2:32" ht="22.9" customHeight="1">
      <c r="B28" s="344" t="s">
        <v>149</v>
      </c>
      <c r="C28" s="233"/>
      <c r="D28" s="233"/>
      <c r="E28" s="233"/>
      <c r="F28" s="233"/>
      <c r="G28" s="233"/>
      <c r="H28" s="233"/>
      <c r="I28" s="233"/>
      <c r="J28" s="234"/>
      <c r="K28" s="263"/>
      <c r="L28" s="263"/>
      <c r="M28" s="263"/>
      <c r="N28" s="263"/>
      <c r="O28" s="263"/>
      <c r="P28" s="80" t="s">
        <v>2</v>
      </c>
      <c r="Q28" s="263"/>
      <c r="R28" s="263"/>
      <c r="S28" s="80" t="s">
        <v>1</v>
      </c>
      <c r="T28" s="263"/>
      <c r="U28" s="263"/>
      <c r="V28" s="80" t="s">
        <v>0</v>
      </c>
      <c r="W28" s="80"/>
      <c r="X28" s="80"/>
      <c r="Y28" s="80"/>
      <c r="Z28" s="80"/>
      <c r="AA28" s="81"/>
      <c r="AD28" s="5" t="str">
        <f>IF(OR(K28="",Q28="",T28=""),"NG","OK")</f>
        <v>NG</v>
      </c>
      <c r="AE28" s="12"/>
      <c r="AF28" s="1" t="s">
        <v>217</v>
      </c>
    </row>
    <row r="29" spans="2:32" ht="26.25" customHeight="1">
      <c r="B29" s="232" t="s">
        <v>362</v>
      </c>
      <c r="C29" s="233"/>
      <c r="D29" s="233"/>
      <c r="E29" s="233"/>
      <c r="F29" s="233"/>
      <c r="G29" s="233"/>
      <c r="H29" s="233"/>
      <c r="I29" s="233"/>
      <c r="J29" s="234"/>
      <c r="K29" s="263"/>
      <c r="L29" s="263"/>
      <c r="M29" s="263"/>
      <c r="N29" s="263"/>
      <c r="O29" s="263"/>
      <c r="P29" s="80" t="s">
        <v>2</v>
      </c>
      <c r="Q29" s="263"/>
      <c r="R29" s="263"/>
      <c r="S29" s="80" t="s">
        <v>1</v>
      </c>
      <c r="T29" s="263"/>
      <c r="U29" s="263"/>
      <c r="V29" s="80" t="s">
        <v>0</v>
      </c>
      <c r="W29" s="80"/>
      <c r="X29" s="80"/>
      <c r="Y29" s="80"/>
      <c r="Z29" s="80"/>
      <c r="AA29" s="81"/>
      <c r="AD29" s="18" t="str">
        <f>IF(OR(K29="",Q29="",T29=""),"NG","OK")</f>
        <v>NG</v>
      </c>
      <c r="AE29" s="12"/>
    </row>
    <row r="30" spans="2:32" ht="39.950000000000003" customHeight="1">
      <c r="B30" s="232" t="s">
        <v>381</v>
      </c>
      <c r="C30" s="233"/>
      <c r="D30" s="233"/>
      <c r="E30" s="233"/>
      <c r="F30" s="233"/>
      <c r="G30" s="233"/>
      <c r="H30" s="233"/>
      <c r="I30" s="233"/>
      <c r="J30" s="234"/>
      <c r="K30" s="263"/>
      <c r="L30" s="263"/>
      <c r="M30" s="263"/>
      <c r="N30" s="263"/>
      <c r="O30" s="263"/>
      <c r="P30" s="80" t="s">
        <v>2</v>
      </c>
      <c r="Q30" s="263"/>
      <c r="R30" s="263"/>
      <c r="S30" s="80" t="s">
        <v>1</v>
      </c>
      <c r="T30" s="263"/>
      <c r="U30" s="263"/>
      <c r="V30" s="80" t="s">
        <v>0</v>
      </c>
      <c r="W30" s="162"/>
      <c r="X30" s="80"/>
      <c r="Y30" s="80"/>
      <c r="Z30" s="80"/>
      <c r="AA30" s="81"/>
      <c r="AD30" s="5" t="str">
        <f>IF(OR(K30="",Q30="",T30=""),"NG","OK")</f>
        <v>NG</v>
      </c>
      <c r="AE30" s="125"/>
      <c r="AF30" s="1" t="s">
        <v>217</v>
      </c>
    </row>
    <row r="31" spans="2:32" ht="22.9" customHeight="1">
      <c r="B31" s="344" t="s">
        <v>152</v>
      </c>
      <c r="C31" s="233"/>
      <c r="D31" s="233"/>
      <c r="E31" s="233"/>
      <c r="F31" s="233"/>
      <c r="G31" s="233"/>
      <c r="H31" s="233"/>
      <c r="I31" s="233"/>
      <c r="J31" s="234"/>
      <c r="K31" s="322"/>
      <c r="L31" s="322"/>
      <c r="M31" s="322"/>
      <c r="N31" s="322"/>
      <c r="O31" s="322"/>
      <c r="P31" s="322"/>
      <c r="Q31" s="322"/>
      <c r="R31" s="322"/>
      <c r="S31" s="322"/>
      <c r="T31" s="322"/>
      <c r="U31" s="322"/>
      <c r="V31" s="322"/>
      <c r="W31" s="322"/>
      <c r="X31" s="341" t="s">
        <v>16</v>
      </c>
      <c r="Y31" s="341"/>
      <c r="Z31" s="341"/>
      <c r="AA31" s="342"/>
      <c r="AD31" s="13" t="str">
        <f>IF(K31="","NG","OK")</f>
        <v>NG</v>
      </c>
      <c r="AE31" s="126" t="str">
        <f>IF(K31=0,"NG","OK")</f>
        <v>NG</v>
      </c>
      <c r="AF31" s="69" t="s">
        <v>274</v>
      </c>
    </row>
    <row r="32" spans="2:32" ht="22.9" customHeight="1">
      <c r="B32" s="260" t="s">
        <v>167</v>
      </c>
      <c r="C32" s="261"/>
      <c r="D32" s="261"/>
      <c r="E32" s="233"/>
      <c r="F32" s="233"/>
      <c r="G32" s="233"/>
      <c r="H32" s="233"/>
      <c r="I32" s="233"/>
      <c r="J32" s="234"/>
      <c r="K32" s="264">
        <f>M89</f>
        <v>0</v>
      </c>
      <c r="L32" s="264"/>
      <c r="M32" s="264"/>
      <c r="N32" s="264"/>
      <c r="O32" s="264"/>
      <c r="P32" s="264"/>
      <c r="Q32" s="264"/>
      <c r="R32" s="264"/>
      <c r="S32" s="264"/>
      <c r="T32" s="264"/>
      <c r="U32" s="264"/>
      <c r="V32" s="264"/>
      <c r="W32" s="264"/>
      <c r="X32" s="341" t="s">
        <v>16</v>
      </c>
      <c r="Y32" s="341"/>
      <c r="Z32" s="341"/>
      <c r="AA32" s="342"/>
      <c r="AD32" s="12"/>
      <c r="AE32" s="125"/>
    </row>
    <row r="33" spans="2:41" ht="22.9" customHeight="1" thickBot="1">
      <c r="B33" s="82"/>
      <c r="C33" s="83"/>
      <c r="D33" s="84"/>
      <c r="E33" s="260" t="s">
        <v>153</v>
      </c>
      <c r="F33" s="261"/>
      <c r="G33" s="261"/>
      <c r="H33" s="261"/>
      <c r="I33" s="261"/>
      <c r="J33" s="262"/>
      <c r="K33" s="362">
        <f>R95</f>
        <v>0</v>
      </c>
      <c r="L33" s="362"/>
      <c r="M33" s="362"/>
      <c r="N33" s="362"/>
      <c r="O33" s="362"/>
      <c r="P33" s="362"/>
      <c r="Q33" s="362"/>
      <c r="R33" s="362"/>
      <c r="S33" s="362"/>
      <c r="T33" s="362"/>
      <c r="U33" s="362"/>
      <c r="V33" s="362"/>
      <c r="W33" s="362"/>
      <c r="X33" s="363" t="s">
        <v>16</v>
      </c>
      <c r="Y33" s="363"/>
      <c r="Z33" s="363"/>
      <c r="AA33" s="364"/>
      <c r="AD33" s="12"/>
      <c r="AE33" s="13" t="str">
        <f>IF(K32&lt;K33,"NG","OK")</f>
        <v>OK</v>
      </c>
    </row>
    <row r="34" spans="2:41" ht="22.9" customHeight="1" thickTop="1" thickBot="1">
      <c r="B34" s="365" t="s">
        <v>270</v>
      </c>
      <c r="C34" s="366"/>
      <c r="D34" s="366"/>
      <c r="E34" s="366"/>
      <c r="F34" s="366"/>
      <c r="G34" s="366"/>
      <c r="H34" s="366"/>
      <c r="I34" s="366"/>
      <c r="J34" s="367"/>
      <c r="K34" s="368">
        <f>IF(K31&lt;R96,K31,R96)</f>
        <v>0</v>
      </c>
      <c r="L34" s="368"/>
      <c r="M34" s="368"/>
      <c r="N34" s="368"/>
      <c r="O34" s="368"/>
      <c r="P34" s="368"/>
      <c r="Q34" s="368"/>
      <c r="R34" s="368"/>
      <c r="S34" s="368"/>
      <c r="T34" s="368"/>
      <c r="U34" s="368"/>
      <c r="V34" s="368"/>
      <c r="W34" s="368"/>
      <c r="X34" s="257" t="s">
        <v>16</v>
      </c>
      <c r="Y34" s="257"/>
      <c r="Z34" s="257"/>
      <c r="AA34" s="258"/>
      <c r="AD34" s="12"/>
      <c r="AE34" s="13" t="str">
        <f>IF(K31&lt;K34,"NG","OK")</f>
        <v>OK</v>
      </c>
      <c r="AF34" s="69" t="s">
        <v>275</v>
      </c>
      <c r="AG34" s="65"/>
      <c r="AH34" s="65"/>
      <c r="AI34" s="65"/>
      <c r="AJ34" s="65"/>
      <c r="AK34" s="65"/>
      <c r="AL34" s="65"/>
      <c r="AM34" s="65"/>
      <c r="AN34" s="65"/>
      <c r="AO34" s="65"/>
    </row>
    <row r="35" spans="2:41" ht="22.9" customHeight="1" thickTop="1">
      <c r="B35" s="259" t="s">
        <v>154</v>
      </c>
      <c r="C35" s="259"/>
      <c r="D35" s="259"/>
      <c r="E35" s="259"/>
      <c r="F35" s="259"/>
      <c r="G35" s="259"/>
      <c r="H35" s="259"/>
      <c r="I35" s="259"/>
      <c r="J35" s="259"/>
      <c r="K35" s="175" t="s">
        <v>329</v>
      </c>
      <c r="L35" s="175"/>
      <c r="M35" s="175"/>
      <c r="N35" s="175"/>
      <c r="O35" s="175"/>
      <c r="P35" s="175"/>
      <c r="Q35" s="175"/>
      <c r="R35" s="175"/>
      <c r="S35" s="175"/>
      <c r="T35" s="175"/>
      <c r="U35" s="175"/>
      <c r="V35" s="175"/>
      <c r="W35" s="175"/>
      <c r="X35" s="175"/>
      <c r="Y35" s="175"/>
      <c r="Z35" s="175"/>
      <c r="AA35" s="176"/>
      <c r="AD35" s="13" t="str">
        <f>IF(K35="選択してください","NG","OK")</f>
        <v>NG</v>
      </c>
      <c r="AE35" s="12"/>
      <c r="AF35" s="1" t="s">
        <v>164</v>
      </c>
    </row>
    <row r="36" spans="2:41" ht="22.9" customHeight="1">
      <c r="B36" s="260" t="s">
        <v>151</v>
      </c>
      <c r="C36" s="261"/>
      <c r="D36" s="261"/>
      <c r="E36" s="261"/>
      <c r="F36" s="261"/>
      <c r="G36" s="261"/>
      <c r="H36" s="261"/>
      <c r="I36" s="261"/>
      <c r="J36" s="262"/>
      <c r="K36" s="172" t="s">
        <v>329</v>
      </c>
      <c r="L36" s="172"/>
      <c r="M36" s="172"/>
      <c r="N36" s="172"/>
      <c r="O36" s="172"/>
      <c r="P36" s="172"/>
      <c r="Q36" s="172"/>
      <c r="R36" s="172"/>
      <c r="S36" s="172"/>
      <c r="T36" s="172"/>
      <c r="U36" s="172"/>
      <c r="V36" s="172"/>
      <c r="W36" s="172"/>
      <c r="X36" s="172"/>
      <c r="Y36" s="172"/>
      <c r="Z36" s="172"/>
      <c r="AA36" s="173"/>
      <c r="AD36" s="13" t="str">
        <f>IF(K36="選択してください","NG","OK")</f>
        <v>NG</v>
      </c>
      <c r="AE36" s="13"/>
    </row>
    <row r="37" spans="2:41" ht="22.9" customHeight="1">
      <c r="B37" s="85"/>
      <c r="C37" s="86"/>
      <c r="D37" s="86"/>
      <c r="E37" s="254" t="s">
        <v>163</v>
      </c>
      <c r="F37" s="255"/>
      <c r="G37" s="255"/>
      <c r="H37" s="255"/>
      <c r="I37" s="255"/>
      <c r="J37" s="256"/>
      <c r="K37" s="252"/>
      <c r="L37" s="252"/>
      <c r="M37" s="252"/>
      <c r="N37" s="252"/>
      <c r="O37" s="252"/>
      <c r="P37" s="252"/>
      <c r="Q37" s="252"/>
      <c r="R37" s="252"/>
      <c r="S37" s="252"/>
      <c r="T37" s="252"/>
      <c r="U37" s="252"/>
      <c r="V37" s="252"/>
      <c r="W37" s="252"/>
      <c r="X37" s="252"/>
      <c r="Y37" s="252"/>
      <c r="Z37" s="252"/>
      <c r="AA37" s="253"/>
      <c r="AD37" s="13" t="str">
        <f>IF(K36="その他",IF(K37="","NG","OK"),IF(K37="","OK","NG"))</f>
        <v>OK</v>
      </c>
      <c r="AE37" s="13"/>
      <c r="AF37" s="1" t="s">
        <v>253</v>
      </c>
    </row>
    <row r="38" spans="2:41" ht="18.600000000000001" customHeight="1">
      <c r="B38" s="310" t="s">
        <v>249</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D38" s="12"/>
      <c r="AE38" s="12"/>
    </row>
    <row r="39" spans="2:41" ht="13.5">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69"/>
      <c r="AD39" s="12"/>
      <c r="AE39" s="12"/>
    </row>
    <row r="40" spans="2:41" ht="11.25" customHeight="1">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87" t="s">
        <v>13</v>
      </c>
      <c r="AD40" s="12"/>
      <c r="AE40" s="12"/>
    </row>
    <row r="41" spans="2:41" ht="7.15" hidden="1" customHeight="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D41" s="12"/>
      <c r="AE41" s="12"/>
    </row>
    <row r="42" spans="2:41" ht="7.15" hidden="1" customHeight="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D42" s="12"/>
      <c r="AE42" s="12"/>
    </row>
    <row r="43" spans="2:41" ht="7.15" hidden="1" customHeight="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70"/>
      <c r="AD43" s="12"/>
      <c r="AE43" s="12"/>
    </row>
    <row r="44" spans="2:41" ht="7.15" hidden="1" customHeight="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D44" s="12"/>
      <c r="AE44" s="12"/>
    </row>
    <row r="45" spans="2:41" ht="7.15" hidden="1" customHeight="1">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70"/>
      <c r="AD45" s="12"/>
      <c r="AE45" s="12"/>
    </row>
    <row r="46" spans="2:41" ht="7.15" hidden="1"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D46" s="12"/>
      <c r="AE46" s="12"/>
    </row>
    <row r="47" spans="2:41" ht="7.15" hidden="1" customHeight="1">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70"/>
      <c r="AD47" s="12"/>
      <c r="AE47" s="12"/>
    </row>
    <row r="48" spans="2:41" ht="7.15" hidden="1" customHeight="1">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D48" s="12"/>
      <c r="AE48" s="12"/>
    </row>
    <row r="49" spans="2:32" ht="7.15" hidden="1"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70"/>
      <c r="AD49" s="12"/>
      <c r="AE49" s="12"/>
    </row>
    <row r="50" spans="2:32" ht="11.25" hidden="1"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70"/>
      <c r="AD50" s="12"/>
      <c r="AE50" s="12"/>
    </row>
    <row r="51" spans="2:32" ht="11.25" hidden="1" customHeight="1">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70"/>
      <c r="AD51" s="12"/>
      <c r="AE51" s="12"/>
    </row>
    <row r="52" spans="2:32" ht="13.5">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70">
        <f>$K$5</f>
        <v>0</v>
      </c>
      <c r="AD52" s="12"/>
      <c r="AE52" s="12"/>
    </row>
    <row r="53" spans="2:32" ht="13.5">
      <c r="B53" s="78" t="s">
        <v>382</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D53" s="12"/>
      <c r="AE53" s="12"/>
    </row>
    <row r="54" spans="2:32" s="24" customFormat="1" ht="20.45" customHeight="1">
      <c r="B54" s="320" t="s">
        <v>142</v>
      </c>
      <c r="C54" s="324" t="s">
        <v>377</v>
      </c>
      <c r="D54" s="320"/>
      <c r="E54" s="320"/>
      <c r="F54" s="320"/>
      <c r="G54" s="320"/>
      <c r="H54" s="369" t="s">
        <v>375</v>
      </c>
      <c r="I54" s="370"/>
      <c r="J54" s="370"/>
      <c r="K54" s="370"/>
      <c r="L54" s="370"/>
      <c r="M54" s="371"/>
      <c r="N54" s="369" t="s">
        <v>376</v>
      </c>
      <c r="O54" s="370"/>
      <c r="P54" s="370"/>
      <c r="Q54" s="370"/>
      <c r="R54" s="370"/>
      <c r="S54" s="371"/>
      <c r="T54" s="369" t="s">
        <v>219</v>
      </c>
      <c r="U54" s="370"/>
      <c r="V54" s="370"/>
      <c r="W54" s="370"/>
      <c r="X54" s="370"/>
      <c r="Y54" s="370"/>
      <c r="Z54" s="370"/>
      <c r="AA54" s="371"/>
      <c r="AB54" s="90"/>
      <c r="AC54" s="90"/>
    </row>
    <row r="55" spans="2:32" s="24" customFormat="1" ht="37.5" customHeight="1">
      <c r="B55" s="320"/>
      <c r="C55" s="320"/>
      <c r="D55" s="320"/>
      <c r="E55" s="320"/>
      <c r="F55" s="320"/>
      <c r="G55" s="320"/>
      <c r="H55" s="369" t="s">
        <v>251</v>
      </c>
      <c r="I55" s="370"/>
      <c r="J55" s="370"/>
      <c r="K55" s="370"/>
      <c r="L55" s="370"/>
      <c r="M55" s="371"/>
      <c r="N55" s="369" t="s">
        <v>251</v>
      </c>
      <c r="O55" s="370"/>
      <c r="P55" s="370"/>
      <c r="Q55" s="370"/>
      <c r="R55" s="370"/>
      <c r="S55" s="371"/>
      <c r="T55" s="369" t="s">
        <v>271</v>
      </c>
      <c r="U55" s="370"/>
      <c r="V55" s="370"/>
      <c r="W55" s="370"/>
      <c r="X55" s="370"/>
      <c r="Y55" s="370"/>
      <c r="Z55" s="370"/>
      <c r="AA55" s="371"/>
      <c r="AB55" s="90"/>
      <c r="AC55" s="90"/>
      <c r="AD55" s="156" t="s">
        <v>137</v>
      </c>
      <c r="AE55" s="156" t="s">
        <v>138</v>
      </c>
    </row>
    <row r="56" spans="2:32" s="24" customFormat="1" ht="40.15" customHeight="1">
      <c r="B56" s="157">
        <v>1</v>
      </c>
      <c r="C56" s="230" t="s">
        <v>374</v>
      </c>
      <c r="D56" s="219" t="s">
        <v>140</v>
      </c>
      <c r="E56" s="220"/>
      <c r="F56" s="220"/>
      <c r="G56" s="221"/>
      <c r="H56" s="213"/>
      <c r="I56" s="214"/>
      <c r="J56" s="214"/>
      <c r="K56" s="214"/>
      <c r="L56" s="214"/>
      <c r="M56" s="215"/>
      <c r="N56" s="213"/>
      <c r="O56" s="214"/>
      <c r="P56" s="214"/>
      <c r="Q56" s="214"/>
      <c r="R56" s="214"/>
      <c r="S56" s="215"/>
      <c r="T56" s="194"/>
      <c r="U56" s="195"/>
      <c r="V56" s="195"/>
      <c r="W56" s="195"/>
      <c r="X56" s="195"/>
      <c r="Y56" s="195"/>
      <c r="Z56" s="195"/>
      <c r="AA56" s="196"/>
      <c r="AB56" s="90"/>
      <c r="AC56" s="90"/>
      <c r="AD56" s="51" t="str">
        <f>IF(AND(C56="選択してください",H56="",N56="",T56=""),"",IF(AND(C56&lt;&gt;"選択してください",H56&lt;&gt;"",N56&lt;&gt;"",T56&lt;&gt;""),"OK","NG"))</f>
        <v>NG</v>
      </c>
      <c r="AE56" s="54"/>
      <c r="AF56" s="24" t="s">
        <v>225</v>
      </c>
    </row>
    <row r="57" spans="2:32" s="24" customFormat="1" ht="40.15" customHeight="1">
      <c r="B57" s="157">
        <v>2</v>
      </c>
      <c r="C57" s="372"/>
      <c r="D57" s="219" t="s">
        <v>140</v>
      </c>
      <c r="E57" s="220"/>
      <c r="F57" s="220"/>
      <c r="G57" s="221"/>
      <c r="H57" s="213"/>
      <c r="I57" s="214"/>
      <c r="J57" s="214"/>
      <c r="K57" s="214"/>
      <c r="L57" s="214"/>
      <c r="M57" s="215"/>
      <c r="N57" s="213"/>
      <c r="O57" s="214"/>
      <c r="P57" s="214"/>
      <c r="Q57" s="214"/>
      <c r="R57" s="214"/>
      <c r="S57" s="215"/>
      <c r="T57" s="194"/>
      <c r="U57" s="195"/>
      <c r="V57" s="195"/>
      <c r="W57" s="195"/>
      <c r="X57" s="195"/>
      <c r="Y57" s="195"/>
      <c r="Z57" s="195"/>
      <c r="AA57" s="196"/>
      <c r="AB57" s="90"/>
      <c r="AC57" s="90"/>
      <c r="AD57" s="51" t="str">
        <f>IF(AND(C57="選択してください",H57="",N57="",T57=""),"",IF(AND(C57&lt;&gt;"選択してください",H57&lt;&gt;"",N57&lt;&gt;"",T57&lt;&gt;""),"OK","NG"))</f>
        <v>NG</v>
      </c>
      <c r="AE57" s="54"/>
      <c r="AF57" s="24" t="s">
        <v>225</v>
      </c>
    </row>
    <row r="58" spans="2:32" s="24" customFormat="1" ht="40.15" customHeight="1">
      <c r="B58" s="158">
        <v>3</v>
      </c>
      <c r="C58" s="230" t="s">
        <v>373</v>
      </c>
      <c r="D58" s="219" t="s">
        <v>329</v>
      </c>
      <c r="E58" s="220"/>
      <c r="F58" s="220"/>
      <c r="G58" s="221"/>
      <c r="H58" s="213"/>
      <c r="I58" s="214"/>
      <c r="J58" s="214"/>
      <c r="K58" s="214"/>
      <c r="L58" s="214"/>
      <c r="M58" s="215"/>
      <c r="N58" s="216"/>
      <c r="O58" s="217"/>
      <c r="P58" s="217"/>
      <c r="Q58" s="217"/>
      <c r="R58" s="217"/>
      <c r="S58" s="218"/>
      <c r="T58" s="194"/>
      <c r="U58" s="195"/>
      <c r="V58" s="195"/>
      <c r="W58" s="195"/>
      <c r="X58" s="195"/>
      <c r="Y58" s="195"/>
      <c r="Z58" s="195"/>
      <c r="AA58" s="196"/>
      <c r="AB58" s="90"/>
      <c r="AC58" s="90"/>
      <c r="AD58" s="51" t="str">
        <f>IF(AND(C58="選択してください",H58="",T58=""),"",IF(AND(C58&lt;&gt;"選択してください",H58&lt;&gt;"",T58&lt;&gt;""),"OK","NG"))</f>
        <v>NG</v>
      </c>
      <c r="AE58" s="54"/>
      <c r="AF58" s="24" t="s">
        <v>225</v>
      </c>
    </row>
    <row r="59" spans="2:32" s="24" customFormat="1" ht="40.15" customHeight="1" thickBot="1">
      <c r="B59" s="158">
        <v>4</v>
      </c>
      <c r="C59" s="231"/>
      <c r="D59" s="222" t="s">
        <v>329</v>
      </c>
      <c r="E59" s="223"/>
      <c r="F59" s="223"/>
      <c r="G59" s="224"/>
      <c r="H59" s="225"/>
      <c r="I59" s="226"/>
      <c r="J59" s="226"/>
      <c r="K59" s="226"/>
      <c r="L59" s="226"/>
      <c r="M59" s="226"/>
      <c r="N59" s="227"/>
      <c r="O59" s="228"/>
      <c r="P59" s="228"/>
      <c r="Q59" s="228"/>
      <c r="R59" s="228"/>
      <c r="S59" s="229"/>
      <c r="T59" s="197"/>
      <c r="U59" s="198"/>
      <c r="V59" s="198"/>
      <c r="W59" s="198"/>
      <c r="X59" s="198"/>
      <c r="Y59" s="198"/>
      <c r="Z59" s="198"/>
      <c r="AA59" s="199"/>
      <c r="AB59" s="90"/>
      <c r="AC59" s="90"/>
      <c r="AD59" s="51" t="str">
        <f>IF(AND(C59="選択してください",H59="",T59=""),"",IF(AND(C59&lt;&gt;"選択してください",H59&lt;&gt;"",T59&lt;&gt;""),"OK","NG"))</f>
        <v>NG</v>
      </c>
      <c r="AE59" s="54"/>
      <c r="AF59" s="24" t="s">
        <v>225</v>
      </c>
    </row>
    <row r="60" spans="2:32" s="24" customFormat="1" ht="21" customHeight="1" thickTop="1">
      <c r="B60" s="210" t="s">
        <v>221</v>
      </c>
      <c r="C60" s="211"/>
      <c r="D60" s="211"/>
      <c r="E60" s="211"/>
      <c r="F60" s="211"/>
      <c r="G60" s="211"/>
      <c r="H60" s="211"/>
      <c r="I60" s="211"/>
      <c r="J60" s="211"/>
      <c r="K60" s="211"/>
      <c r="L60" s="211"/>
      <c r="M60" s="211"/>
      <c r="N60" s="211"/>
      <c r="O60" s="211"/>
      <c r="P60" s="211"/>
      <c r="Q60" s="211"/>
      <c r="R60" s="211"/>
      <c r="S60" s="212"/>
      <c r="T60" s="200">
        <f>SUMPRODUCT(ROUND(T56:T59,1))</f>
        <v>0</v>
      </c>
      <c r="U60" s="201"/>
      <c r="V60" s="201"/>
      <c r="W60" s="201"/>
      <c r="X60" s="201"/>
      <c r="Y60" s="201"/>
      <c r="Z60" s="201"/>
      <c r="AA60" s="202"/>
      <c r="AB60" s="90"/>
      <c r="AC60" s="90"/>
      <c r="AD60" s="54"/>
      <c r="AE60" s="51" t="str">
        <f>IF(X60=0,"",IF(X60&lt;3,"NG","OK"))</f>
        <v/>
      </c>
    </row>
    <row r="61" spans="2:32" ht="26.45" customHeight="1">
      <c r="B61" s="249" t="s">
        <v>383</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D61" s="12"/>
      <c r="AE61" s="12"/>
    </row>
    <row r="62" spans="2:32" ht="19.350000000000001" customHeight="1">
      <c r="B62" s="88" t="s">
        <v>390</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D62" s="12"/>
      <c r="AE62" s="12"/>
    </row>
    <row r="63" spans="2:32" ht="25.9" hidden="1" customHeight="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D63" s="12"/>
      <c r="AE63" s="12"/>
    </row>
    <row r="64" spans="2:32" ht="25.9" hidden="1" customHeight="1">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D64" s="12"/>
      <c r="AE64" s="12"/>
    </row>
    <row r="65" spans="2:32" ht="29.45" hidden="1" customHeight="1">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D65" s="12"/>
      <c r="AE65" s="12"/>
    </row>
    <row r="66" spans="2:32" ht="25.9" hidden="1" customHeight="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D66" s="12"/>
      <c r="AE66" s="12"/>
    </row>
    <row r="67" spans="2:32" ht="25.9" hidden="1" customHeight="1">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D67" s="12"/>
      <c r="AE67" s="12"/>
    </row>
    <row r="68" spans="2:32" ht="29.45" hidden="1" customHeight="1">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D68" s="12"/>
      <c r="AE68" s="12"/>
    </row>
    <row r="69" spans="2:32" ht="25.9" hidden="1" customHeight="1">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D69" s="12"/>
      <c r="AE69" s="12"/>
    </row>
    <row r="70" spans="2:32" ht="25.9" hidden="1" customHeight="1">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D70" s="12"/>
      <c r="AE70" s="12"/>
    </row>
    <row r="71" spans="2:32" ht="29.45" hidden="1" customHeight="1">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D71" s="12"/>
      <c r="AE71" s="12"/>
    </row>
    <row r="72" spans="2:32" ht="25.9" hidden="1" customHeight="1">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D72" s="12"/>
      <c r="AE72" s="12"/>
    </row>
    <row r="73" spans="2:32" ht="13.5" hidden="1">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D73" s="12"/>
      <c r="AE73" s="12"/>
    </row>
    <row r="74" spans="2:32" ht="13.5" hidden="1">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D74" s="12"/>
      <c r="AE74" s="12"/>
    </row>
    <row r="75" spans="2:32" ht="13.5">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87" t="s">
        <v>165</v>
      </c>
      <c r="AD75" s="12"/>
      <c r="AE75" s="12"/>
    </row>
    <row r="76" spans="2:32" ht="3" customHeight="1">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87"/>
      <c r="AD76" s="12"/>
      <c r="AE76" s="12"/>
    </row>
    <row r="77" spans="2:32" ht="11.45" customHeight="1">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70">
        <f>$K$5</f>
        <v>0</v>
      </c>
      <c r="AD77" s="12"/>
      <c r="AE77" s="12"/>
    </row>
    <row r="78" spans="2:32" ht="13.5">
      <c r="B78" s="89" t="s">
        <v>248</v>
      </c>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24"/>
      <c r="AC78" s="24"/>
      <c r="AD78" s="24"/>
      <c r="AE78" s="24"/>
      <c r="AF78" s="24"/>
    </row>
    <row r="79" spans="2:32" ht="3.4" customHeight="1">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24"/>
      <c r="AC79" s="24"/>
      <c r="AD79" s="24"/>
      <c r="AE79" s="24"/>
      <c r="AF79" s="24"/>
    </row>
    <row r="80" spans="2:32" ht="13.5" hidden="1">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24"/>
      <c r="AC80" s="24"/>
      <c r="AD80" s="24"/>
      <c r="AE80" s="24"/>
      <c r="AF80" s="24"/>
    </row>
    <row r="81" spans="2:39" ht="5.0999999999999996" customHeight="1">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24"/>
      <c r="AC81" s="24"/>
      <c r="AD81" s="24"/>
      <c r="AE81" s="24"/>
      <c r="AF81" s="24"/>
    </row>
    <row r="82" spans="2:39" ht="13.15" customHeight="1">
      <c r="B82" s="90"/>
      <c r="C82" s="320" t="s">
        <v>29</v>
      </c>
      <c r="D82" s="320"/>
      <c r="E82" s="320"/>
      <c r="F82" s="320"/>
      <c r="G82" s="320"/>
      <c r="H82" s="320"/>
      <c r="I82" s="320"/>
      <c r="J82" s="320"/>
      <c r="K82" s="320"/>
      <c r="L82" s="320"/>
      <c r="M82" s="331" t="s">
        <v>392</v>
      </c>
      <c r="N82" s="332"/>
      <c r="O82" s="332"/>
      <c r="P82" s="332"/>
      <c r="Q82" s="333"/>
      <c r="R82" s="325" t="s">
        <v>273</v>
      </c>
      <c r="S82" s="326"/>
      <c r="T82" s="326"/>
      <c r="U82" s="326"/>
      <c r="V82" s="326"/>
      <c r="W82" s="324" t="s">
        <v>306</v>
      </c>
      <c r="X82" s="324"/>
      <c r="Y82" s="324"/>
      <c r="Z82" s="324"/>
      <c r="AA82" s="324"/>
      <c r="AB82" s="24"/>
      <c r="AC82" s="24"/>
      <c r="AD82" s="321" t="s">
        <v>137</v>
      </c>
      <c r="AE82" s="321" t="s">
        <v>138</v>
      </c>
      <c r="AF82" s="24" t="s">
        <v>30</v>
      </c>
    </row>
    <row r="83" spans="2:39" ht="13.5">
      <c r="B83" s="90"/>
      <c r="C83" s="336" t="s">
        <v>128</v>
      </c>
      <c r="D83" s="337"/>
      <c r="E83" s="337"/>
      <c r="F83" s="338"/>
      <c r="G83" s="320" t="s">
        <v>127</v>
      </c>
      <c r="H83" s="320"/>
      <c r="I83" s="320"/>
      <c r="J83" s="320"/>
      <c r="K83" s="320"/>
      <c r="L83" s="320"/>
      <c r="M83" s="334"/>
      <c r="N83" s="334"/>
      <c r="O83" s="334"/>
      <c r="P83" s="334"/>
      <c r="Q83" s="335"/>
      <c r="R83" s="326"/>
      <c r="S83" s="326"/>
      <c r="T83" s="326"/>
      <c r="U83" s="326"/>
      <c r="V83" s="326"/>
      <c r="W83" s="324"/>
      <c r="X83" s="324"/>
      <c r="Y83" s="324"/>
      <c r="Z83" s="324"/>
      <c r="AA83" s="324"/>
      <c r="AB83" s="24"/>
      <c r="AC83" s="24"/>
      <c r="AD83" s="321"/>
      <c r="AE83" s="321"/>
      <c r="AF83" s="24"/>
    </row>
    <row r="84" spans="2:39" ht="28.35" customHeight="1">
      <c r="B84" s="90"/>
      <c r="C84" s="323" t="s">
        <v>129</v>
      </c>
      <c r="D84" s="323"/>
      <c r="E84" s="323"/>
      <c r="F84" s="323"/>
      <c r="G84" s="327"/>
      <c r="H84" s="327"/>
      <c r="I84" s="327"/>
      <c r="J84" s="327"/>
      <c r="K84" s="327"/>
      <c r="L84" s="327"/>
      <c r="M84" s="278"/>
      <c r="N84" s="278"/>
      <c r="O84" s="278"/>
      <c r="P84" s="279"/>
      <c r="Q84" s="91" t="s">
        <v>6</v>
      </c>
      <c r="R84" s="278"/>
      <c r="S84" s="278"/>
      <c r="T84" s="278"/>
      <c r="U84" s="279"/>
      <c r="V84" s="91" t="s">
        <v>6</v>
      </c>
      <c r="W84" s="328"/>
      <c r="X84" s="329"/>
      <c r="Y84" s="329"/>
      <c r="Z84" s="329"/>
      <c r="AA84" s="155" t="s">
        <v>6</v>
      </c>
      <c r="AB84" s="24"/>
      <c r="AC84" s="24"/>
      <c r="AD84" s="51" t="str">
        <f>IF(AND(G84="",M84=""),"",IF(AND(G84&lt;&gt;"",M84&lt;&gt;""),"OK","NG"))</f>
        <v/>
      </c>
      <c r="AE84" s="51" t="str">
        <f>IF(M84&lt;R84,"NG","OK")</f>
        <v>OK</v>
      </c>
      <c r="AF84" s="24" t="s">
        <v>244</v>
      </c>
    </row>
    <row r="85" spans="2:39" ht="28.35" customHeight="1">
      <c r="B85" s="90"/>
      <c r="C85" s="323" t="s">
        <v>130</v>
      </c>
      <c r="D85" s="323"/>
      <c r="E85" s="323"/>
      <c r="F85" s="323"/>
      <c r="G85" s="327"/>
      <c r="H85" s="327"/>
      <c r="I85" s="327"/>
      <c r="J85" s="327"/>
      <c r="K85" s="327"/>
      <c r="L85" s="327"/>
      <c r="M85" s="278"/>
      <c r="N85" s="278"/>
      <c r="O85" s="278"/>
      <c r="P85" s="279"/>
      <c r="Q85" s="91" t="s">
        <v>6</v>
      </c>
      <c r="R85" s="278"/>
      <c r="S85" s="278"/>
      <c r="T85" s="278"/>
      <c r="U85" s="279"/>
      <c r="V85" s="91" t="s">
        <v>6</v>
      </c>
      <c r="W85" s="328"/>
      <c r="X85" s="329"/>
      <c r="Y85" s="329"/>
      <c r="Z85" s="329"/>
      <c r="AA85" s="155" t="s">
        <v>6</v>
      </c>
      <c r="AB85" s="24"/>
      <c r="AC85" s="24"/>
      <c r="AD85" s="51" t="str">
        <f t="shared" ref="AD85" si="1">IF(AND(G85="",M85=""),"",IF(AND(G85&lt;&gt;"",M85&lt;&gt;""),"OK","NG"))</f>
        <v/>
      </c>
      <c r="AE85" s="51" t="str">
        <f>IF(M85&lt;R85,"NG","OK")</f>
        <v>OK</v>
      </c>
      <c r="AF85" s="24" t="s">
        <v>244</v>
      </c>
    </row>
    <row r="86" spans="2:39" ht="28.35" customHeight="1">
      <c r="B86" s="90"/>
      <c r="C86" s="323" t="s">
        <v>131</v>
      </c>
      <c r="D86" s="323"/>
      <c r="E86" s="323"/>
      <c r="F86" s="323"/>
      <c r="G86" s="327"/>
      <c r="H86" s="327"/>
      <c r="I86" s="327"/>
      <c r="J86" s="327"/>
      <c r="K86" s="327"/>
      <c r="L86" s="327"/>
      <c r="M86" s="278"/>
      <c r="N86" s="278"/>
      <c r="O86" s="278"/>
      <c r="P86" s="279"/>
      <c r="Q86" s="91" t="s">
        <v>6</v>
      </c>
      <c r="R86" s="278"/>
      <c r="S86" s="278"/>
      <c r="T86" s="278"/>
      <c r="U86" s="279"/>
      <c r="V86" s="91" t="s">
        <v>6</v>
      </c>
      <c r="W86" s="328"/>
      <c r="X86" s="329"/>
      <c r="Y86" s="329"/>
      <c r="Z86" s="329"/>
      <c r="AA86" s="155" t="s">
        <v>6</v>
      </c>
      <c r="AB86" s="24"/>
      <c r="AC86" s="24"/>
      <c r="AD86" s="51" t="str">
        <f>IF(AND(G86="",M86=""),"",IF(AND(G86&lt;&gt;"",M86&lt;&gt;""),"OK","NG"))</f>
        <v/>
      </c>
      <c r="AE86" s="51" t="str">
        <f>IF(M86&lt;R86,"NG","OK")</f>
        <v>OK</v>
      </c>
      <c r="AF86" s="24" t="s">
        <v>244</v>
      </c>
    </row>
    <row r="87" spans="2:39" ht="28.35" customHeight="1">
      <c r="B87" s="90"/>
      <c r="C87" s="235" t="s">
        <v>132</v>
      </c>
      <c r="D87" s="236"/>
      <c r="E87" s="236"/>
      <c r="F87" s="237"/>
      <c r="G87" s="327"/>
      <c r="H87" s="327"/>
      <c r="I87" s="327"/>
      <c r="J87" s="327"/>
      <c r="K87" s="327"/>
      <c r="L87" s="327"/>
      <c r="M87" s="279"/>
      <c r="N87" s="322"/>
      <c r="O87" s="322"/>
      <c r="P87" s="322"/>
      <c r="Q87" s="91" t="s">
        <v>6</v>
      </c>
      <c r="R87" s="279"/>
      <c r="S87" s="322"/>
      <c r="T87" s="322"/>
      <c r="U87" s="322"/>
      <c r="V87" s="91" t="s">
        <v>6</v>
      </c>
      <c r="W87" s="328"/>
      <c r="X87" s="329"/>
      <c r="Y87" s="329"/>
      <c r="Z87" s="329"/>
      <c r="AA87" s="155" t="s">
        <v>6</v>
      </c>
      <c r="AB87" s="24"/>
      <c r="AC87" s="24"/>
      <c r="AD87" s="51" t="str">
        <f>IF(AND(G87="",M87=""),"",IF(AND(G87&lt;&gt;"",M87&lt;&gt;""),"OK","NG"))</f>
        <v/>
      </c>
      <c r="AE87" s="152"/>
      <c r="AF87" s="24" t="s">
        <v>245</v>
      </c>
    </row>
    <row r="88" spans="2:39" ht="28.35" customHeight="1" thickBot="1">
      <c r="B88" s="90"/>
      <c r="C88" s="246" t="s">
        <v>335</v>
      </c>
      <c r="D88" s="247"/>
      <c r="E88" s="247"/>
      <c r="F88" s="248"/>
      <c r="G88" s="238"/>
      <c r="H88" s="239"/>
      <c r="I88" s="239"/>
      <c r="J88" s="239"/>
      <c r="K88" s="239"/>
      <c r="L88" s="240"/>
      <c r="M88" s="241"/>
      <c r="N88" s="242"/>
      <c r="O88" s="242"/>
      <c r="P88" s="242"/>
      <c r="Q88" s="154" t="s">
        <v>334</v>
      </c>
      <c r="R88" s="243"/>
      <c r="S88" s="244"/>
      <c r="T88" s="244"/>
      <c r="U88" s="244"/>
      <c r="V88" s="245"/>
      <c r="W88" s="250">
        <f>M88</f>
        <v>0</v>
      </c>
      <c r="X88" s="251"/>
      <c r="Y88" s="251"/>
      <c r="Z88" s="251"/>
      <c r="AA88" s="155" t="s">
        <v>6</v>
      </c>
      <c r="AB88" s="24"/>
      <c r="AC88" s="24"/>
      <c r="AD88" s="153" t="str">
        <f>IF(AND(G88="",M88=""),"",IF(AND(G88&lt;&gt;"",M88&lt;&gt;""),"OK","NG"))</f>
        <v/>
      </c>
      <c r="AE88" s="152"/>
      <c r="AF88" s="24"/>
    </row>
    <row r="89" spans="2:39" ht="27" customHeight="1" thickTop="1">
      <c r="B89" s="90"/>
      <c r="C89" s="208" t="s">
        <v>336</v>
      </c>
      <c r="D89" s="208"/>
      <c r="E89" s="208"/>
      <c r="F89" s="208"/>
      <c r="G89" s="208"/>
      <c r="H89" s="208"/>
      <c r="I89" s="208"/>
      <c r="J89" s="208"/>
      <c r="K89" s="208"/>
      <c r="L89" s="208"/>
      <c r="M89" s="206">
        <f>INT(SUM(M84:P88))</f>
        <v>0</v>
      </c>
      <c r="N89" s="206"/>
      <c r="O89" s="206"/>
      <c r="P89" s="207"/>
      <c r="Q89" s="92" t="s">
        <v>6</v>
      </c>
      <c r="R89" s="206">
        <f>INT(SUM(R84:U87))</f>
        <v>0</v>
      </c>
      <c r="S89" s="206"/>
      <c r="T89" s="206"/>
      <c r="U89" s="207"/>
      <c r="V89" s="119" t="s">
        <v>6</v>
      </c>
      <c r="W89" s="206">
        <f>INT(SUM(W84:Z88))</f>
        <v>0</v>
      </c>
      <c r="X89" s="206"/>
      <c r="Y89" s="206"/>
      <c r="Z89" s="207"/>
      <c r="AA89" s="119" t="s">
        <v>6</v>
      </c>
      <c r="AB89" s="24"/>
      <c r="AC89" s="24"/>
      <c r="AD89" s="51" t="str">
        <f>IF(OR(M89=0,R89=0),"NG","OK")</f>
        <v>NG</v>
      </c>
      <c r="AE89" s="54"/>
      <c r="AF89" s="24"/>
    </row>
    <row r="90" spans="2:39" ht="24" customHeight="1">
      <c r="B90" s="90"/>
      <c r="C90" s="302" t="s">
        <v>331</v>
      </c>
      <c r="D90" s="303"/>
      <c r="E90" s="303"/>
      <c r="F90" s="303"/>
      <c r="G90" s="303"/>
      <c r="H90" s="303"/>
      <c r="I90" s="303"/>
      <c r="J90" s="303"/>
      <c r="K90" s="303"/>
      <c r="L90" s="303"/>
      <c r="M90" s="203">
        <f>INT(M89*0.1)</f>
        <v>0</v>
      </c>
      <c r="N90" s="203"/>
      <c r="O90" s="203"/>
      <c r="P90" s="204"/>
      <c r="Q90" s="118" t="s">
        <v>6</v>
      </c>
      <c r="R90" s="205"/>
      <c r="S90" s="205"/>
      <c r="T90" s="205"/>
      <c r="U90" s="205"/>
      <c r="V90" s="205"/>
      <c r="W90" s="209" t="s">
        <v>141</v>
      </c>
      <c r="X90" s="209"/>
      <c r="Y90" s="209"/>
      <c r="Z90" s="209"/>
      <c r="AA90" s="209"/>
      <c r="AB90" s="24"/>
      <c r="AC90" s="24"/>
      <c r="AD90" s="54"/>
      <c r="AE90" s="54"/>
      <c r="AF90" s="24"/>
    </row>
    <row r="91" spans="2:39" ht="24" customHeight="1">
      <c r="B91" s="90"/>
      <c r="C91" s="281" t="s">
        <v>332</v>
      </c>
      <c r="D91" s="281"/>
      <c r="E91" s="281"/>
      <c r="F91" s="281"/>
      <c r="G91" s="281"/>
      <c r="H91" s="281"/>
      <c r="I91" s="281"/>
      <c r="J91" s="281"/>
      <c r="K91" s="281"/>
      <c r="L91" s="281"/>
      <c r="M91" s="282">
        <f>M89+M90</f>
        <v>0</v>
      </c>
      <c r="N91" s="282"/>
      <c r="O91" s="282"/>
      <c r="P91" s="283"/>
      <c r="Q91" s="146" t="s">
        <v>6</v>
      </c>
      <c r="R91" s="284"/>
      <c r="S91" s="284"/>
      <c r="T91" s="284"/>
      <c r="U91" s="284"/>
      <c r="V91" s="284"/>
      <c r="W91" s="285" t="s">
        <v>246</v>
      </c>
      <c r="X91" s="285"/>
      <c r="Y91" s="285"/>
      <c r="Z91" s="285"/>
      <c r="AA91" s="285"/>
      <c r="AB91" s="24"/>
      <c r="AC91" s="24"/>
      <c r="AD91" s="122"/>
      <c r="AE91" s="122"/>
      <c r="AF91" s="90"/>
      <c r="AG91" s="69"/>
      <c r="AH91" s="69"/>
      <c r="AI91" s="69"/>
      <c r="AJ91" s="69"/>
      <c r="AK91" s="69"/>
      <c r="AL91" s="69"/>
      <c r="AM91" s="69"/>
    </row>
    <row r="92" spans="2:39" ht="6" customHeight="1">
      <c r="B92" s="90"/>
      <c r="C92" s="94"/>
      <c r="D92" s="94"/>
      <c r="E92" s="94"/>
      <c r="F92" s="94"/>
      <c r="G92" s="94"/>
      <c r="H92" s="94"/>
      <c r="I92" s="94"/>
      <c r="J92" s="94"/>
      <c r="K92" s="94"/>
      <c r="L92" s="94"/>
      <c r="M92" s="95"/>
      <c r="N92" s="95"/>
      <c r="O92" s="95"/>
      <c r="P92" s="95"/>
      <c r="Q92" s="96"/>
      <c r="R92" s="97"/>
      <c r="S92" s="97"/>
      <c r="T92" s="97"/>
      <c r="U92" s="97"/>
      <c r="V92" s="97"/>
      <c r="W92" s="98"/>
      <c r="X92" s="98"/>
      <c r="Y92" s="98"/>
      <c r="Z92" s="98"/>
      <c r="AA92" s="98"/>
      <c r="AB92" s="55"/>
      <c r="AC92" s="24"/>
      <c r="AD92" s="122"/>
      <c r="AE92" s="122"/>
      <c r="AF92" s="90"/>
      <c r="AG92" s="69"/>
      <c r="AH92" s="69"/>
      <c r="AI92" s="69"/>
      <c r="AJ92" s="69"/>
      <c r="AK92" s="69"/>
      <c r="AL92" s="69"/>
      <c r="AM92" s="69"/>
    </row>
    <row r="93" spans="2:39" ht="16.5" customHeight="1" thickBot="1">
      <c r="B93" s="90" t="s">
        <v>289</v>
      </c>
      <c r="C93" s="99"/>
      <c r="D93" s="99"/>
      <c r="E93" s="99"/>
      <c r="F93" s="99"/>
      <c r="G93" s="99"/>
      <c r="H93" s="99"/>
      <c r="I93" s="99"/>
      <c r="J93" s="99"/>
      <c r="K93" s="99"/>
      <c r="L93" s="99"/>
      <c r="M93" s="100"/>
      <c r="N93" s="100"/>
      <c r="O93" s="100"/>
      <c r="P93" s="100"/>
      <c r="Q93" s="101"/>
      <c r="R93" s="102"/>
      <c r="S93" s="102"/>
      <c r="T93" s="102"/>
      <c r="U93" s="102"/>
      <c r="V93" s="102"/>
      <c r="W93" s="103"/>
      <c r="X93" s="103"/>
      <c r="Y93" s="103"/>
      <c r="Z93" s="103"/>
      <c r="AA93" s="103"/>
      <c r="AB93" s="24"/>
      <c r="AC93" s="24"/>
      <c r="AD93" s="122"/>
      <c r="AE93" s="122"/>
      <c r="AF93" s="90"/>
      <c r="AG93" s="69"/>
      <c r="AH93" s="69"/>
      <c r="AI93" s="69"/>
      <c r="AJ93" s="69"/>
      <c r="AK93" s="69"/>
      <c r="AL93" s="69"/>
      <c r="AM93" s="69"/>
    </row>
    <row r="94" spans="2:39" ht="15" customHeight="1" thickTop="1" thickBot="1">
      <c r="B94" s="90"/>
      <c r="C94" s="286" t="s">
        <v>29</v>
      </c>
      <c r="D94" s="287"/>
      <c r="E94" s="287"/>
      <c r="F94" s="287"/>
      <c r="G94" s="287"/>
      <c r="H94" s="287"/>
      <c r="I94" s="287"/>
      <c r="J94" s="287"/>
      <c r="K94" s="287"/>
      <c r="L94" s="287"/>
      <c r="M94" s="287"/>
      <c r="N94" s="287"/>
      <c r="O94" s="287"/>
      <c r="P94" s="287"/>
      <c r="Q94" s="288"/>
      <c r="R94" s="289" t="s">
        <v>247</v>
      </c>
      <c r="S94" s="290"/>
      <c r="T94" s="290"/>
      <c r="U94" s="290"/>
      <c r="V94" s="290"/>
      <c r="W94" s="290"/>
      <c r="X94" s="290"/>
      <c r="Y94" s="290"/>
      <c r="Z94" s="290"/>
      <c r="AA94" s="291"/>
      <c r="AB94" s="24"/>
      <c r="AC94" s="24"/>
      <c r="AD94" s="122"/>
      <c r="AE94" s="122"/>
      <c r="AF94" s="90"/>
      <c r="AG94" s="69"/>
      <c r="AH94" s="69"/>
      <c r="AI94" s="69"/>
      <c r="AJ94" s="69"/>
      <c r="AK94" s="69"/>
      <c r="AL94" s="69"/>
      <c r="AM94" s="69"/>
    </row>
    <row r="95" spans="2:39" ht="30.6" customHeight="1">
      <c r="B95" s="90"/>
      <c r="C95" s="297" t="s">
        <v>258</v>
      </c>
      <c r="D95" s="298"/>
      <c r="E95" s="298"/>
      <c r="F95" s="298"/>
      <c r="G95" s="298"/>
      <c r="H95" s="298"/>
      <c r="I95" s="104"/>
      <c r="J95" s="104"/>
      <c r="K95" s="104"/>
      <c r="L95" s="104"/>
      <c r="M95" s="104"/>
      <c r="N95" s="104"/>
      <c r="O95" s="104"/>
      <c r="P95" s="104"/>
      <c r="Q95" s="105"/>
      <c r="R95" s="300">
        <f>R89</f>
        <v>0</v>
      </c>
      <c r="S95" s="301"/>
      <c r="T95" s="301"/>
      <c r="U95" s="301"/>
      <c r="V95" s="301"/>
      <c r="W95" s="301"/>
      <c r="X95" s="301"/>
      <c r="Y95" s="301"/>
      <c r="Z95" s="301"/>
      <c r="AA95" s="106" t="s">
        <v>259</v>
      </c>
      <c r="AB95" s="24"/>
      <c r="AC95" s="24"/>
      <c r="AD95" s="122"/>
      <c r="AE95" s="121" t="str">
        <f>IF(R95&gt;0,"OK","NG")</f>
        <v>NG</v>
      </c>
      <c r="AF95" s="90"/>
      <c r="AG95" s="69"/>
      <c r="AH95" s="69"/>
      <c r="AI95" s="69"/>
      <c r="AJ95" s="69"/>
      <c r="AK95" s="69"/>
      <c r="AL95" s="69"/>
      <c r="AM95" s="69"/>
    </row>
    <row r="96" spans="2:39" ht="75" customHeight="1" thickBot="1">
      <c r="B96" s="107" t="str">
        <f>IF(K11="なし","該当","")</f>
        <v/>
      </c>
      <c r="C96" s="294" t="s">
        <v>290</v>
      </c>
      <c r="D96" s="295"/>
      <c r="E96" s="295"/>
      <c r="F96" s="295"/>
      <c r="G96" s="295"/>
      <c r="H96" s="295"/>
      <c r="I96" s="108" t="s">
        <v>254</v>
      </c>
      <c r="J96" s="296" t="s">
        <v>384</v>
      </c>
      <c r="K96" s="296"/>
      <c r="L96" s="296"/>
      <c r="M96" s="296"/>
      <c r="N96" s="296"/>
      <c r="O96" s="109" t="s">
        <v>255</v>
      </c>
      <c r="P96" s="108" t="str">
        <f>IF(OR($K$8="あり",$K$10="あり"),"○","")</f>
        <v/>
      </c>
      <c r="Q96" s="110" t="s">
        <v>256</v>
      </c>
      <c r="R96" s="292">
        <f>IF($P$96="○",IF(R95&gt;=18000000,6000000,ROUNDDOWN(R95/3,-3)),IF(R95&gt;=15000000,5000000,ROUNDDOWN(R95/3,-3)))</f>
        <v>0</v>
      </c>
      <c r="S96" s="293"/>
      <c r="T96" s="293"/>
      <c r="U96" s="293"/>
      <c r="V96" s="293"/>
      <c r="W96" s="293"/>
      <c r="X96" s="293"/>
      <c r="Y96" s="293"/>
      <c r="Z96" s="293"/>
      <c r="AA96" s="111" t="s">
        <v>6</v>
      </c>
      <c r="AB96" s="56"/>
      <c r="AC96" s="56"/>
      <c r="AD96" s="123"/>
      <c r="AE96" s="121" t="str">
        <f>IF(R96&gt;0,"OK","NG")</f>
        <v>NG</v>
      </c>
      <c r="AF96" s="124"/>
      <c r="AG96" s="69"/>
      <c r="AH96" s="69"/>
      <c r="AI96" s="69"/>
      <c r="AJ96" s="69"/>
      <c r="AK96" s="69"/>
      <c r="AL96" s="69"/>
      <c r="AM96" s="69"/>
    </row>
    <row r="97" spans="2:43" ht="8.65" customHeight="1" thickTop="1">
      <c r="B97" s="90"/>
      <c r="C97" s="99"/>
      <c r="D97" s="99"/>
      <c r="E97" s="99"/>
      <c r="F97" s="99"/>
      <c r="G97" s="99"/>
      <c r="H97" s="99"/>
      <c r="I97" s="99"/>
      <c r="J97" s="99"/>
      <c r="K97" s="99"/>
      <c r="L97" s="99"/>
      <c r="M97" s="99"/>
      <c r="N97" s="99"/>
      <c r="O97" s="99"/>
      <c r="P97" s="99"/>
      <c r="Q97" s="99"/>
      <c r="R97" s="112"/>
      <c r="S97" s="112"/>
      <c r="T97" s="112"/>
      <c r="U97" s="112"/>
      <c r="V97" s="101"/>
      <c r="W97" s="102"/>
      <c r="X97" s="102"/>
      <c r="Y97" s="102"/>
      <c r="Z97" s="102"/>
      <c r="AA97" s="102"/>
      <c r="AB97" s="24"/>
      <c r="AC97" s="24"/>
      <c r="AD97" s="57"/>
      <c r="AE97" s="57"/>
      <c r="AF97" s="24"/>
    </row>
    <row r="98" spans="2:43" ht="13.15" customHeight="1">
      <c r="B98" s="90"/>
      <c r="C98" s="114" t="s">
        <v>31</v>
      </c>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24"/>
      <c r="AC98" s="24"/>
      <c r="AD98" s="24"/>
      <c r="AE98" s="24"/>
      <c r="AF98" s="24"/>
    </row>
    <row r="99" spans="2:43" ht="13.15" customHeight="1">
      <c r="B99" s="90"/>
      <c r="C99" s="114" t="s">
        <v>304</v>
      </c>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24"/>
      <c r="AC99" s="24"/>
      <c r="AD99" s="24"/>
      <c r="AE99" s="24"/>
      <c r="AF99" s="24"/>
    </row>
    <row r="100" spans="2:43" ht="28.35" customHeight="1">
      <c r="B100" s="90"/>
      <c r="C100" s="299" t="s">
        <v>388</v>
      </c>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299"/>
      <c r="AB100" s="24"/>
      <c r="AC100" s="24"/>
      <c r="AD100" s="24"/>
      <c r="AE100" s="24"/>
      <c r="AF100" s="24" t="s">
        <v>139</v>
      </c>
    </row>
    <row r="101" spans="2:43" ht="28.35" customHeight="1">
      <c r="B101" s="90"/>
      <c r="C101" s="299" t="s">
        <v>305</v>
      </c>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4"/>
      <c r="AC101" s="24"/>
      <c r="AD101" s="24"/>
      <c r="AE101" s="24"/>
      <c r="AF101" s="24"/>
    </row>
    <row r="102" spans="2:43" ht="38.450000000000003" customHeight="1">
      <c r="B102" s="90"/>
      <c r="C102" s="299" t="s">
        <v>393</v>
      </c>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299"/>
      <c r="AB102" s="24"/>
      <c r="AC102" s="24"/>
      <c r="AD102" s="24"/>
      <c r="AE102" s="24"/>
      <c r="AF102" s="24"/>
    </row>
    <row r="103" spans="2:43" ht="4.9000000000000004" customHeight="1">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24"/>
      <c r="AC103" s="24"/>
      <c r="AD103" s="24"/>
      <c r="AE103" s="24"/>
      <c r="AF103" s="24"/>
    </row>
    <row r="104" spans="2:43" ht="3.95" customHeight="1">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24"/>
      <c r="AC104" s="24"/>
      <c r="AD104" s="24"/>
      <c r="AE104" s="24"/>
      <c r="AF104" s="24"/>
    </row>
    <row r="105" spans="2:43" ht="24" customHeight="1">
      <c r="B105" s="90"/>
      <c r="C105" s="320" t="s">
        <v>24</v>
      </c>
      <c r="D105" s="320"/>
      <c r="E105" s="320"/>
      <c r="F105" s="320"/>
      <c r="G105" s="320" t="s">
        <v>272</v>
      </c>
      <c r="H105" s="320"/>
      <c r="I105" s="320"/>
      <c r="J105" s="320"/>
      <c r="K105" s="320"/>
      <c r="L105" s="320" t="s">
        <v>23</v>
      </c>
      <c r="M105" s="320"/>
      <c r="N105" s="320"/>
      <c r="O105" s="320"/>
      <c r="P105" s="320"/>
      <c r="Q105" s="320"/>
      <c r="R105" s="320"/>
      <c r="S105" s="320"/>
      <c r="T105" s="320"/>
      <c r="U105" s="320"/>
      <c r="V105" s="320"/>
      <c r="W105" s="320"/>
      <c r="X105" s="320"/>
      <c r="Y105" s="320"/>
      <c r="Z105" s="320"/>
      <c r="AA105" s="320"/>
      <c r="AB105" s="24"/>
      <c r="AC105" s="24"/>
      <c r="AD105" s="120" t="s">
        <v>137</v>
      </c>
      <c r="AE105" s="120" t="s">
        <v>138</v>
      </c>
      <c r="AF105" s="24"/>
    </row>
    <row r="106" spans="2:43" ht="24" customHeight="1">
      <c r="B106" s="90"/>
      <c r="C106" s="311" t="s">
        <v>25</v>
      </c>
      <c r="D106" s="311"/>
      <c r="E106" s="311"/>
      <c r="F106" s="311"/>
      <c r="G106" s="278"/>
      <c r="H106" s="278"/>
      <c r="I106" s="278"/>
      <c r="J106" s="279"/>
      <c r="K106" s="91" t="s">
        <v>6</v>
      </c>
      <c r="L106" s="280"/>
      <c r="M106" s="280"/>
      <c r="N106" s="280"/>
      <c r="O106" s="280"/>
      <c r="P106" s="280"/>
      <c r="Q106" s="280"/>
      <c r="R106" s="280"/>
      <c r="S106" s="280"/>
      <c r="T106" s="280"/>
      <c r="U106" s="280"/>
      <c r="V106" s="280"/>
      <c r="W106" s="280"/>
      <c r="X106" s="280"/>
      <c r="Y106" s="280"/>
      <c r="Z106" s="280"/>
      <c r="AA106" s="280"/>
      <c r="AB106" s="24"/>
      <c r="AC106" s="24"/>
      <c r="AD106" s="121" t="str">
        <f>IF(AND(G106="",G107=""),"NG","OK")</f>
        <v>NG</v>
      </c>
      <c r="AE106" s="122"/>
      <c r="AF106" s="90" t="s">
        <v>276</v>
      </c>
      <c r="AG106" s="69"/>
      <c r="AH106" s="69"/>
      <c r="AI106" s="69"/>
      <c r="AJ106" s="69"/>
      <c r="AK106" s="69"/>
      <c r="AL106" s="69"/>
      <c r="AM106" s="69"/>
      <c r="AN106" s="69"/>
      <c r="AO106" s="69"/>
      <c r="AP106" s="69"/>
      <c r="AQ106" s="69"/>
    </row>
    <row r="107" spans="2:43" ht="24" customHeight="1">
      <c r="B107" s="90"/>
      <c r="C107" s="311" t="s">
        <v>26</v>
      </c>
      <c r="D107" s="311"/>
      <c r="E107" s="311"/>
      <c r="F107" s="311"/>
      <c r="G107" s="278"/>
      <c r="H107" s="278"/>
      <c r="I107" s="278"/>
      <c r="J107" s="279"/>
      <c r="K107" s="91" t="s">
        <v>6</v>
      </c>
      <c r="L107" s="280"/>
      <c r="M107" s="280"/>
      <c r="N107" s="280"/>
      <c r="O107" s="280"/>
      <c r="P107" s="280"/>
      <c r="Q107" s="280"/>
      <c r="R107" s="280"/>
      <c r="S107" s="280"/>
      <c r="T107" s="280"/>
      <c r="U107" s="280"/>
      <c r="V107" s="280"/>
      <c r="W107" s="280"/>
      <c r="X107" s="280"/>
      <c r="Y107" s="280"/>
      <c r="Z107" s="280"/>
      <c r="AA107" s="280"/>
      <c r="AB107" s="24"/>
      <c r="AC107" s="24"/>
      <c r="AD107" s="121" t="str">
        <f>IF(AND(G106="",G107=""),"NG","OK")</f>
        <v>NG</v>
      </c>
      <c r="AE107" s="122"/>
      <c r="AF107" s="90" t="s">
        <v>276</v>
      </c>
      <c r="AG107" s="69"/>
      <c r="AH107" s="69"/>
      <c r="AI107" s="69"/>
      <c r="AJ107" s="69"/>
      <c r="AK107" s="69"/>
      <c r="AL107" s="69"/>
      <c r="AM107" s="69"/>
      <c r="AN107" s="69"/>
      <c r="AO107" s="69"/>
      <c r="AP107" s="69"/>
      <c r="AQ107" s="69"/>
    </row>
    <row r="108" spans="2:43" ht="24" customHeight="1">
      <c r="B108" s="90"/>
      <c r="C108" s="311" t="s">
        <v>27</v>
      </c>
      <c r="D108" s="311"/>
      <c r="E108" s="311"/>
      <c r="F108" s="311"/>
      <c r="G108" s="312">
        <f>R96</f>
        <v>0</v>
      </c>
      <c r="H108" s="312"/>
      <c r="I108" s="312"/>
      <c r="J108" s="313"/>
      <c r="K108" s="91" t="s">
        <v>6</v>
      </c>
      <c r="L108" s="314" t="s">
        <v>291</v>
      </c>
      <c r="M108" s="314"/>
      <c r="N108" s="314"/>
      <c r="O108" s="314"/>
      <c r="P108" s="314"/>
      <c r="Q108" s="314"/>
      <c r="R108" s="314"/>
      <c r="S108" s="314"/>
      <c r="T108" s="314"/>
      <c r="U108" s="314"/>
      <c r="V108" s="314"/>
      <c r="W108" s="314"/>
      <c r="X108" s="314"/>
      <c r="Y108" s="314"/>
      <c r="Z108" s="314"/>
      <c r="AA108" s="314"/>
      <c r="AB108" s="24"/>
      <c r="AC108" s="24"/>
      <c r="AD108" s="122"/>
      <c r="AE108" s="122"/>
      <c r="AF108" s="90"/>
      <c r="AG108" s="69"/>
      <c r="AH108" s="69"/>
      <c r="AI108" s="69"/>
      <c r="AJ108" s="69"/>
      <c r="AK108" s="69"/>
      <c r="AL108" s="69"/>
      <c r="AM108" s="69"/>
      <c r="AN108" s="69"/>
      <c r="AO108" s="69"/>
      <c r="AP108" s="69"/>
      <c r="AQ108" s="69"/>
    </row>
    <row r="109" spans="2:43" ht="24" customHeight="1">
      <c r="B109" s="90"/>
      <c r="C109" s="315" t="s">
        <v>292</v>
      </c>
      <c r="D109" s="315"/>
      <c r="E109" s="315"/>
      <c r="F109" s="315"/>
      <c r="G109" s="316"/>
      <c r="H109" s="316"/>
      <c r="I109" s="316"/>
      <c r="J109" s="317"/>
      <c r="K109" s="137" t="s">
        <v>6</v>
      </c>
      <c r="L109" s="318" t="s">
        <v>293</v>
      </c>
      <c r="M109" s="319"/>
      <c r="N109" s="319"/>
      <c r="O109" s="319"/>
      <c r="P109" s="265"/>
      <c r="Q109" s="265"/>
      <c r="R109" s="265"/>
      <c r="S109" s="265"/>
      <c r="T109" s="265"/>
      <c r="U109" s="265"/>
      <c r="V109" s="265"/>
      <c r="W109" s="265"/>
      <c r="X109" s="265"/>
      <c r="Y109" s="265"/>
      <c r="Z109" s="265"/>
      <c r="AA109" s="266"/>
      <c r="AB109" s="24"/>
      <c r="AC109" s="24"/>
      <c r="AD109" s="121" t="str">
        <f>IF(AND(G109="",P109=""),"",IF(AND(G109&lt;&gt;"",P109&lt;&gt;""),"OK","NG"))</f>
        <v/>
      </c>
      <c r="AE109" s="122"/>
      <c r="AF109" s="90"/>
      <c r="AG109" s="69"/>
      <c r="AH109" s="69"/>
      <c r="AI109" s="69"/>
      <c r="AJ109" s="69"/>
      <c r="AK109" s="69"/>
      <c r="AL109" s="69"/>
      <c r="AM109" s="69"/>
      <c r="AN109" s="69"/>
      <c r="AO109" s="69"/>
      <c r="AP109" s="69"/>
      <c r="AQ109" s="69"/>
    </row>
    <row r="110" spans="2:43" ht="27" customHeight="1" thickBot="1">
      <c r="B110" s="90"/>
      <c r="C110" s="315" t="s">
        <v>389</v>
      </c>
      <c r="D110" s="315"/>
      <c r="E110" s="315"/>
      <c r="F110" s="315"/>
      <c r="G110" s="316"/>
      <c r="H110" s="316"/>
      <c r="I110" s="316"/>
      <c r="J110" s="317"/>
      <c r="K110" s="93" t="s">
        <v>6</v>
      </c>
      <c r="L110" s="318" t="s">
        <v>293</v>
      </c>
      <c r="M110" s="319"/>
      <c r="N110" s="319"/>
      <c r="O110" s="319"/>
      <c r="P110" s="265"/>
      <c r="Q110" s="265"/>
      <c r="R110" s="265"/>
      <c r="S110" s="265"/>
      <c r="T110" s="265"/>
      <c r="U110" s="265"/>
      <c r="V110" s="265"/>
      <c r="W110" s="265"/>
      <c r="X110" s="265"/>
      <c r="Y110" s="265"/>
      <c r="Z110" s="265"/>
      <c r="AA110" s="266"/>
      <c r="AB110" s="24"/>
      <c r="AC110" s="24"/>
      <c r="AD110" s="121" t="str">
        <f>IF(AND(G110="",P110=""),"",IF(AND(G110&lt;&gt;"",P110&lt;&gt;""),"OK","NG"))</f>
        <v/>
      </c>
      <c r="AE110" s="122"/>
      <c r="AF110" s="90" t="s">
        <v>257</v>
      </c>
      <c r="AG110" s="69"/>
      <c r="AH110" s="69"/>
      <c r="AI110" s="69"/>
      <c r="AJ110" s="69"/>
      <c r="AK110" s="69"/>
      <c r="AL110" s="69"/>
      <c r="AM110" s="69"/>
      <c r="AN110" s="69"/>
      <c r="AO110" s="69"/>
      <c r="AP110" s="69"/>
      <c r="AQ110" s="69"/>
    </row>
    <row r="111" spans="2:43" ht="24" customHeight="1" thickTop="1">
      <c r="B111" s="90"/>
      <c r="C111" s="304" t="s">
        <v>133</v>
      </c>
      <c r="D111" s="304"/>
      <c r="E111" s="304"/>
      <c r="F111" s="304"/>
      <c r="G111" s="305">
        <f>SUM(G106:J110)</f>
        <v>0</v>
      </c>
      <c r="H111" s="305"/>
      <c r="I111" s="305"/>
      <c r="J111" s="306"/>
      <c r="K111" s="92" t="s">
        <v>6</v>
      </c>
      <c r="L111" s="307" t="str">
        <f>IF(M89=G111,"①と一致","①と不一致（要確認）")</f>
        <v>①と一致</v>
      </c>
      <c r="M111" s="307"/>
      <c r="N111" s="307"/>
      <c r="O111" s="307"/>
      <c r="P111" s="307"/>
      <c r="Q111" s="307"/>
      <c r="R111" s="307"/>
      <c r="S111" s="307"/>
      <c r="T111" s="307"/>
      <c r="U111" s="307"/>
      <c r="V111" s="307"/>
      <c r="W111" s="307"/>
      <c r="X111" s="307"/>
      <c r="Y111" s="307"/>
      <c r="Z111" s="307"/>
      <c r="AA111" s="307"/>
      <c r="AB111" s="24"/>
      <c r="AC111" s="24"/>
      <c r="AD111" s="54"/>
      <c r="AE111" s="51" t="str">
        <f>IF(M89=G111,"OK","NG")</f>
        <v>OK</v>
      </c>
      <c r="AF111" s="58" t="s">
        <v>226</v>
      </c>
    </row>
    <row r="112" spans="2:43" ht="39" customHeight="1">
      <c r="B112" s="90"/>
      <c r="C112" s="308" t="s">
        <v>385</v>
      </c>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24"/>
      <c r="AC112" s="24"/>
      <c r="AD112" s="59"/>
      <c r="AE112" s="59"/>
      <c r="AF112" s="24"/>
    </row>
    <row r="113" spans="1:32" ht="13.9" customHeight="1">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115"/>
      <c r="AB113" s="24"/>
      <c r="AC113" s="24"/>
      <c r="AD113" s="59"/>
      <c r="AE113" s="59"/>
      <c r="AF113" s="24"/>
    </row>
    <row r="114" spans="1:32" ht="13.9" customHeight="1">
      <c r="A114" s="68"/>
      <c r="B114" s="116" t="s">
        <v>260</v>
      </c>
      <c r="C114" s="116"/>
      <c r="D114" s="116"/>
      <c r="E114" s="116"/>
      <c r="F114" s="116"/>
      <c r="G114" s="116"/>
      <c r="H114" s="116"/>
      <c r="I114" s="116"/>
      <c r="J114" s="116"/>
      <c r="K114" s="53" t="s">
        <v>222</v>
      </c>
      <c r="L114" s="116"/>
      <c r="M114" s="116"/>
      <c r="N114" s="116"/>
      <c r="O114" s="116"/>
      <c r="P114" s="116" t="s">
        <v>261</v>
      </c>
      <c r="Q114" s="116"/>
      <c r="R114" s="116"/>
      <c r="S114" s="116"/>
      <c r="T114" s="116"/>
      <c r="U114" s="116"/>
      <c r="V114" s="90"/>
      <c r="W114" s="90"/>
      <c r="X114" s="90"/>
      <c r="Y114" s="90"/>
      <c r="Z114" s="90"/>
      <c r="AA114" s="115"/>
      <c r="AB114" s="24"/>
      <c r="AC114" s="24"/>
      <c r="AD114" s="59"/>
      <c r="AE114" s="59"/>
      <c r="AF114" s="24"/>
    </row>
    <row r="115" spans="1:32" ht="13.9" customHeight="1">
      <c r="A115" s="68"/>
      <c r="B115" s="116" t="s">
        <v>140</v>
      </c>
      <c r="C115" s="116"/>
      <c r="D115" s="116"/>
      <c r="E115" s="116"/>
      <c r="F115" s="116"/>
      <c r="G115" s="116"/>
      <c r="H115" s="116"/>
      <c r="I115" s="116"/>
      <c r="J115" s="116"/>
      <c r="K115" s="53" t="s">
        <v>140</v>
      </c>
      <c r="L115" s="116"/>
      <c r="M115" s="116"/>
      <c r="N115" s="116"/>
      <c r="O115" s="116"/>
      <c r="P115" s="116" t="s">
        <v>140</v>
      </c>
      <c r="Q115" s="116"/>
      <c r="R115" s="116"/>
      <c r="S115" s="116"/>
      <c r="T115" s="116"/>
      <c r="U115" s="116"/>
      <c r="V115" s="90"/>
      <c r="W115" s="90"/>
      <c r="X115" s="90"/>
      <c r="Y115" s="90"/>
      <c r="Z115" s="90"/>
      <c r="AA115" s="115"/>
      <c r="AB115" s="24"/>
      <c r="AC115" s="24"/>
      <c r="AD115" s="59"/>
      <c r="AE115" s="59"/>
      <c r="AF115" s="24"/>
    </row>
    <row r="116" spans="1:32" ht="13.9" customHeight="1">
      <c r="A116" s="68"/>
      <c r="B116" s="116" t="s">
        <v>262</v>
      </c>
      <c r="C116" s="116"/>
      <c r="D116" s="116"/>
      <c r="E116" s="116"/>
      <c r="F116" s="116"/>
      <c r="G116" s="116"/>
      <c r="H116" s="116"/>
      <c r="I116" s="116"/>
      <c r="J116" s="116"/>
      <c r="K116" s="53" t="s">
        <v>337</v>
      </c>
      <c r="L116" s="116"/>
      <c r="M116" s="116"/>
      <c r="N116" s="116"/>
      <c r="O116" s="116"/>
      <c r="P116" s="116" t="s">
        <v>263</v>
      </c>
      <c r="Q116" s="116"/>
      <c r="R116" s="116"/>
      <c r="S116" s="116"/>
      <c r="T116" s="116"/>
      <c r="U116" s="116"/>
      <c r="V116" s="90"/>
      <c r="W116" s="90"/>
      <c r="X116" s="90"/>
      <c r="Y116" s="90"/>
      <c r="Z116" s="90"/>
      <c r="AA116" s="115"/>
      <c r="AB116" s="24"/>
      <c r="AC116" s="24"/>
      <c r="AD116" s="59"/>
      <c r="AE116" s="59"/>
      <c r="AF116" s="24"/>
    </row>
    <row r="117" spans="1:32" ht="13.9" customHeight="1">
      <c r="A117" s="68"/>
      <c r="B117" s="116" t="s">
        <v>264</v>
      </c>
      <c r="C117" s="116"/>
      <c r="D117" s="116"/>
      <c r="E117" s="116"/>
      <c r="F117" s="116"/>
      <c r="G117" s="116"/>
      <c r="H117" s="116"/>
      <c r="I117" s="116"/>
      <c r="J117" s="116"/>
      <c r="K117" s="53" t="s">
        <v>342</v>
      </c>
      <c r="L117" s="116"/>
      <c r="M117" s="116"/>
      <c r="N117" s="116"/>
      <c r="O117" s="116"/>
      <c r="P117" s="116" t="s">
        <v>265</v>
      </c>
      <c r="Q117" s="116"/>
      <c r="R117" s="116"/>
      <c r="S117" s="116"/>
      <c r="T117" s="116"/>
      <c r="U117" s="116"/>
      <c r="V117" s="90"/>
      <c r="W117" s="90"/>
      <c r="X117" s="90"/>
      <c r="Y117" s="90"/>
      <c r="Z117" s="90"/>
      <c r="AA117" s="115"/>
      <c r="AB117" s="24"/>
      <c r="AC117" s="24"/>
      <c r="AD117" s="59"/>
      <c r="AE117" s="59"/>
      <c r="AF117" s="24"/>
    </row>
    <row r="118" spans="1:32" ht="13.9" customHeight="1">
      <c r="A118" s="68"/>
      <c r="B118" s="116" t="s">
        <v>266</v>
      </c>
      <c r="C118" s="116"/>
      <c r="D118" s="116"/>
      <c r="E118" s="116"/>
      <c r="F118" s="116"/>
      <c r="G118" s="116"/>
      <c r="H118" s="116"/>
      <c r="I118" s="116"/>
      <c r="J118" s="116"/>
      <c r="K118" s="53" t="s">
        <v>343</v>
      </c>
      <c r="L118" s="116"/>
      <c r="M118" s="116"/>
      <c r="N118" s="116"/>
      <c r="O118" s="116"/>
      <c r="P118" s="116" t="s">
        <v>267</v>
      </c>
      <c r="Q118" s="116"/>
      <c r="R118" s="116"/>
      <c r="S118" s="116"/>
      <c r="T118" s="116"/>
      <c r="U118" s="116"/>
      <c r="V118" s="90"/>
      <c r="W118" s="90"/>
      <c r="X118" s="90"/>
      <c r="Y118" s="90"/>
      <c r="Z118" s="90"/>
      <c r="AA118" s="115"/>
      <c r="AB118" s="24"/>
      <c r="AC118" s="24"/>
      <c r="AD118" s="59"/>
      <c r="AE118" s="59"/>
      <c r="AF118" s="24"/>
    </row>
    <row r="119" spans="1:32" ht="13.9" customHeight="1">
      <c r="A119" s="68"/>
      <c r="B119" s="116" t="s">
        <v>268</v>
      </c>
      <c r="C119" s="116"/>
      <c r="D119" s="116"/>
      <c r="E119" s="116"/>
      <c r="F119" s="116"/>
      <c r="G119" s="116"/>
      <c r="H119" s="116"/>
      <c r="I119" s="116"/>
      <c r="J119" s="116"/>
      <c r="K119" s="53" t="s">
        <v>250</v>
      </c>
      <c r="L119" s="116"/>
      <c r="M119" s="116"/>
      <c r="N119" s="116"/>
      <c r="O119" s="116"/>
      <c r="P119" s="116" t="s">
        <v>269</v>
      </c>
      <c r="Q119" s="116"/>
      <c r="R119" s="116"/>
      <c r="S119" s="116"/>
      <c r="T119" s="116"/>
      <c r="U119" s="116"/>
      <c r="V119" s="90"/>
      <c r="W119" s="90"/>
      <c r="X119" s="90"/>
      <c r="Y119" s="90"/>
      <c r="Z119" s="90"/>
      <c r="AA119" s="115"/>
      <c r="AB119" s="24"/>
      <c r="AC119" s="24"/>
      <c r="AD119" s="59"/>
      <c r="AE119" s="59"/>
      <c r="AF119" s="24"/>
    </row>
    <row r="120" spans="1:32" ht="13.9" customHeight="1">
      <c r="A120" s="68"/>
      <c r="B120" s="6" t="s">
        <v>32</v>
      </c>
      <c r="C120" s="117"/>
      <c r="D120" s="117"/>
      <c r="E120" s="117"/>
      <c r="F120" s="117"/>
      <c r="G120" s="117"/>
      <c r="H120" s="117"/>
      <c r="I120" s="117"/>
      <c r="J120" s="117"/>
      <c r="K120" s="53" t="s">
        <v>223</v>
      </c>
      <c r="L120" s="117"/>
      <c r="M120" s="117"/>
      <c r="N120" s="117"/>
      <c r="O120" s="117"/>
      <c r="P120" s="117" t="s">
        <v>28</v>
      </c>
      <c r="Q120" s="117"/>
      <c r="R120" s="117"/>
      <c r="S120" s="117"/>
      <c r="T120" s="117"/>
      <c r="U120" s="117"/>
      <c r="V120" s="69"/>
      <c r="W120" s="69"/>
      <c r="X120" s="69"/>
      <c r="Y120" s="69"/>
      <c r="Z120" s="69"/>
      <c r="AA120" s="69"/>
    </row>
    <row r="121" spans="1:32" ht="13.9" customHeight="1">
      <c r="A121" s="68"/>
      <c r="B121" s="6" t="s">
        <v>33</v>
      </c>
      <c r="C121" s="117"/>
      <c r="D121" s="117"/>
      <c r="E121" s="117"/>
      <c r="F121" s="117"/>
      <c r="G121" s="117"/>
      <c r="H121" s="117"/>
      <c r="I121" s="117"/>
      <c r="J121" s="117"/>
      <c r="K121" s="53" t="s">
        <v>220</v>
      </c>
      <c r="L121" s="117"/>
      <c r="M121" s="117"/>
      <c r="N121" s="117"/>
      <c r="O121" s="117"/>
      <c r="P121" s="117"/>
      <c r="Q121" s="117"/>
      <c r="R121" s="117"/>
      <c r="S121" s="117"/>
      <c r="T121" s="117"/>
      <c r="U121" s="117"/>
      <c r="V121" s="69"/>
      <c r="W121" s="69"/>
      <c r="X121" s="69"/>
      <c r="Y121" s="69"/>
      <c r="Z121" s="69"/>
      <c r="AA121" s="69"/>
    </row>
    <row r="122" spans="1:32" ht="13.9" customHeight="1">
      <c r="B122" s="6" t="s">
        <v>34</v>
      </c>
      <c r="C122" s="69"/>
      <c r="D122" s="69"/>
      <c r="E122" s="69"/>
      <c r="F122" s="69"/>
      <c r="G122" s="69"/>
      <c r="H122" s="69"/>
      <c r="I122" s="69"/>
      <c r="J122" s="69"/>
      <c r="K122" s="53" t="s">
        <v>344</v>
      </c>
      <c r="L122" s="88"/>
      <c r="M122" s="88"/>
      <c r="N122" s="88"/>
      <c r="O122" s="88"/>
      <c r="P122" s="88"/>
      <c r="Q122" s="88"/>
      <c r="R122" s="69"/>
      <c r="S122" s="69"/>
      <c r="T122" s="69"/>
      <c r="U122" s="69"/>
      <c r="V122" s="69"/>
      <c r="W122" s="69"/>
      <c r="X122" s="69"/>
      <c r="Y122" s="69"/>
      <c r="Z122" s="69"/>
      <c r="AA122" s="69"/>
    </row>
    <row r="123" spans="1:32" ht="13.9" customHeight="1">
      <c r="B123" s="6" t="s">
        <v>35</v>
      </c>
      <c r="C123" s="69"/>
      <c r="D123" s="69"/>
      <c r="E123" s="69"/>
      <c r="F123" s="69"/>
      <c r="G123" s="69"/>
      <c r="H123" s="69"/>
      <c r="I123" s="69"/>
      <c r="J123" s="69"/>
      <c r="K123" s="53" t="s">
        <v>345</v>
      </c>
      <c r="L123" s="88"/>
      <c r="M123" s="88"/>
      <c r="N123" s="88"/>
      <c r="O123" s="88"/>
      <c r="P123" s="88"/>
      <c r="Q123" s="88"/>
      <c r="R123" s="69"/>
      <c r="S123" s="69"/>
      <c r="T123" s="69"/>
      <c r="U123" s="69"/>
      <c r="V123" s="69"/>
      <c r="W123" s="69"/>
      <c r="X123" s="69"/>
      <c r="Y123" s="69"/>
      <c r="Z123" s="69"/>
      <c r="AA123" s="69"/>
    </row>
    <row r="124" spans="1:32" ht="13.9" customHeight="1">
      <c r="B124" s="6" t="s">
        <v>36</v>
      </c>
      <c r="C124" s="69"/>
      <c r="D124" s="69"/>
      <c r="E124" s="69"/>
      <c r="F124" s="69"/>
      <c r="G124" s="69"/>
      <c r="H124" s="69"/>
      <c r="I124" s="69"/>
      <c r="J124" s="69"/>
      <c r="K124" s="53" t="s">
        <v>346</v>
      </c>
      <c r="L124" s="88"/>
      <c r="M124" s="88"/>
      <c r="N124" s="88"/>
      <c r="O124" s="88"/>
      <c r="P124" s="88"/>
      <c r="Q124" s="88"/>
      <c r="R124" s="69"/>
      <c r="S124" s="69"/>
      <c r="T124" s="69"/>
      <c r="U124" s="69"/>
      <c r="V124" s="69"/>
      <c r="W124" s="69"/>
      <c r="X124" s="69"/>
      <c r="Y124" s="69"/>
      <c r="Z124" s="69"/>
      <c r="AA124" s="69"/>
    </row>
    <row r="125" spans="1:32" ht="13.9" customHeight="1">
      <c r="B125" s="6" t="s">
        <v>37</v>
      </c>
      <c r="C125" s="69"/>
      <c r="D125" s="69"/>
      <c r="E125" s="69"/>
      <c r="F125" s="69"/>
      <c r="G125" s="69"/>
      <c r="H125" s="69"/>
      <c r="I125" s="69"/>
      <c r="J125" s="69"/>
      <c r="K125" s="53"/>
      <c r="L125" s="88"/>
      <c r="M125" s="88"/>
      <c r="N125" s="88"/>
      <c r="O125" s="88"/>
      <c r="P125" s="88"/>
      <c r="Q125" s="88"/>
      <c r="R125" s="69"/>
      <c r="S125" s="69"/>
      <c r="T125" s="69"/>
      <c r="U125" s="69"/>
      <c r="V125" s="69"/>
      <c r="W125" s="69"/>
      <c r="X125" s="69"/>
      <c r="Y125" s="69"/>
      <c r="Z125" s="69"/>
      <c r="AA125" s="69"/>
    </row>
    <row r="126" spans="1:32" ht="13.9" customHeight="1">
      <c r="B126" s="6" t="s">
        <v>38</v>
      </c>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row>
    <row r="127" spans="1:32" ht="13.9" customHeight="1">
      <c r="B127" s="6" t="s">
        <v>39</v>
      </c>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row>
    <row r="128" spans="1:32" ht="13.9" customHeight="1">
      <c r="B128" s="6" t="s">
        <v>40</v>
      </c>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row>
    <row r="129" spans="2:27" ht="13.9" customHeight="1">
      <c r="B129" s="6" t="s">
        <v>41</v>
      </c>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row>
    <row r="130" spans="2:27" ht="13.9" customHeight="1">
      <c r="B130" s="6" t="s">
        <v>42</v>
      </c>
    </row>
    <row r="131" spans="2:27" ht="13.9" customHeight="1">
      <c r="B131" s="6" t="s">
        <v>43</v>
      </c>
    </row>
    <row r="132" spans="2:27" ht="13.9" customHeight="1">
      <c r="B132" s="6" t="s">
        <v>44</v>
      </c>
    </row>
    <row r="133" spans="2:27" ht="13.9" customHeight="1">
      <c r="B133" s="6" t="s">
        <v>45</v>
      </c>
    </row>
    <row r="134" spans="2:27" ht="13.9" customHeight="1">
      <c r="B134" s="6" t="s">
        <v>46</v>
      </c>
    </row>
    <row r="135" spans="2:27" ht="13.9" customHeight="1">
      <c r="B135" s="6" t="s">
        <v>47</v>
      </c>
    </row>
    <row r="136" spans="2:27" ht="13.9" customHeight="1">
      <c r="B136" s="6" t="s">
        <v>48</v>
      </c>
    </row>
    <row r="137" spans="2:27" ht="13.9" customHeight="1">
      <c r="B137" s="6" t="s">
        <v>49</v>
      </c>
    </row>
    <row r="138" spans="2:27" ht="13.9" customHeight="1">
      <c r="B138" s="6" t="s">
        <v>50</v>
      </c>
    </row>
    <row r="139" spans="2:27" ht="13.9" customHeight="1">
      <c r="B139" s="6" t="s">
        <v>51</v>
      </c>
    </row>
    <row r="140" spans="2:27" ht="13.9" customHeight="1">
      <c r="B140" s="6" t="s">
        <v>52</v>
      </c>
    </row>
    <row r="141" spans="2:27" ht="13.9" customHeight="1">
      <c r="B141" s="6" t="s">
        <v>53</v>
      </c>
    </row>
    <row r="142" spans="2:27" ht="13.9" customHeight="1">
      <c r="B142" s="6" t="s">
        <v>54</v>
      </c>
    </row>
    <row r="143" spans="2:27" ht="13.9" customHeight="1">
      <c r="B143" s="6" t="s">
        <v>55</v>
      </c>
    </row>
    <row r="144" spans="2:27" ht="13.9" customHeight="1">
      <c r="B144" s="6" t="s">
        <v>56</v>
      </c>
    </row>
    <row r="145" spans="2:2" ht="13.9" customHeight="1">
      <c r="B145" s="6" t="s">
        <v>57</v>
      </c>
    </row>
    <row r="146" spans="2:2" ht="13.9" customHeight="1">
      <c r="B146" s="6" t="s">
        <v>58</v>
      </c>
    </row>
    <row r="147" spans="2:2" ht="13.9" customHeight="1">
      <c r="B147" s="6" t="s">
        <v>59</v>
      </c>
    </row>
    <row r="148" spans="2:2" ht="13.9" customHeight="1">
      <c r="B148" s="6" t="s">
        <v>60</v>
      </c>
    </row>
    <row r="149" spans="2:2" ht="13.9" customHeight="1">
      <c r="B149" s="6" t="s">
        <v>61</v>
      </c>
    </row>
    <row r="150" spans="2:2" ht="13.9" customHeight="1">
      <c r="B150" s="6" t="s">
        <v>62</v>
      </c>
    </row>
    <row r="151" spans="2:2" ht="13.9" customHeight="1">
      <c r="B151" s="6" t="s">
        <v>63</v>
      </c>
    </row>
    <row r="152" spans="2:2" ht="13.9" customHeight="1">
      <c r="B152" s="6" t="s">
        <v>64</v>
      </c>
    </row>
    <row r="153" spans="2:2" ht="13.9" customHeight="1">
      <c r="B153" s="6" t="s">
        <v>65</v>
      </c>
    </row>
    <row r="154" spans="2:2" ht="13.9" customHeight="1">
      <c r="B154" s="6" t="s">
        <v>66</v>
      </c>
    </row>
    <row r="155" spans="2:2" ht="13.9" customHeight="1">
      <c r="B155" s="6" t="s">
        <v>67</v>
      </c>
    </row>
    <row r="156" spans="2:2" ht="13.9" customHeight="1">
      <c r="B156" s="6" t="s">
        <v>68</v>
      </c>
    </row>
    <row r="157" spans="2:2" ht="13.9" customHeight="1">
      <c r="B157" s="6" t="s">
        <v>69</v>
      </c>
    </row>
    <row r="158" spans="2:2" ht="13.9" customHeight="1">
      <c r="B158" s="6" t="s">
        <v>70</v>
      </c>
    </row>
    <row r="159" spans="2:2" ht="13.9" customHeight="1">
      <c r="B159" s="6" t="s">
        <v>71</v>
      </c>
    </row>
    <row r="160" spans="2:2" ht="13.9" customHeight="1">
      <c r="B160" s="6" t="s">
        <v>72</v>
      </c>
    </row>
    <row r="161" spans="2:2" ht="13.9" customHeight="1">
      <c r="B161" s="6" t="s">
        <v>73</v>
      </c>
    </row>
    <row r="162" spans="2:2" ht="13.9" customHeight="1">
      <c r="B162" s="6" t="s">
        <v>74</v>
      </c>
    </row>
    <row r="163" spans="2:2" ht="13.9" customHeight="1">
      <c r="B163" s="6" t="s">
        <v>75</v>
      </c>
    </row>
    <row r="164" spans="2:2" ht="13.9" customHeight="1">
      <c r="B164" s="6" t="s">
        <v>76</v>
      </c>
    </row>
    <row r="165" spans="2:2" ht="13.9" customHeight="1">
      <c r="B165" s="6" t="s">
        <v>77</v>
      </c>
    </row>
    <row r="166" spans="2:2" ht="13.9" customHeight="1">
      <c r="B166" s="6" t="s">
        <v>78</v>
      </c>
    </row>
    <row r="167" spans="2:2" ht="13.9" customHeight="1">
      <c r="B167" s="6" t="s">
        <v>79</v>
      </c>
    </row>
    <row r="168" spans="2:2" ht="13.9" customHeight="1">
      <c r="B168" s="6" t="s">
        <v>80</v>
      </c>
    </row>
    <row r="169" spans="2:2" ht="13.9" customHeight="1">
      <c r="B169" s="6" t="s">
        <v>81</v>
      </c>
    </row>
    <row r="170" spans="2:2" ht="13.9" customHeight="1">
      <c r="B170" s="6" t="s">
        <v>82</v>
      </c>
    </row>
    <row r="171" spans="2:2" ht="13.9" customHeight="1">
      <c r="B171" s="6" t="s">
        <v>83</v>
      </c>
    </row>
    <row r="172" spans="2:2" ht="13.9" customHeight="1">
      <c r="B172" s="6" t="s">
        <v>84</v>
      </c>
    </row>
    <row r="173" spans="2:2" ht="13.9" customHeight="1">
      <c r="B173" s="6" t="s">
        <v>85</v>
      </c>
    </row>
    <row r="174" spans="2:2" ht="13.9" customHeight="1">
      <c r="B174" s="6" t="s">
        <v>86</v>
      </c>
    </row>
    <row r="175" spans="2:2" ht="13.9" customHeight="1">
      <c r="B175" s="6" t="s">
        <v>87</v>
      </c>
    </row>
    <row r="176" spans="2:2" ht="13.9" customHeight="1">
      <c r="B176" s="6" t="s">
        <v>88</v>
      </c>
    </row>
    <row r="177" spans="2:2" ht="13.9" customHeight="1">
      <c r="B177" s="6" t="s">
        <v>89</v>
      </c>
    </row>
    <row r="178" spans="2:2" ht="13.9" customHeight="1">
      <c r="B178" s="6" t="s">
        <v>90</v>
      </c>
    </row>
    <row r="179" spans="2:2" ht="13.9" customHeight="1">
      <c r="B179" s="6" t="s">
        <v>91</v>
      </c>
    </row>
    <row r="180" spans="2:2" ht="13.9" customHeight="1">
      <c r="B180" s="6" t="s">
        <v>92</v>
      </c>
    </row>
    <row r="181" spans="2:2" ht="13.9" customHeight="1">
      <c r="B181" s="6" t="s">
        <v>93</v>
      </c>
    </row>
    <row r="182" spans="2:2" ht="13.9" customHeight="1">
      <c r="B182" s="6" t="s">
        <v>94</v>
      </c>
    </row>
    <row r="183" spans="2:2" ht="13.9" customHeight="1">
      <c r="B183" s="6" t="s">
        <v>95</v>
      </c>
    </row>
    <row r="184" spans="2:2" ht="13.9" customHeight="1">
      <c r="B184" s="6" t="s">
        <v>96</v>
      </c>
    </row>
    <row r="185" spans="2:2" ht="13.9" customHeight="1">
      <c r="B185" s="6" t="s">
        <v>97</v>
      </c>
    </row>
    <row r="186" spans="2:2" ht="13.9" customHeight="1">
      <c r="B186" s="6" t="s">
        <v>98</v>
      </c>
    </row>
    <row r="187" spans="2:2" ht="13.9" customHeight="1">
      <c r="B187" s="6" t="s">
        <v>99</v>
      </c>
    </row>
    <row r="188" spans="2:2" ht="13.9" customHeight="1">
      <c r="B188" s="6" t="s">
        <v>100</v>
      </c>
    </row>
    <row r="189" spans="2:2" ht="13.9" customHeight="1">
      <c r="B189" s="6" t="s">
        <v>101</v>
      </c>
    </row>
    <row r="190" spans="2:2" ht="13.9" customHeight="1">
      <c r="B190" s="6" t="s">
        <v>102</v>
      </c>
    </row>
    <row r="191" spans="2:2" ht="13.9" customHeight="1">
      <c r="B191" s="6" t="s">
        <v>103</v>
      </c>
    </row>
    <row r="192" spans="2:2" ht="13.9" customHeight="1">
      <c r="B192" s="6" t="s">
        <v>104</v>
      </c>
    </row>
    <row r="193" spans="2:2" ht="13.9" customHeight="1">
      <c r="B193" s="6" t="s">
        <v>105</v>
      </c>
    </row>
    <row r="194" spans="2:2" ht="13.9" customHeight="1">
      <c r="B194" s="6" t="s">
        <v>106</v>
      </c>
    </row>
    <row r="195" spans="2:2" ht="13.9" customHeight="1">
      <c r="B195" s="6" t="s">
        <v>107</v>
      </c>
    </row>
    <row r="196" spans="2:2" ht="13.9" customHeight="1">
      <c r="B196" s="6" t="s">
        <v>108</v>
      </c>
    </row>
    <row r="197" spans="2:2" ht="13.9" customHeight="1">
      <c r="B197" s="6" t="s">
        <v>109</v>
      </c>
    </row>
    <row r="198" spans="2:2" ht="13.9" customHeight="1">
      <c r="B198" s="6" t="s">
        <v>110</v>
      </c>
    </row>
    <row r="199" spans="2:2" ht="13.9" customHeight="1">
      <c r="B199" s="6" t="s">
        <v>111</v>
      </c>
    </row>
    <row r="200" spans="2:2" ht="13.9" customHeight="1">
      <c r="B200" s="6" t="s">
        <v>112</v>
      </c>
    </row>
    <row r="201" spans="2:2" ht="13.9" customHeight="1">
      <c r="B201" s="6" t="s">
        <v>113</v>
      </c>
    </row>
    <row r="202" spans="2:2" ht="13.9" customHeight="1">
      <c r="B202" s="6" t="s">
        <v>114</v>
      </c>
    </row>
    <row r="203" spans="2:2" ht="13.9" customHeight="1">
      <c r="B203" s="6" t="s">
        <v>115</v>
      </c>
    </row>
    <row r="204" spans="2:2" ht="13.9" customHeight="1">
      <c r="B204" s="6" t="s">
        <v>116</v>
      </c>
    </row>
    <row r="205" spans="2:2" ht="13.9" customHeight="1">
      <c r="B205" s="6" t="s">
        <v>117</v>
      </c>
    </row>
    <row r="206" spans="2:2" ht="13.9" customHeight="1">
      <c r="B206" s="6" t="s">
        <v>118</v>
      </c>
    </row>
    <row r="207" spans="2:2" ht="13.9" customHeight="1">
      <c r="B207" s="6" t="s">
        <v>119</v>
      </c>
    </row>
    <row r="208" spans="2:2" ht="13.9" customHeight="1">
      <c r="B208" s="6" t="s">
        <v>120</v>
      </c>
    </row>
    <row r="209" spans="2:2" ht="13.9" customHeight="1">
      <c r="B209" s="6" t="s">
        <v>121</v>
      </c>
    </row>
    <row r="210" spans="2:2" ht="13.9" customHeight="1">
      <c r="B210" s="6" t="s">
        <v>122</v>
      </c>
    </row>
    <row r="211" spans="2:2" ht="13.9" customHeight="1">
      <c r="B211" s="6" t="s">
        <v>123</v>
      </c>
    </row>
    <row r="212" spans="2:2" ht="13.9" customHeight="1">
      <c r="B212" s="6" t="s">
        <v>124</v>
      </c>
    </row>
    <row r="213" spans="2:2" ht="13.9" customHeight="1">
      <c r="B213" s="6" t="s">
        <v>125</v>
      </c>
    </row>
    <row r="214" spans="2:2" ht="13.9" customHeight="1">
      <c r="B214" s="6" t="s">
        <v>126</v>
      </c>
    </row>
  </sheetData>
  <sheetProtection algorithmName="SHA-512" hashValue="uWmo3AEZad1Jd+Oc1mLovdPqbuMjLJp+sGINjWpGFsPFLw+fV8e4c9kZEbpAkxEBLirKek+D9KQISdnePsUnmg==" saltValue="2gQdiulodJ5DsVS1l2Tjmw==" spinCount="100000" sheet="1" objects="1" scenarios="1"/>
  <mergeCells count="187">
    <mergeCell ref="B54:B55"/>
    <mergeCell ref="C54:G55"/>
    <mergeCell ref="H54:M54"/>
    <mergeCell ref="N54:S54"/>
    <mergeCell ref="T54:AA54"/>
    <mergeCell ref="H55:M55"/>
    <mergeCell ref="N55:S55"/>
    <mergeCell ref="T55:AA55"/>
    <mergeCell ref="C56:C57"/>
    <mergeCell ref="H56:M56"/>
    <mergeCell ref="N56:S56"/>
    <mergeCell ref="H57:M57"/>
    <mergeCell ref="N57:S57"/>
    <mergeCell ref="D57:G57"/>
    <mergeCell ref="T56:AA56"/>
    <mergeCell ref="T57:AA57"/>
    <mergeCell ref="X32:AA32"/>
    <mergeCell ref="E33:J33"/>
    <mergeCell ref="K33:W33"/>
    <mergeCell ref="X33:AA33"/>
    <mergeCell ref="B34:J34"/>
    <mergeCell ref="K34:W34"/>
    <mergeCell ref="B26:J26"/>
    <mergeCell ref="K36:AA36"/>
    <mergeCell ref="K29:O29"/>
    <mergeCell ref="Q29:R29"/>
    <mergeCell ref="T29:U29"/>
    <mergeCell ref="B5:J5"/>
    <mergeCell ref="B6:J6"/>
    <mergeCell ref="B7:J7"/>
    <mergeCell ref="K14:M14"/>
    <mergeCell ref="O14:Q14"/>
    <mergeCell ref="S14:U14"/>
    <mergeCell ref="S15:AA15"/>
    <mergeCell ref="K15:Q15"/>
    <mergeCell ref="K13:AA13"/>
    <mergeCell ref="E15:J15"/>
    <mergeCell ref="E14:J14"/>
    <mergeCell ref="E13:J13"/>
    <mergeCell ref="E12:J12"/>
    <mergeCell ref="K12:AA12"/>
    <mergeCell ref="K7:O7"/>
    <mergeCell ref="P7:AA7"/>
    <mergeCell ref="B8:J9"/>
    <mergeCell ref="K8:AA8"/>
    <mergeCell ref="K9:M9"/>
    <mergeCell ref="N9:O9"/>
    <mergeCell ref="U9:V9"/>
    <mergeCell ref="W9:Y9"/>
    <mergeCell ref="Z9:AA9"/>
    <mergeCell ref="B12:D16"/>
    <mergeCell ref="B3:AA3"/>
    <mergeCell ref="M82:Q83"/>
    <mergeCell ref="C82:L82"/>
    <mergeCell ref="C83:F83"/>
    <mergeCell ref="G83:L83"/>
    <mergeCell ref="Y14:Z14"/>
    <mergeCell ref="V14:X14"/>
    <mergeCell ref="K21:M21"/>
    <mergeCell ref="X31:AA31"/>
    <mergeCell ref="B20:D21"/>
    <mergeCell ref="E21:J21"/>
    <mergeCell ref="E20:J20"/>
    <mergeCell ref="K20:AA20"/>
    <mergeCell ref="Q28:R28"/>
    <mergeCell ref="Q30:R30"/>
    <mergeCell ref="T28:U28"/>
    <mergeCell ref="T30:U30"/>
    <mergeCell ref="B27:J27"/>
    <mergeCell ref="B31:J31"/>
    <mergeCell ref="B28:J28"/>
    <mergeCell ref="B30:J30"/>
    <mergeCell ref="K31:W31"/>
    <mergeCell ref="K5:AA5"/>
    <mergeCell ref="K6:AA6"/>
    <mergeCell ref="AE82:AE83"/>
    <mergeCell ref="M86:P86"/>
    <mergeCell ref="M87:P87"/>
    <mergeCell ref="R87:U87"/>
    <mergeCell ref="R85:U85"/>
    <mergeCell ref="C86:F86"/>
    <mergeCell ref="C84:F84"/>
    <mergeCell ref="W82:AA83"/>
    <mergeCell ref="R82:V83"/>
    <mergeCell ref="G84:L84"/>
    <mergeCell ref="G85:L85"/>
    <mergeCell ref="W84:Z84"/>
    <mergeCell ref="W85:Z85"/>
    <mergeCell ref="AD82:AD83"/>
    <mergeCell ref="G86:L86"/>
    <mergeCell ref="R84:U84"/>
    <mergeCell ref="C85:F85"/>
    <mergeCell ref="W86:Z86"/>
    <mergeCell ref="W87:Z87"/>
    <mergeCell ref="G87:L87"/>
    <mergeCell ref="M84:P84"/>
    <mergeCell ref="M85:P85"/>
    <mergeCell ref="C111:F111"/>
    <mergeCell ref="G111:J111"/>
    <mergeCell ref="L111:AA111"/>
    <mergeCell ref="C112:AA112"/>
    <mergeCell ref="B38:AA38"/>
    <mergeCell ref="C108:F108"/>
    <mergeCell ref="G108:J108"/>
    <mergeCell ref="L108:AA108"/>
    <mergeCell ref="C110:F110"/>
    <mergeCell ref="G110:J110"/>
    <mergeCell ref="L110:O110"/>
    <mergeCell ref="P110:AA110"/>
    <mergeCell ref="C100:AA100"/>
    <mergeCell ref="C102:AA102"/>
    <mergeCell ref="C105:F105"/>
    <mergeCell ref="G105:K105"/>
    <mergeCell ref="L105:AA105"/>
    <mergeCell ref="C106:F106"/>
    <mergeCell ref="G106:J106"/>
    <mergeCell ref="L106:AA106"/>
    <mergeCell ref="C107:F107"/>
    <mergeCell ref="C109:F109"/>
    <mergeCell ref="G109:J109"/>
    <mergeCell ref="L109:O109"/>
    <mergeCell ref="P109:AA109"/>
    <mergeCell ref="K10:AA10"/>
    <mergeCell ref="B10:J11"/>
    <mergeCell ref="U11:V11"/>
    <mergeCell ref="K11:M11"/>
    <mergeCell ref="N11:O11"/>
    <mergeCell ref="W11:Y11"/>
    <mergeCell ref="Z11:AA11"/>
    <mergeCell ref="G107:J107"/>
    <mergeCell ref="L107:AA107"/>
    <mergeCell ref="C91:L91"/>
    <mergeCell ref="M91:P91"/>
    <mergeCell ref="R91:V91"/>
    <mergeCell ref="W91:AA91"/>
    <mergeCell ref="R86:U86"/>
    <mergeCell ref="C94:Q94"/>
    <mergeCell ref="R94:AA94"/>
    <mergeCell ref="R96:Z96"/>
    <mergeCell ref="C96:H96"/>
    <mergeCell ref="J96:N96"/>
    <mergeCell ref="C95:H95"/>
    <mergeCell ref="C101:AA101"/>
    <mergeCell ref="R95:Z95"/>
    <mergeCell ref="C90:L90"/>
    <mergeCell ref="E16:V16"/>
    <mergeCell ref="W16:AA16"/>
    <mergeCell ref="C87:F87"/>
    <mergeCell ref="G88:L88"/>
    <mergeCell ref="M88:P88"/>
    <mergeCell ref="R88:V88"/>
    <mergeCell ref="B29:J29"/>
    <mergeCell ref="C88:F88"/>
    <mergeCell ref="B61:AA61"/>
    <mergeCell ref="W88:Z88"/>
    <mergeCell ref="K37:AA37"/>
    <mergeCell ref="E37:J37"/>
    <mergeCell ref="X34:AA34"/>
    <mergeCell ref="B35:J35"/>
    <mergeCell ref="K35:AA35"/>
    <mergeCell ref="B36:J36"/>
    <mergeCell ref="D56:G56"/>
    <mergeCell ref="N21:AA21"/>
    <mergeCell ref="K30:O30"/>
    <mergeCell ref="K28:O28"/>
    <mergeCell ref="K26:AA26"/>
    <mergeCell ref="K27:AA27"/>
    <mergeCell ref="B32:J32"/>
    <mergeCell ref="K32:W32"/>
    <mergeCell ref="T58:AA58"/>
    <mergeCell ref="T59:AA59"/>
    <mergeCell ref="T60:AA60"/>
    <mergeCell ref="M90:P90"/>
    <mergeCell ref="R90:V90"/>
    <mergeCell ref="R89:U89"/>
    <mergeCell ref="C89:L89"/>
    <mergeCell ref="M89:P89"/>
    <mergeCell ref="W90:AA90"/>
    <mergeCell ref="W89:Z89"/>
    <mergeCell ref="B60:S60"/>
    <mergeCell ref="H58:M58"/>
    <mergeCell ref="N58:S58"/>
    <mergeCell ref="D58:G58"/>
    <mergeCell ref="D59:G59"/>
    <mergeCell ref="H59:M59"/>
    <mergeCell ref="N59:S59"/>
    <mergeCell ref="C58:C59"/>
  </mergeCells>
  <phoneticPr fontId="2"/>
  <conditionalFormatting sqref="G111:J111">
    <cfRule type="cellIs" dxfId="8" priority="14" operator="notEqual">
      <formula>#REF!</formula>
    </cfRule>
  </conditionalFormatting>
  <conditionalFormatting sqref="K37:AA37">
    <cfRule type="expression" dxfId="7" priority="16">
      <formula>$K$36="その他"</formula>
    </cfRule>
  </conditionalFormatting>
  <conditionalFormatting sqref="L111:AA111">
    <cfRule type="cellIs" dxfId="6" priority="13" operator="equal">
      <formula>"①と不一致（要確認）"</formula>
    </cfRule>
  </conditionalFormatting>
  <conditionalFormatting sqref="R84:U86 R87">
    <cfRule type="expression" dxfId="5" priority="12">
      <formula>$M84&lt;$R84</formula>
    </cfRule>
  </conditionalFormatting>
  <conditionalFormatting sqref="AD1:AE1048576">
    <cfRule type="cellIs" dxfId="4" priority="1" operator="equal">
      <formula>"NG"</formula>
    </cfRule>
  </conditionalFormatting>
  <dataValidations count="13">
    <dataValidation type="whole" allowBlank="1" showInputMessage="1" showErrorMessage="1" sqref="K31:W31" xr:uid="{00000000-0002-0000-0100-000000000000}">
      <formula1>0</formula1>
      <formula2>6000000</formula2>
    </dataValidation>
    <dataValidation operator="greaterThanOrEqual" allowBlank="1" showInputMessage="1" showErrorMessage="1" sqref="K32:W33" xr:uid="{00000000-0002-0000-0100-000001000000}"/>
    <dataValidation type="list" allowBlank="1" showInputMessage="1" showErrorMessage="1" sqref="K36:AA36" xr:uid="{00000000-0002-0000-0100-000002000000}">
      <formula1>"選択してください,毎月の検針票等で確認,その他"</formula1>
    </dataValidation>
    <dataValidation type="list" allowBlank="1" showInputMessage="1" showErrorMessage="1" sqref="K35:AA35" xr:uid="{00000000-0002-0000-0100-000003000000}">
      <formula1>"選択してください,なし,あり"</formula1>
    </dataValidation>
    <dataValidation type="whole" imeMode="halfAlpha" operator="greaterThanOrEqual" allowBlank="1" showInputMessage="1" showErrorMessage="1" sqref="K28:O30" xr:uid="{00000000-0002-0000-0100-000004000000}">
      <formula1>2022</formula1>
    </dataValidation>
    <dataValidation type="whole" imeMode="halfAlpha" allowBlank="1" showInputMessage="1" showErrorMessage="1" sqref="Q28:R30" xr:uid="{00000000-0002-0000-0100-000005000000}">
      <formula1>1</formula1>
      <formula2>12</formula2>
    </dataValidation>
    <dataValidation type="whole" imeMode="halfAlpha" allowBlank="1" showInputMessage="1" showErrorMessage="1" sqref="T28:U30" xr:uid="{00000000-0002-0000-0100-000006000000}">
      <formula1>1</formula1>
      <formula2>31</formula2>
    </dataValidation>
    <dataValidation type="decimal" imeMode="halfAlpha" operator="greaterThanOrEqual" allowBlank="1" showInputMessage="1" showErrorMessage="1" sqref="T56:T59" xr:uid="{00000000-0002-0000-0100-000007000000}">
      <formula1>0</formula1>
    </dataValidation>
    <dataValidation type="whole" imeMode="halfAlpha" operator="greaterThanOrEqual" allowBlank="1" showInputMessage="1" showErrorMessage="1" sqref="M84:P86 G106:J110 S84:U86 R84:R87" xr:uid="{00000000-0002-0000-0100-000008000000}">
      <formula1>0</formula1>
    </dataValidation>
    <dataValidation type="list" allowBlank="1" showInputMessage="1" showErrorMessage="1" sqref="K8 K10" xr:uid="{00000000-0002-0000-0100-000009000000}">
      <formula1>"選択してください,あり,なし"</formula1>
    </dataValidation>
    <dataValidation type="list" allowBlank="1" showInputMessage="1" showErrorMessage="1" sqref="W16:AA16" xr:uid="{00000000-0002-0000-0100-00000A000000}">
      <formula1>"選択してください,はい,いいえ"</formula1>
    </dataValidation>
    <dataValidation type="list" allowBlank="1" showInputMessage="1" showErrorMessage="1" sqref="D56:G56 D57:G57" xr:uid="{00000000-0002-0000-0100-00000B000000}">
      <formula1>$K$115:$K$124</formula1>
    </dataValidation>
    <dataValidation type="list" allowBlank="1" showInputMessage="1" showErrorMessage="1" sqref="D58:G58 D59:G59" xr:uid="{00000000-0002-0000-0100-00000C000000}">
      <formula1>"選択してください,空気調和設備の薬液洗浄,空気調和設備の室外機の日射対策,既存設備のインバータ化,既存設備の配管の保温又は空気漏れ若しくは漏水の防止"</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rowBreaks count="2" manualBreakCount="2">
    <brk id="49" max="27" man="1"/>
    <brk id="75"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64"/>
  <sheetViews>
    <sheetView showGridLines="0" showZeros="0" view="pageBreakPreview" zoomScale="85" zoomScaleNormal="100" zoomScaleSheetLayoutView="85" workbookViewId="0">
      <selection activeCell="AM22" sqref="AM22"/>
    </sheetView>
  </sheetViews>
  <sheetFormatPr defaultColWidth="8.875" defaultRowHeight="13.5" outlineLevelCol="1"/>
  <cols>
    <col min="1" max="1" width="1.125" style="60" customWidth="1"/>
    <col min="2" max="27" width="3.125" style="60" customWidth="1"/>
    <col min="28" max="29" width="1.125" style="60" customWidth="1"/>
    <col min="30" max="30" width="11.375" style="62" customWidth="1"/>
    <col min="31" max="31" width="13.125" style="60" hidden="1" customWidth="1" outlineLevel="1"/>
    <col min="32" max="32" width="8.875" style="60" collapsed="1"/>
    <col min="33" max="16384" width="8.875" style="60"/>
  </cols>
  <sheetData>
    <row r="1" spans="2:31">
      <c r="AA1" s="61">
        <v>0</v>
      </c>
    </row>
    <row r="2" spans="2:31">
      <c r="B2" s="24"/>
      <c r="C2" s="61"/>
    </row>
    <row r="3" spans="2:31" ht="14.25">
      <c r="B3" s="379" t="s">
        <v>369</v>
      </c>
      <c r="C3" s="379"/>
      <c r="D3" s="379"/>
      <c r="E3" s="379"/>
      <c r="F3" s="379"/>
      <c r="G3" s="379"/>
      <c r="H3" s="379"/>
      <c r="I3" s="379"/>
      <c r="J3" s="379"/>
      <c r="K3" s="379"/>
      <c r="L3" s="379"/>
      <c r="M3" s="379"/>
      <c r="N3" s="379"/>
      <c r="O3" s="379"/>
      <c r="P3" s="379"/>
      <c r="Q3" s="379"/>
      <c r="R3" s="379"/>
      <c r="S3" s="379"/>
      <c r="T3" s="379"/>
      <c r="U3" s="379"/>
      <c r="V3" s="379"/>
      <c r="W3" s="379"/>
      <c r="X3" s="379"/>
      <c r="Y3" s="379"/>
      <c r="Z3" s="379"/>
      <c r="AA3" s="379"/>
    </row>
    <row r="4" spans="2:31" ht="14.25">
      <c r="B4" s="63"/>
      <c r="C4" s="63"/>
      <c r="AD4" s="138" t="s">
        <v>137</v>
      </c>
    </row>
    <row r="5" spans="2:31" ht="15" customHeight="1">
      <c r="B5" s="380" t="s">
        <v>394</v>
      </c>
      <c r="C5" s="380"/>
      <c r="D5" s="380"/>
      <c r="E5" s="380"/>
      <c r="F5" s="381" t="s">
        <v>329</v>
      </c>
      <c r="G5" s="382"/>
      <c r="H5" s="382"/>
      <c r="I5" s="382"/>
      <c r="J5" s="382"/>
      <c r="K5" s="382"/>
      <c r="L5" s="382"/>
      <c r="M5" s="382"/>
      <c r="N5" s="382"/>
      <c r="O5" s="382"/>
      <c r="P5" s="382"/>
      <c r="Q5" s="383"/>
      <c r="R5" s="142"/>
      <c r="S5" s="142"/>
      <c r="T5" s="384"/>
      <c r="U5" s="384"/>
      <c r="V5" s="384"/>
      <c r="W5" s="384"/>
      <c r="X5" s="384"/>
      <c r="Y5" s="384"/>
      <c r="Z5" s="384"/>
      <c r="AA5" s="64"/>
      <c r="AD5" s="51" t="str">
        <f>IF(F5="選択してください","NG","OK")</f>
        <v>NG</v>
      </c>
      <c r="AE5" s="60" t="s">
        <v>227</v>
      </c>
    </row>
    <row r="6" spans="2:31" ht="15" customHeight="1">
      <c r="B6" s="385" t="s">
        <v>294</v>
      </c>
      <c r="C6" s="385"/>
      <c r="D6" s="385"/>
      <c r="E6" s="385"/>
      <c r="F6" s="386"/>
      <c r="G6" s="386"/>
      <c r="H6" s="386"/>
      <c r="I6" s="386"/>
      <c r="J6" s="386"/>
      <c r="K6" s="386"/>
      <c r="L6" s="386"/>
      <c r="M6" s="386"/>
      <c r="N6" s="386"/>
      <c r="O6" s="386"/>
      <c r="P6" s="386"/>
      <c r="Q6" s="386"/>
      <c r="R6" s="386"/>
      <c r="S6" s="386"/>
      <c r="T6" s="386"/>
      <c r="U6" s="386"/>
      <c r="V6" s="386"/>
      <c r="W6" s="386"/>
      <c r="X6" s="386"/>
      <c r="Y6" s="386"/>
      <c r="Z6" s="386"/>
      <c r="AA6" s="386"/>
    </row>
    <row r="7" spans="2:31" ht="15" customHeight="1">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row>
    <row r="8" spans="2:31" ht="15" customHeight="1">
      <c r="B8" s="147"/>
      <c r="C8" s="147"/>
      <c r="D8" s="148"/>
      <c r="E8" s="148"/>
      <c r="F8" s="148"/>
      <c r="G8" s="148"/>
      <c r="H8" s="148"/>
      <c r="I8" s="148"/>
      <c r="J8" s="148"/>
      <c r="K8" s="148"/>
      <c r="L8" s="148"/>
      <c r="M8" s="148"/>
      <c r="N8" s="148"/>
      <c r="O8" s="148"/>
      <c r="P8" s="148"/>
      <c r="Q8" s="148"/>
      <c r="R8" s="148"/>
      <c r="S8" s="148"/>
      <c r="T8" s="148"/>
      <c r="U8" s="148"/>
      <c r="V8" s="148"/>
      <c r="W8" s="148"/>
      <c r="X8" s="148"/>
      <c r="Y8" s="148"/>
      <c r="Z8" s="148"/>
      <c r="AA8" s="148"/>
    </row>
    <row r="9" spans="2:31" ht="15" customHeight="1">
      <c r="B9" s="149"/>
      <c r="C9" s="150"/>
      <c r="D9" s="150"/>
      <c r="E9" s="150"/>
      <c r="F9" s="150"/>
      <c r="G9" s="150"/>
      <c r="H9" s="150"/>
      <c r="I9" s="150"/>
      <c r="J9" s="150"/>
      <c r="K9" s="150"/>
      <c r="L9" s="376" t="s">
        <v>295</v>
      </c>
      <c r="M9" s="376"/>
      <c r="N9" s="376"/>
      <c r="O9" s="376"/>
      <c r="P9" s="376"/>
      <c r="Q9" s="376"/>
      <c r="R9" s="376"/>
      <c r="S9" s="376"/>
      <c r="T9" s="377"/>
      <c r="U9" s="377"/>
      <c r="V9" s="377"/>
      <c r="W9" s="377"/>
      <c r="X9" s="377"/>
      <c r="Y9" s="377"/>
      <c r="Z9" s="377"/>
      <c r="AA9" s="151" t="s">
        <v>135</v>
      </c>
    </row>
    <row r="10" spans="2:31" ht="15" customHeight="1">
      <c r="B10" s="378" t="s">
        <v>224</v>
      </c>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row>
    <row r="11" spans="2:31" ht="15" customHeight="1">
      <c r="B11" s="378"/>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row>
    <row r="12" spans="2:31" ht="15" customHeight="1">
      <c r="B12" s="378"/>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row>
    <row r="13" spans="2:31" ht="15" customHeight="1">
      <c r="B13" s="378"/>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row>
    <row r="14" spans="2:31" ht="15" customHeight="1">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row>
    <row r="15" spans="2:31" ht="15" customHeight="1">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row>
    <row r="16" spans="2:31" ht="15" customHeight="1">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row>
    <row r="17" spans="2:27" ht="15" customHeight="1">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row>
    <row r="18" spans="2:27" ht="15" customHeight="1">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row>
    <row r="19" spans="2:27" ht="15" customHeight="1">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row>
    <row r="20" spans="2:27" ht="15" customHeight="1">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row>
    <row r="21" spans="2:27" ht="15" customHeight="1">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row>
    <row r="22" spans="2:27" ht="15" customHeight="1">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row>
    <row r="23" spans="2:27" ht="15" customHeight="1">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row>
    <row r="24" spans="2:27" ht="15" customHeight="1">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row>
    <row r="25" spans="2:27" ht="15" customHeight="1">
      <c r="B25" s="378"/>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row>
    <row r="26" spans="2:27" ht="15" customHeight="1">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row>
    <row r="27" spans="2:27" ht="15" customHeight="1">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row>
    <row r="28" spans="2:27" ht="15" customHeight="1">
      <c r="B28" s="149"/>
      <c r="C28" s="150"/>
      <c r="D28" s="150"/>
      <c r="E28" s="150"/>
      <c r="F28" s="150"/>
      <c r="G28" s="150"/>
      <c r="H28" s="150"/>
      <c r="I28" s="150"/>
      <c r="J28" s="150"/>
      <c r="K28" s="150"/>
      <c r="L28" s="376" t="s">
        <v>295</v>
      </c>
      <c r="M28" s="376"/>
      <c r="N28" s="376"/>
      <c r="O28" s="376"/>
      <c r="P28" s="376"/>
      <c r="Q28" s="376"/>
      <c r="R28" s="376"/>
      <c r="S28" s="376"/>
      <c r="T28" s="377"/>
      <c r="U28" s="377"/>
      <c r="V28" s="377"/>
      <c r="W28" s="377"/>
      <c r="X28" s="377"/>
      <c r="Y28" s="377"/>
      <c r="Z28" s="377"/>
      <c r="AA28" s="151" t="s">
        <v>135</v>
      </c>
    </row>
    <row r="29" spans="2:27" ht="15" customHeight="1">
      <c r="B29" s="373" t="s">
        <v>224</v>
      </c>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2:27" ht="15" customHeight="1">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2:27" ht="15" customHeight="1">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2:27" ht="15" customHeight="1">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row>
    <row r="33" spans="2:27" ht="15" customHeight="1">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2:27" ht="15" customHeight="1">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2:27" ht="15" customHeight="1">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2:27" ht="15" customHeight="1">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row>
    <row r="37" spans="2:27" ht="15" customHeight="1">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row>
    <row r="38" spans="2:27" ht="15" customHeight="1">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row>
    <row r="39" spans="2:27" ht="15" customHeight="1">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row>
    <row r="40" spans="2:27" ht="15" customHeight="1">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row>
    <row r="41" spans="2:27" ht="15" customHeight="1">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row>
    <row r="42" spans="2:27" ht="15" customHeight="1">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row>
    <row r="43" spans="2:27" ht="15" customHeight="1">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row>
    <row r="44" spans="2:27" ht="15" customHeight="1">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row>
    <row r="45" spans="2:27" ht="15" customHeight="1">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row>
    <row r="46" spans="2:27" ht="20.45" customHeight="1">
      <c r="B46" s="374" t="s">
        <v>296</v>
      </c>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row>
    <row r="47" spans="2:27" ht="20.45" customHeight="1">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row>
    <row r="48" spans="2:27" ht="20.45" customHeight="1">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row>
    <row r="49" spans="2:27" ht="20.45" customHeight="1">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row>
    <row r="50" spans="2:27" ht="20.45" customHeight="1">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row>
    <row r="51" spans="2:27" ht="15" customHeight="1"/>
    <row r="52" spans="2:27" ht="15" customHeight="1"/>
    <row r="53" spans="2:27">
      <c r="F53" s="53"/>
      <c r="K53" s="53" t="s">
        <v>222</v>
      </c>
    </row>
    <row r="54" spans="2:27">
      <c r="F54" s="53"/>
      <c r="K54" s="53" t="s">
        <v>140</v>
      </c>
    </row>
    <row r="55" spans="2:27">
      <c r="F55" s="53"/>
      <c r="K55" s="53" t="s">
        <v>337</v>
      </c>
    </row>
    <row r="56" spans="2:27">
      <c r="F56" s="53"/>
      <c r="K56" s="53" t="s">
        <v>342</v>
      </c>
    </row>
    <row r="57" spans="2:27">
      <c r="F57" s="53"/>
      <c r="K57" s="53" t="s">
        <v>343</v>
      </c>
    </row>
    <row r="58" spans="2:27">
      <c r="F58" s="53"/>
      <c r="K58" s="53" t="s">
        <v>250</v>
      </c>
    </row>
    <row r="59" spans="2:27">
      <c r="F59" s="53"/>
      <c r="K59" s="53" t="s">
        <v>223</v>
      </c>
    </row>
    <row r="60" spans="2:27">
      <c r="F60" s="53"/>
      <c r="K60" s="53" t="s">
        <v>220</v>
      </c>
    </row>
    <row r="61" spans="2:27">
      <c r="F61" s="53"/>
      <c r="K61" s="53" t="s">
        <v>344</v>
      </c>
    </row>
    <row r="62" spans="2:27">
      <c r="F62" s="53"/>
      <c r="K62" s="53" t="s">
        <v>345</v>
      </c>
    </row>
    <row r="63" spans="2:27">
      <c r="F63" s="53"/>
      <c r="K63" s="53" t="s">
        <v>346</v>
      </c>
    </row>
    <row r="64" spans="2:27">
      <c r="K64" s="53" t="s">
        <v>341</v>
      </c>
    </row>
  </sheetData>
  <sheetProtection algorithmName="SHA-512" hashValue="ml+YvC/LOOebLSVCWQ89zQB0tGtCdJnSAtgiEYzuwpIGQLD048+DLmOUFoDj6yUFYRXrofW2kKb77GsfYB2kBg==" saltValue="hoROlOdGkr89JdKJehSDLQ==" spinCount="100000" sheet="1" scenarios="1"/>
  <mergeCells count="12">
    <mergeCell ref="B3:AA3"/>
    <mergeCell ref="B5:E5"/>
    <mergeCell ref="F5:Q5"/>
    <mergeCell ref="T5:Z5"/>
    <mergeCell ref="B6:AA7"/>
    <mergeCell ref="B29:AA45"/>
    <mergeCell ref="B46:AA50"/>
    <mergeCell ref="L9:S9"/>
    <mergeCell ref="T9:Z9"/>
    <mergeCell ref="B10:AA26"/>
    <mergeCell ref="L28:S28"/>
    <mergeCell ref="T28:Z28"/>
  </mergeCells>
  <phoneticPr fontId="2"/>
  <conditionalFormatting sqref="T5:Z5">
    <cfRule type="expression" dxfId="3" priority="3">
      <formula>$F$5="その他"</formula>
    </cfRule>
  </conditionalFormatting>
  <conditionalFormatting sqref="AD1:AD1048576">
    <cfRule type="cellIs" dxfId="2" priority="2" operator="equal">
      <formula>"NG"</formula>
    </cfRule>
  </conditionalFormatting>
  <dataValidations count="1">
    <dataValidation type="list" allowBlank="1" showInputMessage="1" showErrorMessage="1" sqref="F5:Q5" xr:uid="{00000000-0002-0000-0200-000000000000}">
      <formula1>$K$54:$K$64</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U101"/>
  <sheetViews>
    <sheetView showGridLines="0" tabSelected="1" view="pageBreakPreview" zoomScale="94" zoomScaleNormal="100" zoomScaleSheetLayoutView="94" workbookViewId="0">
      <pane xSplit="1" ySplit="2" topLeftCell="B60" activePane="bottomRight" state="frozen"/>
      <selection pane="topRight" activeCell="B1" sqref="B1"/>
      <selection pane="bottomLeft" activeCell="A3" sqref="A3"/>
      <selection pane="bottomRight" activeCell="AF67" sqref="AF67"/>
    </sheetView>
  </sheetViews>
  <sheetFormatPr defaultColWidth="8.875" defaultRowHeight="13.5" outlineLevelCol="1"/>
  <cols>
    <col min="1" max="1" width="1.125" style="19" customWidth="1"/>
    <col min="2" max="23" width="3.125" style="19" customWidth="1"/>
    <col min="24" max="24" width="4" style="19" customWidth="1"/>
    <col min="25" max="26" width="6.75" style="19" customWidth="1"/>
    <col min="27" max="27" width="1.125" style="19" customWidth="1"/>
    <col min="28" max="28" width="8.875" style="19"/>
    <col min="29" max="29" width="13.375" style="19" customWidth="1"/>
    <col min="30" max="31" width="13.375" style="21" hidden="1" customWidth="1" outlineLevel="1"/>
    <col min="32" max="32" width="8.875" style="19" customWidth="1" collapsed="1"/>
    <col min="33" max="42" width="8.875" style="19"/>
    <col min="43" max="43" width="7.25" style="19" customWidth="1"/>
    <col min="44" max="47" width="8.875" style="19" hidden="1" customWidth="1"/>
    <col min="48" max="65" width="8.875" style="19"/>
    <col min="66" max="70" width="8.875" style="19" customWidth="1"/>
    <col min="71" max="16384" width="8.875" style="19"/>
  </cols>
  <sheetData>
    <row r="1" spans="2:32" ht="48" customHeight="1">
      <c r="AC1" s="20" t="s">
        <v>229</v>
      </c>
    </row>
    <row r="2" spans="2:32">
      <c r="Z2" s="16">
        <f>実績報告書!N17</f>
        <v>0</v>
      </c>
      <c r="AC2" s="22" t="str">
        <f>IF(COUNTIF($AD:$AD,FALSE)=0,"なし","あり")</f>
        <v>あり</v>
      </c>
      <c r="AE2" s="21" t="s">
        <v>14</v>
      </c>
    </row>
    <row r="4" spans="2:32" ht="14.25">
      <c r="B4" s="407" t="s">
        <v>148</v>
      </c>
      <c r="C4" s="407"/>
      <c r="D4" s="407"/>
      <c r="E4" s="407"/>
      <c r="F4" s="407"/>
      <c r="G4" s="407"/>
      <c r="H4" s="407"/>
      <c r="I4" s="407"/>
      <c r="J4" s="407"/>
      <c r="K4" s="407"/>
      <c r="L4" s="407"/>
      <c r="M4" s="407"/>
      <c r="N4" s="407"/>
      <c r="O4" s="407"/>
      <c r="P4" s="407"/>
      <c r="Q4" s="407"/>
      <c r="R4" s="407"/>
      <c r="S4" s="407"/>
      <c r="T4" s="407"/>
      <c r="U4" s="407"/>
      <c r="V4" s="407"/>
      <c r="W4" s="407"/>
      <c r="X4" s="407"/>
      <c r="Y4" s="407"/>
      <c r="Z4" s="407"/>
    </row>
    <row r="6" spans="2:32">
      <c r="S6" s="408">
        <f>実績報告書!U7</f>
        <v>0</v>
      </c>
      <c r="T6" s="408"/>
      <c r="U6" s="14" t="s">
        <v>2</v>
      </c>
      <c r="V6" s="14">
        <f>実績報告書!X7</f>
        <v>0</v>
      </c>
      <c r="W6" s="14" t="s">
        <v>1</v>
      </c>
      <c r="X6" s="14">
        <f>実績報告書!Z7</f>
        <v>0</v>
      </c>
      <c r="Y6" s="14" t="s">
        <v>0</v>
      </c>
    </row>
    <row r="7" spans="2:32">
      <c r="B7" s="19" t="s">
        <v>146</v>
      </c>
      <c r="S7" s="23"/>
      <c r="T7" s="23"/>
    </row>
    <row r="8" spans="2:32">
      <c r="C8" s="24" t="s">
        <v>3</v>
      </c>
      <c r="K8" s="14" t="str">
        <f>実績報告書!N15&amp;実績報告書!Q15</f>
        <v>都道府県</v>
      </c>
      <c r="S8" s="23"/>
      <c r="T8" s="23"/>
    </row>
    <row r="9" spans="2:32">
      <c r="C9" s="24" t="s">
        <v>4</v>
      </c>
      <c r="K9" s="14">
        <f>実績報告書!N17</f>
        <v>0</v>
      </c>
      <c r="S9" s="23"/>
      <c r="T9" s="23"/>
    </row>
    <row r="10" spans="2:32">
      <c r="C10" s="24" t="s">
        <v>5</v>
      </c>
      <c r="K10" s="14" t="str">
        <f>実績報告書!N19&amp;"　"&amp;実績報告書!U19&amp;"　"&amp;実績報告書!Y19</f>
        <v>　　</v>
      </c>
      <c r="S10" s="23"/>
      <c r="T10" s="23"/>
    </row>
    <row r="11" spans="2:32">
      <c r="Z11" s="409" t="s">
        <v>145</v>
      </c>
      <c r="AA11" s="410"/>
    </row>
    <row r="12" spans="2:32" ht="13.35" customHeight="1">
      <c r="Z12" s="409"/>
      <c r="AA12" s="410"/>
    </row>
    <row r="13" spans="2:32" ht="13.15" customHeight="1">
      <c r="B13" s="411" t="s">
        <v>347</v>
      </c>
      <c r="C13" s="411"/>
      <c r="D13" s="411"/>
      <c r="E13" s="411"/>
      <c r="F13" s="411"/>
      <c r="G13" s="411"/>
      <c r="H13" s="411"/>
      <c r="I13" s="411"/>
      <c r="J13" s="411"/>
      <c r="K13" s="411"/>
      <c r="L13" s="411"/>
      <c r="M13" s="411"/>
      <c r="N13" s="411"/>
      <c r="O13" s="411"/>
      <c r="P13" s="411"/>
      <c r="Q13" s="411"/>
      <c r="R13" s="411"/>
      <c r="S13" s="411"/>
      <c r="T13" s="411"/>
      <c r="U13" s="411"/>
      <c r="V13" s="411"/>
      <c r="W13" s="411"/>
      <c r="X13" s="411"/>
      <c r="Y13" s="412"/>
      <c r="Z13" s="409"/>
      <c r="AA13" s="410"/>
    </row>
    <row r="14" spans="2:32">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2"/>
      <c r="Z14" s="409"/>
      <c r="AA14" s="410"/>
    </row>
    <row r="15" spans="2:32">
      <c r="B15" s="25"/>
      <c r="C15" s="25"/>
      <c r="D15" s="25"/>
      <c r="E15" s="25"/>
      <c r="F15" s="25"/>
      <c r="G15" s="25"/>
      <c r="H15" s="25"/>
      <c r="I15" s="25"/>
      <c r="J15" s="25"/>
      <c r="K15" s="25"/>
      <c r="L15" s="25"/>
      <c r="M15" s="25"/>
      <c r="N15" s="25"/>
      <c r="O15" s="25"/>
      <c r="P15" s="25"/>
      <c r="Q15" s="25"/>
      <c r="R15" s="25"/>
      <c r="S15" s="25"/>
      <c r="T15" s="25"/>
      <c r="U15" s="25"/>
      <c r="V15" s="25"/>
      <c r="W15" s="25"/>
      <c r="X15" s="25"/>
      <c r="Y15" s="26"/>
      <c r="Z15" s="27"/>
      <c r="AA15" s="28"/>
    </row>
    <row r="16" spans="2:32" s="21" customFormat="1">
      <c r="B16" s="42" t="s">
        <v>242</v>
      </c>
      <c r="C16" s="19"/>
      <c r="D16" s="19"/>
      <c r="E16" s="19"/>
      <c r="F16" s="19"/>
      <c r="G16" s="19"/>
      <c r="H16" s="19"/>
      <c r="I16" s="19"/>
      <c r="J16" s="19"/>
      <c r="K16" s="19"/>
      <c r="L16" s="19"/>
      <c r="M16" s="19"/>
      <c r="N16" s="19"/>
      <c r="O16" s="19"/>
      <c r="P16" s="19"/>
      <c r="Q16" s="19"/>
      <c r="R16" s="19"/>
      <c r="S16" s="19"/>
      <c r="T16" s="19"/>
      <c r="U16" s="19"/>
      <c r="V16" s="19"/>
      <c r="W16" s="19"/>
      <c r="X16" s="19"/>
      <c r="Y16" s="19"/>
      <c r="Z16" s="29"/>
      <c r="AA16" s="30"/>
      <c r="AB16" s="19"/>
      <c r="AC16" s="19"/>
      <c r="AF16" s="19"/>
    </row>
    <row r="17" spans="2:32" s="21" customFormat="1" ht="27">
      <c r="B17" s="31" t="s">
        <v>218</v>
      </c>
      <c r="C17" s="413" t="s">
        <v>230</v>
      </c>
      <c r="D17" s="414"/>
      <c r="E17" s="414"/>
      <c r="F17" s="414"/>
      <c r="G17" s="414"/>
      <c r="H17" s="414"/>
      <c r="I17" s="414"/>
      <c r="J17" s="414"/>
      <c r="K17" s="414"/>
      <c r="L17" s="414"/>
      <c r="M17" s="414"/>
      <c r="N17" s="414"/>
      <c r="O17" s="414"/>
      <c r="P17" s="414"/>
      <c r="Q17" s="414"/>
      <c r="R17" s="414"/>
      <c r="S17" s="414"/>
      <c r="T17" s="414"/>
      <c r="U17" s="414"/>
      <c r="V17" s="414"/>
      <c r="W17" s="414"/>
      <c r="X17" s="415"/>
      <c r="Y17" s="32" t="s">
        <v>231</v>
      </c>
      <c r="Z17" s="33" t="s">
        <v>232</v>
      </c>
      <c r="AA17" s="30"/>
      <c r="AB17" s="19"/>
      <c r="AC17" s="19"/>
      <c r="AF17" s="19"/>
    </row>
    <row r="18" spans="2:32" s="21" customFormat="1" ht="27" customHeight="1">
      <c r="B18" s="43">
        <v>1</v>
      </c>
      <c r="C18" s="396" t="s">
        <v>238</v>
      </c>
      <c r="D18" s="396"/>
      <c r="E18" s="396"/>
      <c r="F18" s="396"/>
      <c r="G18" s="396"/>
      <c r="H18" s="396"/>
      <c r="I18" s="396"/>
      <c r="J18" s="396"/>
      <c r="K18" s="396"/>
      <c r="L18" s="396"/>
      <c r="M18" s="396"/>
      <c r="N18" s="396"/>
      <c r="O18" s="396"/>
      <c r="P18" s="396"/>
      <c r="Q18" s="396"/>
      <c r="R18" s="396"/>
      <c r="S18" s="396"/>
      <c r="T18" s="396"/>
      <c r="U18" s="396"/>
      <c r="V18" s="396"/>
      <c r="W18" s="396"/>
      <c r="X18" s="396"/>
      <c r="Y18" s="50"/>
      <c r="Z18" s="34"/>
      <c r="AA18" s="30"/>
      <c r="AB18" s="19"/>
      <c r="AC18" s="19"/>
      <c r="AD18" s="21" t="b">
        <v>0</v>
      </c>
      <c r="AF18" s="19"/>
    </row>
    <row r="19" spans="2:32" s="21" customFormat="1" ht="67.900000000000006" customHeight="1">
      <c r="B19" s="43">
        <v>2</v>
      </c>
      <c r="C19" s="396" t="s">
        <v>361</v>
      </c>
      <c r="D19" s="396"/>
      <c r="E19" s="396"/>
      <c r="F19" s="396"/>
      <c r="G19" s="396"/>
      <c r="H19" s="396"/>
      <c r="I19" s="396"/>
      <c r="J19" s="396"/>
      <c r="K19" s="396"/>
      <c r="L19" s="396"/>
      <c r="M19" s="396"/>
      <c r="N19" s="396"/>
      <c r="O19" s="396"/>
      <c r="P19" s="396"/>
      <c r="Q19" s="396"/>
      <c r="R19" s="396"/>
      <c r="S19" s="396"/>
      <c r="T19" s="396"/>
      <c r="U19" s="396"/>
      <c r="V19" s="396"/>
      <c r="W19" s="396"/>
      <c r="X19" s="396"/>
      <c r="Y19" s="50"/>
      <c r="Z19" s="34"/>
      <c r="AA19" s="30"/>
      <c r="AB19" s="19"/>
      <c r="AC19" s="19"/>
      <c r="AD19" s="21" t="b">
        <v>0</v>
      </c>
      <c r="AF19" s="19"/>
    </row>
    <row r="20" spans="2:32" s="21" customFormat="1" ht="45" customHeight="1">
      <c r="B20" s="43">
        <v>3</v>
      </c>
      <c r="C20" s="396" t="s">
        <v>308</v>
      </c>
      <c r="D20" s="396"/>
      <c r="E20" s="396"/>
      <c r="F20" s="396"/>
      <c r="G20" s="396"/>
      <c r="H20" s="396"/>
      <c r="I20" s="396"/>
      <c r="J20" s="396"/>
      <c r="K20" s="396"/>
      <c r="L20" s="396"/>
      <c r="M20" s="396"/>
      <c r="N20" s="396"/>
      <c r="O20" s="396"/>
      <c r="P20" s="396"/>
      <c r="Q20" s="396"/>
      <c r="R20" s="396"/>
      <c r="S20" s="396"/>
      <c r="T20" s="396"/>
      <c r="U20" s="396"/>
      <c r="V20" s="396"/>
      <c r="W20" s="396"/>
      <c r="X20" s="396"/>
      <c r="Y20" s="50"/>
      <c r="Z20" s="34"/>
      <c r="AA20" s="30"/>
      <c r="AB20" s="19"/>
      <c r="AC20" s="19"/>
      <c r="AD20" s="21" t="b">
        <v>0</v>
      </c>
      <c r="AF20" s="19"/>
    </row>
    <row r="21" spans="2:32" s="21" customFormat="1" ht="27" customHeight="1">
      <c r="B21" s="43">
        <v>4</v>
      </c>
      <c r="C21" s="396" t="s">
        <v>241</v>
      </c>
      <c r="D21" s="396"/>
      <c r="E21" s="396"/>
      <c r="F21" s="396"/>
      <c r="G21" s="396"/>
      <c r="H21" s="396"/>
      <c r="I21" s="396"/>
      <c r="J21" s="396"/>
      <c r="K21" s="396"/>
      <c r="L21" s="396"/>
      <c r="M21" s="396"/>
      <c r="N21" s="396"/>
      <c r="O21" s="396"/>
      <c r="P21" s="396"/>
      <c r="Q21" s="396"/>
      <c r="R21" s="396"/>
      <c r="S21" s="396"/>
      <c r="T21" s="396"/>
      <c r="U21" s="396"/>
      <c r="V21" s="396"/>
      <c r="W21" s="396"/>
      <c r="X21" s="396"/>
      <c r="Y21" s="50"/>
      <c r="Z21" s="34"/>
      <c r="AA21" s="30"/>
      <c r="AB21" s="19"/>
      <c r="AC21" s="19"/>
      <c r="AD21" s="21" t="b">
        <v>0</v>
      </c>
      <c r="AF21" s="19"/>
    </row>
    <row r="22" spans="2:32" s="21" customFormat="1" ht="40.15" customHeight="1">
      <c r="B22" s="43">
        <v>5</v>
      </c>
      <c r="C22" s="396" t="s">
        <v>327</v>
      </c>
      <c r="D22" s="396"/>
      <c r="E22" s="396"/>
      <c r="F22" s="396"/>
      <c r="G22" s="396"/>
      <c r="H22" s="396"/>
      <c r="I22" s="396"/>
      <c r="J22" s="396"/>
      <c r="K22" s="396"/>
      <c r="L22" s="396"/>
      <c r="M22" s="396"/>
      <c r="N22" s="396"/>
      <c r="O22" s="396"/>
      <c r="P22" s="396"/>
      <c r="Q22" s="396"/>
      <c r="R22" s="396"/>
      <c r="S22" s="396"/>
      <c r="T22" s="396"/>
      <c r="U22" s="396"/>
      <c r="V22" s="396"/>
      <c r="W22" s="396"/>
      <c r="X22" s="396"/>
      <c r="Y22" s="50"/>
      <c r="Z22" s="34"/>
      <c r="AA22" s="30"/>
      <c r="AB22" s="19"/>
      <c r="AC22" s="19"/>
      <c r="AD22" s="21" t="b">
        <v>0</v>
      </c>
      <c r="AF22" s="19"/>
    </row>
    <row r="23" spans="2:32" s="21" customFormat="1" ht="12" customHeight="1">
      <c r="B23" s="46"/>
      <c r="C23" s="47"/>
      <c r="D23" s="47"/>
      <c r="E23" s="47"/>
      <c r="F23" s="47"/>
      <c r="G23" s="47"/>
      <c r="H23" s="47"/>
      <c r="I23" s="47"/>
      <c r="J23" s="47"/>
      <c r="K23" s="47"/>
      <c r="L23" s="47"/>
      <c r="M23" s="47"/>
      <c r="N23" s="47"/>
      <c r="O23" s="47"/>
      <c r="P23" s="47"/>
      <c r="Q23" s="47"/>
      <c r="R23" s="47"/>
      <c r="S23" s="47"/>
      <c r="T23" s="47"/>
      <c r="U23" s="47"/>
      <c r="V23" s="47"/>
      <c r="W23" s="47"/>
      <c r="X23" s="47"/>
      <c r="Y23" s="26"/>
      <c r="Z23" s="29"/>
      <c r="AA23" s="30"/>
      <c r="AB23" s="19"/>
      <c r="AC23" s="19"/>
      <c r="AF23" s="19"/>
    </row>
    <row r="24" spans="2:32" s="21" customFormat="1" ht="15" customHeight="1">
      <c r="B24" s="42" t="s">
        <v>239</v>
      </c>
      <c r="C24" s="44"/>
      <c r="D24" s="44"/>
      <c r="E24" s="44"/>
      <c r="F24" s="44"/>
      <c r="G24" s="44"/>
      <c r="H24" s="44"/>
      <c r="I24" s="44"/>
      <c r="J24" s="44"/>
      <c r="K24" s="44"/>
      <c r="L24" s="44"/>
      <c r="M24" s="44"/>
      <c r="N24" s="44"/>
      <c r="O24" s="44"/>
      <c r="P24" s="44"/>
      <c r="Q24" s="44"/>
      <c r="R24" s="44"/>
      <c r="S24" s="44"/>
      <c r="T24" s="44"/>
      <c r="U24" s="44"/>
      <c r="V24" s="44"/>
      <c r="W24" s="44"/>
      <c r="X24" s="44"/>
      <c r="Y24" s="19"/>
      <c r="Z24" s="29"/>
      <c r="AA24" s="30"/>
      <c r="AB24" s="19"/>
      <c r="AC24" s="19"/>
      <c r="AF24" s="19"/>
    </row>
    <row r="25" spans="2:32" s="21" customFormat="1" ht="27">
      <c r="B25" s="45" t="s">
        <v>218</v>
      </c>
      <c r="C25" s="387" t="s">
        <v>230</v>
      </c>
      <c r="D25" s="388"/>
      <c r="E25" s="388"/>
      <c r="F25" s="388"/>
      <c r="G25" s="388"/>
      <c r="H25" s="388"/>
      <c r="I25" s="388"/>
      <c r="J25" s="388"/>
      <c r="K25" s="388"/>
      <c r="L25" s="388"/>
      <c r="M25" s="388"/>
      <c r="N25" s="388"/>
      <c r="O25" s="388"/>
      <c r="P25" s="388"/>
      <c r="Q25" s="388"/>
      <c r="R25" s="388"/>
      <c r="S25" s="388"/>
      <c r="T25" s="388"/>
      <c r="U25" s="388"/>
      <c r="V25" s="388"/>
      <c r="W25" s="388"/>
      <c r="X25" s="389"/>
      <c r="Y25" s="32" t="s">
        <v>231</v>
      </c>
      <c r="Z25" s="33" t="s">
        <v>232</v>
      </c>
      <c r="AA25" s="30"/>
      <c r="AB25" s="19"/>
      <c r="AC25" s="19"/>
      <c r="AF25" s="19"/>
    </row>
    <row r="26" spans="2:32" s="21" customFormat="1" ht="15" customHeight="1">
      <c r="B26" s="393" t="s">
        <v>233</v>
      </c>
      <c r="C26" s="394"/>
      <c r="D26" s="394"/>
      <c r="E26" s="394"/>
      <c r="F26" s="394"/>
      <c r="G26" s="394"/>
      <c r="H26" s="394"/>
      <c r="I26" s="394"/>
      <c r="J26" s="394"/>
      <c r="K26" s="394"/>
      <c r="L26" s="394"/>
      <c r="M26" s="394"/>
      <c r="N26" s="394"/>
      <c r="O26" s="394"/>
      <c r="P26" s="394"/>
      <c r="Q26" s="394"/>
      <c r="R26" s="394"/>
      <c r="S26" s="394"/>
      <c r="T26" s="394"/>
      <c r="U26" s="394"/>
      <c r="V26" s="394"/>
      <c r="W26" s="394"/>
      <c r="X26" s="395"/>
      <c r="Y26" s="37"/>
      <c r="Z26" s="38"/>
      <c r="AA26" s="30"/>
      <c r="AB26" s="19"/>
      <c r="AC26" s="19"/>
      <c r="AF26" s="19"/>
    </row>
    <row r="27" spans="2:32" s="21" customFormat="1" ht="27" customHeight="1">
      <c r="B27" s="43">
        <v>1</v>
      </c>
      <c r="C27" s="396" t="s">
        <v>234</v>
      </c>
      <c r="D27" s="396"/>
      <c r="E27" s="396"/>
      <c r="F27" s="396"/>
      <c r="G27" s="396"/>
      <c r="H27" s="396"/>
      <c r="I27" s="396"/>
      <c r="J27" s="396"/>
      <c r="K27" s="396"/>
      <c r="L27" s="396"/>
      <c r="M27" s="396"/>
      <c r="N27" s="396"/>
      <c r="O27" s="396"/>
      <c r="P27" s="396"/>
      <c r="Q27" s="396"/>
      <c r="R27" s="396"/>
      <c r="S27" s="396"/>
      <c r="T27" s="396"/>
      <c r="U27" s="396"/>
      <c r="V27" s="396"/>
      <c r="W27" s="396"/>
      <c r="X27" s="396"/>
      <c r="Y27" s="50"/>
      <c r="Z27" s="34"/>
      <c r="AA27" s="30"/>
      <c r="AB27" s="19"/>
      <c r="AC27" s="19"/>
      <c r="AD27" s="21" t="b">
        <v>0</v>
      </c>
      <c r="AF27" s="19"/>
    </row>
    <row r="28" spans="2:32" s="21" customFormat="1" ht="15" customHeight="1">
      <c r="B28" s="393" t="s">
        <v>235</v>
      </c>
      <c r="C28" s="394"/>
      <c r="D28" s="394"/>
      <c r="E28" s="394"/>
      <c r="F28" s="394"/>
      <c r="G28" s="394"/>
      <c r="H28" s="394"/>
      <c r="I28" s="394"/>
      <c r="J28" s="394"/>
      <c r="K28" s="394"/>
      <c r="L28" s="394"/>
      <c r="M28" s="394"/>
      <c r="N28" s="394"/>
      <c r="O28" s="394"/>
      <c r="P28" s="394"/>
      <c r="Q28" s="394"/>
      <c r="R28" s="394"/>
      <c r="S28" s="394"/>
      <c r="T28" s="394"/>
      <c r="U28" s="394"/>
      <c r="V28" s="394"/>
      <c r="W28" s="394"/>
      <c r="X28" s="395"/>
      <c r="Y28" s="37"/>
      <c r="Z28" s="38"/>
      <c r="AA28" s="30"/>
      <c r="AB28" s="19"/>
      <c r="AC28" s="19"/>
      <c r="AF28" s="19"/>
    </row>
    <row r="29" spans="2:32" s="21" customFormat="1" ht="30" customHeight="1">
      <c r="B29" s="43">
        <v>1</v>
      </c>
      <c r="C29" s="396" t="s">
        <v>309</v>
      </c>
      <c r="D29" s="396"/>
      <c r="E29" s="396"/>
      <c r="F29" s="396"/>
      <c r="G29" s="396"/>
      <c r="H29" s="396"/>
      <c r="I29" s="396"/>
      <c r="J29" s="396"/>
      <c r="K29" s="396"/>
      <c r="L29" s="396"/>
      <c r="M29" s="396"/>
      <c r="N29" s="396"/>
      <c r="O29" s="396"/>
      <c r="P29" s="396"/>
      <c r="Q29" s="396"/>
      <c r="R29" s="396"/>
      <c r="S29" s="396"/>
      <c r="T29" s="396"/>
      <c r="U29" s="396"/>
      <c r="V29" s="396"/>
      <c r="W29" s="396"/>
      <c r="X29" s="396"/>
      <c r="Y29" s="50"/>
      <c r="Z29" s="34"/>
      <c r="AA29" s="30"/>
      <c r="AB29" s="19"/>
      <c r="AC29" s="19"/>
      <c r="AD29" s="21" t="b">
        <v>0</v>
      </c>
      <c r="AF29" s="19"/>
    </row>
    <row r="30" spans="2:32" s="21" customFormat="1" ht="45.4" customHeight="1">
      <c r="B30" s="43">
        <v>2</v>
      </c>
      <c r="C30" s="396" t="s">
        <v>395</v>
      </c>
      <c r="D30" s="396"/>
      <c r="E30" s="396"/>
      <c r="F30" s="396"/>
      <c r="G30" s="396"/>
      <c r="H30" s="396"/>
      <c r="I30" s="396"/>
      <c r="J30" s="396"/>
      <c r="K30" s="396"/>
      <c r="L30" s="396"/>
      <c r="M30" s="396"/>
      <c r="N30" s="396"/>
      <c r="O30" s="396"/>
      <c r="P30" s="396"/>
      <c r="Q30" s="396"/>
      <c r="R30" s="396"/>
      <c r="S30" s="396"/>
      <c r="T30" s="396"/>
      <c r="U30" s="396"/>
      <c r="V30" s="396"/>
      <c r="W30" s="396"/>
      <c r="X30" s="396"/>
      <c r="Y30" s="50"/>
      <c r="Z30" s="34"/>
      <c r="AA30" s="30"/>
      <c r="AB30" s="19"/>
      <c r="AC30" s="19"/>
      <c r="AD30" s="21" t="b">
        <v>0</v>
      </c>
      <c r="AF30" s="19"/>
    </row>
    <row r="31" spans="2:32" s="21" customFormat="1" ht="15" customHeight="1">
      <c r="B31" s="393" t="s">
        <v>236</v>
      </c>
      <c r="C31" s="394"/>
      <c r="D31" s="394"/>
      <c r="E31" s="394"/>
      <c r="F31" s="394"/>
      <c r="G31" s="394"/>
      <c r="H31" s="394"/>
      <c r="I31" s="394"/>
      <c r="J31" s="394"/>
      <c r="K31" s="394"/>
      <c r="L31" s="394"/>
      <c r="M31" s="394"/>
      <c r="N31" s="394"/>
      <c r="O31" s="394"/>
      <c r="P31" s="394"/>
      <c r="Q31" s="394"/>
      <c r="R31" s="394"/>
      <c r="S31" s="394"/>
      <c r="T31" s="394"/>
      <c r="U31" s="394"/>
      <c r="V31" s="394"/>
      <c r="W31" s="394"/>
      <c r="X31" s="395"/>
      <c r="Y31" s="37"/>
      <c r="Z31" s="38"/>
      <c r="AA31" s="30"/>
      <c r="AB31" s="19"/>
      <c r="AC31" s="19"/>
      <c r="AF31" s="19"/>
    </row>
    <row r="32" spans="2:32" s="21" customFormat="1" ht="30" customHeight="1">
      <c r="B32" s="43">
        <v>1</v>
      </c>
      <c r="C32" s="396" t="s">
        <v>310</v>
      </c>
      <c r="D32" s="396"/>
      <c r="E32" s="396"/>
      <c r="F32" s="396"/>
      <c r="G32" s="396"/>
      <c r="H32" s="396"/>
      <c r="I32" s="396"/>
      <c r="J32" s="396"/>
      <c r="K32" s="396"/>
      <c r="L32" s="396"/>
      <c r="M32" s="396"/>
      <c r="N32" s="396"/>
      <c r="O32" s="396"/>
      <c r="P32" s="396"/>
      <c r="Q32" s="396"/>
      <c r="R32" s="396"/>
      <c r="S32" s="396"/>
      <c r="T32" s="396"/>
      <c r="U32" s="396"/>
      <c r="V32" s="396"/>
      <c r="W32" s="396"/>
      <c r="X32" s="396"/>
      <c r="Y32" s="50"/>
      <c r="Z32" s="34"/>
      <c r="AA32" s="30"/>
      <c r="AB32" s="19"/>
      <c r="AC32" s="19"/>
      <c r="AD32" s="21" t="b">
        <v>0</v>
      </c>
      <c r="AF32" s="19"/>
    </row>
    <row r="33" spans="1:32" s="21" customFormat="1" ht="30" customHeight="1">
      <c r="B33" s="43">
        <v>2</v>
      </c>
      <c r="C33" s="396" t="s">
        <v>396</v>
      </c>
      <c r="D33" s="396"/>
      <c r="E33" s="396"/>
      <c r="F33" s="396"/>
      <c r="G33" s="396"/>
      <c r="H33" s="396"/>
      <c r="I33" s="396"/>
      <c r="J33" s="396"/>
      <c r="K33" s="396"/>
      <c r="L33" s="396"/>
      <c r="M33" s="396"/>
      <c r="N33" s="396"/>
      <c r="O33" s="396"/>
      <c r="P33" s="396"/>
      <c r="Q33" s="396"/>
      <c r="R33" s="396"/>
      <c r="S33" s="396"/>
      <c r="T33" s="396"/>
      <c r="U33" s="396"/>
      <c r="V33" s="396"/>
      <c r="W33" s="396"/>
      <c r="X33" s="396"/>
      <c r="Y33" s="50"/>
      <c r="Z33" s="34"/>
      <c r="AA33" s="30"/>
      <c r="AB33" s="19"/>
      <c r="AC33" s="19"/>
      <c r="AD33" s="21" t="b">
        <v>0</v>
      </c>
      <c r="AF33" s="19"/>
    </row>
    <row r="34" spans="1:32" s="21" customFormat="1" ht="50.45" customHeight="1">
      <c r="B34" s="43">
        <v>3</v>
      </c>
      <c r="C34" s="396" t="s">
        <v>397</v>
      </c>
      <c r="D34" s="396"/>
      <c r="E34" s="396"/>
      <c r="F34" s="396"/>
      <c r="G34" s="396"/>
      <c r="H34" s="396"/>
      <c r="I34" s="396"/>
      <c r="J34" s="396"/>
      <c r="K34" s="396"/>
      <c r="L34" s="396"/>
      <c r="M34" s="396"/>
      <c r="N34" s="396"/>
      <c r="O34" s="396"/>
      <c r="P34" s="396"/>
      <c r="Q34" s="396"/>
      <c r="R34" s="396"/>
      <c r="S34" s="396"/>
      <c r="T34" s="396"/>
      <c r="U34" s="396"/>
      <c r="V34" s="396"/>
      <c r="W34" s="396"/>
      <c r="X34" s="396"/>
      <c r="Y34" s="50"/>
      <c r="Z34" s="34"/>
      <c r="AA34" s="30"/>
      <c r="AB34" s="19"/>
      <c r="AC34" s="19"/>
      <c r="AD34" s="21" t="b">
        <v>0</v>
      </c>
      <c r="AF34" s="19"/>
    </row>
    <row r="35" spans="1:32" s="21" customFormat="1" ht="60" customHeight="1">
      <c r="B35" s="43">
        <v>4</v>
      </c>
      <c r="C35" s="396" t="s">
        <v>363</v>
      </c>
      <c r="D35" s="396"/>
      <c r="E35" s="396"/>
      <c r="F35" s="396"/>
      <c r="G35" s="396"/>
      <c r="H35" s="396"/>
      <c r="I35" s="396"/>
      <c r="J35" s="396"/>
      <c r="K35" s="396"/>
      <c r="L35" s="396"/>
      <c r="M35" s="396"/>
      <c r="N35" s="396"/>
      <c r="O35" s="396"/>
      <c r="P35" s="396"/>
      <c r="Q35" s="396"/>
      <c r="R35" s="396"/>
      <c r="S35" s="396"/>
      <c r="T35" s="396"/>
      <c r="U35" s="396"/>
      <c r="V35" s="396"/>
      <c r="W35" s="396"/>
      <c r="X35" s="396"/>
      <c r="Y35" s="50"/>
      <c r="Z35" s="34"/>
      <c r="AA35" s="30"/>
      <c r="AB35" s="19"/>
      <c r="AC35" s="19"/>
      <c r="AD35" s="21" t="b">
        <v>0</v>
      </c>
      <c r="AF35" s="19"/>
    </row>
    <row r="36" spans="1:32" s="21" customFormat="1" ht="30" customHeight="1">
      <c r="B36" s="43">
        <v>5</v>
      </c>
      <c r="C36" s="396" t="s">
        <v>311</v>
      </c>
      <c r="D36" s="396"/>
      <c r="E36" s="396"/>
      <c r="F36" s="396"/>
      <c r="G36" s="396"/>
      <c r="H36" s="396"/>
      <c r="I36" s="396"/>
      <c r="J36" s="396"/>
      <c r="K36" s="396"/>
      <c r="L36" s="396"/>
      <c r="M36" s="396"/>
      <c r="N36" s="396"/>
      <c r="O36" s="396"/>
      <c r="P36" s="396"/>
      <c r="Q36" s="396"/>
      <c r="R36" s="396"/>
      <c r="S36" s="396"/>
      <c r="T36" s="396"/>
      <c r="U36" s="396"/>
      <c r="V36" s="396"/>
      <c r="W36" s="396"/>
      <c r="X36" s="396"/>
      <c r="Y36" s="50"/>
      <c r="Z36" s="34"/>
      <c r="AA36" s="30"/>
      <c r="AB36" s="19"/>
      <c r="AC36" s="19"/>
      <c r="AD36" s="21" t="b">
        <v>0</v>
      </c>
      <c r="AF36" s="19"/>
    </row>
    <row r="37" spans="1:32" s="21" customFormat="1" ht="45.4" customHeight="1">
      <c r="B37" s="43">
        <v>6</v>
      </c>
      <c r="C37" s="396" t="s">
        <v>364</v>
      </c>
      <c r="D37" s="396"/>
      <c r="E37" s="396"/>
      <c r="F37" s="396"/>
      <c r="G37" s="396"/>
      <c r="H37" s="396"/>
      <c r="I37" s="396"/>
      <c r="J37" s="396"/>
      <c r="K37" s="396"/>
      <c r="L37" s="396"/>
      <c r="M37" s="396"/>
      <c r="N37" s="396"/>
      <c r="O37" s="396"/>
      <c r="P37" s="396"/>
      <c r="Q37" s="396"/>
      <c r="R37" s="396"/>
      <c r="S37" s="396"/>
      <c r="T37" s="396"/>
      <c r="U37" s="396"/>
      <c r="V37" s="396"/>
      <c r="W37" s="396"/>
      <c r="X37" s="396"/>
      <c r="Y37" s="50"/>
      <c r="Z37" s="34"/>
      <c r="AA37" s="30"/>
      <c r="AB37" s="19"/>
      <c r="AC37" s="19"/>
      <c r="AD37" s="21" t="b">
        <v>0</v>
      </c>
      <c r="AF37" s="19"/>
    </row>
    <row r="38" spans="1:32" s="21" customFormat="1" ht="30" customHeight="1">
      <c r="B38" s="43">
        <v>7</v>
      </c>
      <c r="C38" s="396" t="s">
        <v>243</v>
      </c>
      <c r="D38" s="396"/>
      <c r="E38" s="396"/>
      <c r="F38" s="396"/>
      <c r="G38" s="396"/>
      <c r="H38" s="396"/>
      <c r="I38" s="396"/>
      <c r="J38" s="396"/>
      <c r="K38" s="396"/>
      <c r="L38" s="396"/>
      <c r="M38" s="396"/>
      <c r="N38" s="396"/>
      <c r="O38" s="396"/>
      <c r="P38" s="396"/>
      <c r="Q38" s="396"/>
      <c r="R38" s="396"/>
      <c r="S38" s="396"/>
      <c r="T38" s="396"/>
      <c r="U38" s="396"/>
      <c r="V38" s="396"/>
      <c r="W38" s="396"/>
      <c r="X38" s="396"/>
      <c r="Y38" s="50"/>
      <c r="Z38" s="34"/>
      <c r="AA38" s="30"/>
      <c r="AB38" s="19"/>
      <c r="AC38" s="19"/>
      <c r="AD38" s="21" t="b">
        <v>0</v>
      </c>
      <c r="AF38" s="19"/>
    </row>
    <row r="39" spans="1:32" s="21" customFormat="1" ht="8.65" customHeight="1">
      <c r="B39" s="48"/>
      <c r="C39" s="49"/>
      <c r="D39" s="49"/>
      <c r="E39" s="49"/>
      <c r="F39" s="49"/>
      <c r="G39" s="49"/>
      <c r="H39" s="49"/>
      <c r="I39" s="49"/>
      <c r="J39" s="49"/>
      <c r="K39" s="49"/>
      <c r="L39" s="49"/>
      <c r="M39" s="49"/>
      <c r="N39" s="49"/>
      <c r="O39" s="49"/>
      <c r="P39" s="49"/>
      <c r="Q39" s="49"/>
      <c r="R39" s="49"/>
      <c r="S39" s="49"/>
      <c r="T39" s="49"/>
      <c r="U39" s="49"/>
      <c r="V39" s="49"/>
      <c r="W39" s="49"/>
      <c r="X39" s="49"/>
      <c r="Y39" s="41"/>
      <c r="Z39" s="41"/>
      <c r="AA39" s="30"/>
      <c r="AB39" s="19"/>
      <c r="AC39" s="19"/>
      <c r="AF39" s="19"/>
    </row>
    <row r="40" spans="1:32" s="21" customFormat="1" ht="12" customHeight="1">
      <c r="A40" s="40"/>
      <c r="B40" s="46"/>
      <c r="C40" s="47"/>
      <c r="D40" s="47"/>
      <c r="E40" s="47"/>
      <c r="F40" s="47"/>
      <c r="G40" s="47"/>
      <c r="H40" s="47"/>
      <c r="I40" s="47"/>
      <c r="J40" s="47"/>
      <c r="K40" s="47"/>
      <c r="L40" s="47"/>
      <c r="M40" s="47"/>
      <c r="N40" s="47"/>
      <c r="O40" s="47"/>
      <c r="P40" s="47"/>
      <c r="Q40" s="47"/>
      <c r="R40" s="47"/>
      <c r="S40" s="47"/>
      <c r="T40" s="47"/>
      <c r="U40" s="47"/>
      <c r="V40" s="47"/>
      <c r="W40" s="47"/>
      <c r="X40" s="47"/>
      <c r="Y40" s="30" t="s">
        <v>240</v>
      </c>
      <c r="Z40" s="30"/>
      <c r="AA40" s="30"/>
      <c r="AB40" s="30"/>
      <c r="AC40" s="19"/>
      <c r="AF40" s="19"/>
    </row>
    <row r="41" spans="1:32" s="21" customFormat="1" ht="15" customHeight="1">
      <c r="A41" s="40"/>
      <c r="B41" s="46"/>
      <c r="C41" s="47"/>
      <c r="D41" s="47"/>
      <c r="E41" s="47"/>
      <c r="F41" s="47"/>
      <c r="G41" s="47"/>
      <c r="H41" s="47"/>
      <c r="I41" s="47"/>
      <c r="J41" s="47"/>
      <c r="K41" s="47"/>
      <c r="L41" s="47"/>
      <c r="M41" s="47"/>
      <c r="N41" s="47"/>
      <c r="O41" s="47"/>
      <c r="P41" s="47"/>
      <c r="Q41" s="47"/>
      <c r="R41" s="47"/>
      <c r="S41" s="47"/>
      <c r="T41" s="47"/>
      <c r="U41" s="47"/>
      <c r="V41" s="47"/>
      <c r="W41" s="47"/>
      <c r="X41" s="47"/>
      <c r="Y41" s="30"/>
      <c r="Z41" s="30"/>
      <c r="AA41" s="30"/>
      <c r="AB41" s="30"/>
      <c r="AC41" s="19"/>
      <c r="AF41" s="19"/>
    </row>
    <row r="42" spans="1:32" s="21" customFormat="1" ht="3" customHeight="1">
      <c r="A42" s="40"/>
      <c r="B42" s="46"/>
      <c r="C42" s="47"/>
      <c r="D42" s="47"/>
      <c r="E42" s="47"/>
      <c r="F42" s="47"/>
      <c r="G42" s="47"/>
      <c r="H42" s="47"/>
      <c r="I42" s="47"/>
      <c r="J42" s="47"/>
      <c r="K42" s="47"/>
      <c r="L42" s="47"/>
      <c r="M42" s="47"/>
      <c r="N42" s="47"/>
      <c r="O42" s="47"/>
      <c r="P42" s="47"/>
      <c r="Q42" s="47"/>
      <c r="R42" s="47"/>
      <c r="S42" s="47"/>
      <c r="T42" s="47"/>
      <c r="U42" s="47"/>
      <c r="V42" s="47"/>
      <c r="W42" s="47"/>
      <c r="X42" s="47"/>
      <c r="Y42" s="30"/>
      <c r="Z42" s="30"/>
      <c r="AA42" s="30"/>
      <c r="AB42" s="30"/>
      <c r="AC42" s="19"/>
      <c r="AF42" s="19"/>
    </row>
    <row r="43" spans="1:32" s="21" customFormat="1" ht="15.6" customHeight="1">
      <c r="B43" s="393" t="s">
        <v>365</v>
      </c>
      <c r="C43" s="394"/>
      <c r="D43" s="394"/>
      <c r="E43" s="394"/>
      <c r="F43" s="394"/>
      <c r="G43" s="394"/>
      <c r="H43" s="394"/>
      <c r="I43" s="394"/>
      <c r="J43" s="394"/>
      <c r="K43" s="394"/>
      <c r="L43" s="394"/>
      <c r="M43" s="394"/>
      <c r="N43" s="394"/>
      <c r="O43" s="394"/>
      <c r="P43" s="394"/>
      <c r="Q43" s="394"/>
      <c r="R43" s="394"/>
      <c r="S43" s="394"/>
      <c r="T43" s="394"/>
      <c r="U43" s="394"/>
      <c r="V43" s="394"/>
      <c r="W43" s="394"/>
      <c r="X43" s="395"/>
      <c r="Y43" s="37"/>
      <c r="Z43" s="38"/>
      <c r="AA43" s="30"/>
      <c r="AB43" s="19"/>
      <c r="AC43" s="19"/>
      <c r="AF43" s="19"/>
    </row>
    <row r="44" spans="1:32" s="21" customFormat="1" ht="30" customHeight="1">
      <c r="B44" s="43">
        <v>1</v>
      </c>
      <c r="C44" s="396" t="s">
        <v>312</v>
      </c>
      <c r="D44" s="396"/>
      <c r="E44" s="396"/>
      <c r="F44" s="396"/>
      <c r="G44" s="396"/>
      <c r="H44" s="396"/>
      <c r="I44" s="396"/>
      <c r="J44" s="396"/>
      <c r="K44" s="396"/>
      <c r="L44" s="396"/>
      <c r="M44" s="396"/>
      <c r="N44" s="396"/>
      <c r="O44" s="396"/>
      <c r="P44" s="396"/>
      <c r="Q44" s="396"/>
      <c r="R44" s="396"/>
      <c r="S44" s="396"/>
      <c r="T44" s="396"/>
      <c r="U44" s="396"/>
      <c r="V44" s="396"/>
      <c r="W44" s="396"/>
      <c r="X44" s="396"/>
      <c r="Y44" s="50"/>
      <c r="Z44" s="34"/>
      <c r="AA44" s="30"/>
      <c r="AB44" s="19"/>
      <c r="AC44" s="19"/>
      <c r="AD44" s="21" t="b">
        <v>0</v>
      </c>
      <c r="AF44" s="19"/>
    </row>
    <row r="45" spans="1:32" s="21" customFormat="1" ht="45" customHeight="1">
      <c r="B45" s="43">
        <v>2</v>
      </c>
      <c r="C45" s="396" t="s">
        <v>313</v>
      </c>
      <c r="D45" s="396"/>
      <c r="E45" s="396"/>
      <c r="F45" s="396"/>
      <c r="G45" s="396"/>
      <c r="H45" s="396"/>
      <c r="I45" s="396"/>
      <c r="J45" s="396"/>
      <c r="K45" s="396"/>
      <c r="L45" s="396"/>
      <c r="M45" s="396"/>
      <c r="N45" s="396"/>
      <c r="O45" s="396"/>
      <c r="P45" s="396"/>
      <c r="Q45" s="396"/>
      <c r="R45" s="396"/>
      <c r="S45" s="396"/>
      <c r="T45" s="396"/>
      <c r="U45" s="396"/>
      <c r="V45" s="396"/>
      <c r="W45" s="396"/>
      <c r="X45" s="396"/>
      <c r="Y45" s="50"/>
      <c r="Z45" s="34"/>
      <c r="AA45" s="30"/>
      <c r="AB45" s="19"/>
      <c r="AC45" s="19"/>
      <c r="AD45" s="21" t="b">
        <v>0</v>
      </c>
      <c r="AF45" s="19"/>
    </row>
    <row r="46" spans="1:32" s="21" customFormat="1" ht="15" customHeight="1">
      <c r="B46" s="393" t="s">
        <v>314</v>
      </c>
      <c r="C46" s="394"/>
      <c r="D46" s="394"/>
      <c r="E46" s="394"/>
      <c r="F46" s="394"/>
      <c r="G46" s="394"/>
      <c r="H46" s="394"/>
      <c r="I46" s="394"/>
      <c r="J46" s="394"/>
      <c r="K46" s="394"/>
      <c r="L46" s="394"/>
      <c r="M46" s="394"/>
      <c r="N46" s="394"/>
      <c r="O46" s="394"/>
      <c r="P46" s="394"/>
      <c r="Q46" s="394"/>
      <c r="R46" s="394"/>
      <c r="S46" s="394"/>
      <c r="T46" s="394"/>
      <c r="U46" s="394"/>
      <c r="V46" s="394"/>
      <c r="W46" s="394"/>
      <c r="X46" s="395"/>
      <c r="Y46" s="37"/>
      <c r="Z46" s="38"/>
      <c r="AA46" s="30"/>
      <c r="AB46" s="19"/>
      <c r="AC46" s="19"/>
      <c r="AF46" s="19"/>
    </row>
    <row r="47" spans="1:32" s="21" customFormat="1" ht="30" customHeight="1">
      <c r="B47" s="43">
        <v>1</v>
      </c>
      <c r="C47" s="400" t="s">
        <v>366</v>
      </c>
      <c r="D47" s="401"/>
      <c r="E47" s="401"/>
      <c r="F47" s="401"/>
      <c r="G47" s="401"/>
      <c r="H47" s="401"/>
      <c r="I47" s="401"/>
      <c r="J47" s="401"/>
      <c r="K47" s="401"/>
      <c r="L47" s="401"/>
      <c r="M47" s="401"/>
      <c r="N47" s="401"/>
      <c r="O47" s="401"/>
      <c r="P47" s="401"/>
      <c r="Q47" s="401"/>
      <c r="R47" s="401"/>
      <c r="S47" s="401"/>
      <c r="T47" s="401"/>
      <c r="U47" s="401"/>
      <c r="V47" s="401"/>
      <c r="W47" s="401"/>
      <c r="X47" s="402"/>
      <c r="Y47" s="50"/>
      <c r="Z47" s="34"/>
      <c r="AA47" s="30"/>
      <c r="AB47" s="19"/>
      <c r="AC47" s="19"/>
      <c r="AD47" s="21" t="b">
        <v>0</v>
      </c>
      <c r="AF47" s="19"/>
    </row>
    <row r="48" spans="1:32" s="21" customFormat="1" ht="30" customHeight="1">
      <c r="B48" s="43">
        <v>2</v>
      </c>
      <c r="C48" s="396" t="s">
        <v>367</v>
      </c>
      <c r="D48" s="396"/>
      <c r="E48" s="396"/>
      <c r="F48" s="396"/>
      <c r="G48" s="396"/>
      <c r="H48" s="396"/>
      <c r="I48" s="396"/>
      <c r="J48" s="396"/>
      <c r="K48" s="396"/>
      <c r="L48" s="396"/>
      <c r="M48" s="396"/>
      <c r="N48" s="396"/>
      <c r="O48" s="396"/>
      <c r="P48" s="396"/>
      <c r="Q48" s="396"/>
      <c r="R48" s="396"/>
      <c r="S48" s="396"/>
      <c r="T48" s="396"/>
      <c r="U48" s="396"/>
      <c r="V48" s="396"/>
      <c r="W48" s="396"/>
      <c r="X48" s="396"/>
      <c r="Y48" s="50"/>
      <c r="Z48" s="34"/>
      <c r="AA48" s="30"/>
      <c r="AB48" s="19"/>
      <c r="AC48" s="19"/>
      <c r="AD48" s="21" t="b">
        <v>0</v>
      </c>
      <c r="AF48" s="19"/>
    </row>
    <row r="49" spans="2:32" s="21" customFormat="1" ht="30" customHeight="1">
      <c r="B49" s="43">
        <v>3</v>
      </c>
      <c r="C49" s="396" t="s">
        <v>315</v>
      </c>
      <c r="D49" s="396"/>
      <c r="E49" s="396"/>
      <c r="F49" s="396"/>
      <c r="G49" s="396"/>
      <c r="H49" s="396"/>
      <c r="I49" s="396"/>
      <c r="J49" s="396"/>
      <c r="K49" s="396"/>
      <c r="L49" s="396"/>
      <c r="M49" s="396"/>
      <c r="N49" s="396"/>
      <c r="O49" s="396"/>
      <c r="P49" s="396"/>
      <c r="Q49" s="396"/>
      <c r="R49" s="396"/>
      <c r="S49" s="396"/>
      <c r="T49" s="396"/>
      <c r="U49" s="396"/>
      <c r="V49" s="396"/>
      <c r="W49" s="396"/>
      <c r="X49" s="396"/>
      <c r="Y49" s="50"/>
      <c r="Z49" s="34"/>
      <c r="AA49" s="30"/>
      <c r="AB49" s="19"/>
      <c r="AC49" s="19"/>
      <c r="AD49" s="21" t="b">
        <v>0</v>
      </c>
      <c r="AF49" s="19"/>
    </row>
    <row r="50" spans="2:32" s="21" customFormat="1" ht="30" customHeight="1">
      <c r="B50" s="43">
        <v>4</v>
      </c>
      <c r="C50" s="396" t="s">
        <v>316</v>
      </c>
      <c r="D50" s="396"/>
      <c r="E50" s="396"/>
      <c r="F50" s="396"/>
      <c r="G50" s="396"/>
      <c r="H50" s="396"/>
      <c r="I50" s="396"/>
      <c r="J50" s="396"/>
      <c r="K50" s="396"/>
      <c r="L50" s="396"/>
      <c r="M50" s="396"/>
      <c r="N50" s="396"/>
      <c r="O50" s="396"/>
      <c r="P50" s="396"/>
      <c r="Q50" s="396"/>
      <c r="R50" s="396"/>
      <c r="S50" s="396"/>
      <c r="T50" s="396"/>
      <c r="U50" s="396"/>
      <c r="V50" s="396"/>
      <c r="W50" s="396"/>
      <c r="X50" s="396"/>
      <c r="Y50" s="50"/>
      <c r="Z50" s="34"/>
      <c r="AA50" s="30"/>
      <c r="AB50" s="19"/>
      <c r="AC50" s="19"/>
      <c r="AD50" s="21" t="b">
        <v>0</v>
      </c>
      <c r="AF50" s="19"/>
    </row>
    <row r="51" spans="2:32" s="21" customFormat="1" ht="12" customHeight="1">
      <c r="B51" s="44"/>
      <c r="C51" s="44"/>
      <c r="D51" s="44"/>
      <c r="E51" s="44"/>
      <c r="F51" s="44"/>
      <c r="G51" s="44"/>
      <c r="H51" s="44"/>
      <c r="I51" s="44"/>
      <c r="J51" s="44"/>
      <c r="K51" s="44"/>
      <c r="L51" s="44"/>
      <c r="M51" s="44"/>
      <c r="N51" s="44"/>
      <c r="O51" s="44"/>
      <c r="P51" s="44"/>
      <c r="Q51" s="44"/>
      <c r="R51" s="44"/>
      <c r="S51" s="44"/>
      <c r="T51" s="44"/>
      <c r="U51" s="44"/>
      <c r="V51" s="44"/>
      <c r="W51" s="44"/>
      <c r="X51" s="44"/>
      <c r="Y51" s="36"/>
      <c r="Z51" s="29"/>
      <c r="AA51" s="30"/>
      <c r="AB51" s="19"/>
      <c r="AC51" s="19"/>
      <c r="AF51" s="19"/>
    </row>
    <row r="52" spans="2:32" s="21" customFormat="1" ht="15" customHeight="1">
      <c r="B52" s="42" t="s">
        <v>368</v>
      </c>
      <c r="C52" s="42"/>
      <c r="D52" s="44"/>
      <c r="E52" s="44"/>
      <c r="F52" s="44"/>
      <c r="G52" s="44"/>
      <c r="H52" s="44"/>
      <c r="I52" s="44"/>
      <c r="J52" s="44"/>
      <c r="K52" s="44"/>
      <c r="L52" s="44"/>
      <c r="M52" s="44"/>
      <c r="N52" s="44"/>
      <c r="O52" s="44"/>
      <c r="P52" s="44"/>
      <c r="Q52" s="44"/>
      <c r="R52" s="44"/>
      <c r="S52" s="44"/>
      <c r="T52" s="44"/>
      <c r="U52" s="44"/>
      <c r="V52" s="44"/>
      <c r="W52" s="44"/>
      <c r="X52" s="44"/>
      <c r="Y52" s="19"/>
      <c r="Z52" s="29"/>
      <c r="AA52" s="30"/>
      <c r="AB52" s="19"/>
      <c r="AC52" s="19"/>
      <c r="AF52" s="19"/>
    </row>
    <row r="53" spans="2:32" s="21" customFormat="1" ht="27">
      <c r="B53" s="45" t="s">
        <v>218</v>
      </c>
      <c r="C53" s="387" t="s">
        <v>230</v>
      </c>
      <c r="D53" s="388"/>
      <c r="E53" s="388"/>
      <c r="F53" s="388"/>
      <c r="G53" s="388"/>
      <c r="H53" s="388"/>
      <c r="I53" s="388"/>
      <c r="J53" s="388"/>
      <c r="K53" s="388"/>
      <c r="L53" s="388"/>
      <c r="M53" s="388"/>
      <c r="N53" s="388"/>
      <c r="O53" s="388"/>
      <c r="P53" s="388"/>
      <c r="Q53" s="388"/>
      <c r="R53" s="388"/>
      <c r="S53" s="388"/>
      <c r="T53" s="388"/>
      <c r="U53" s="388"/>
      <c r="V53" s="388"/>
      <c r="W53" s="388"/>
      <c r="X53" s="389"/>
      <c r="Y53" s="32" t="s">
        <v>231</v>
      </c>
      <c r="Z53" s="33" t="s">
        <v>232</v>
      </c>
      <c r="AA53" s="30"/>
      <c r="AB53" s="19"/>
      <c r="AC53" s="19"/>
      <c r="AF53" s="19"/>
    </row>
    <row r="54" spans="2:32" s="21" customFormat="1" ht="30" customHeight="1">
      <c r="B54" s="43">
        <v>1</v>
      </c>
      <c r="C54" s="396" t="s">
        <v>317</v>
      </c>
      <c r="D54" s="396"/>
      <c r="E54" s="396"/>
      <c r="F54" s="396"/>
      <c r="G54" s="396"/>
      <c r="H54" s="396"/>
      <c r="I54" s="396"/>
      <c r="J54" s="396"/>
      <c r="K54" s="396"/>
      <c r="L54" s="396"/>
      <c r="M54" s="396"/>
      <c r="N54" s="396"/>
      <c r="O54" s="396"/>
      <c r="P54" s="396"/>
      <c r="Q54" s="396"/>
      <c r="R54" s="396"/>
      <c r="S54" s="396"/>
      <c r="T54" s="396"/>
      <c r="U54" s="396"/>
      <c r="V54" s="396"/>
      <c r="W54" s="396"/>
      <c r="X54" s="396"/>
      <c r="Y54" s="50"/>
      <c r="Z54" s="34"/>
      <c r="AA54" s="30"/>
      <c r="AB54" s="19"/>
      <c r="AC54" s="19"/>
      <c r="AD54" s="21" t="b">
        <v>0</v>
      </c>
      <c r="AF54" s="19"/>
    </row>
    <row r="55" spans="2:32" s="21" customFormat="1" ht="30" customHeight="1">
      <c r="B55" s="43">
        <v>2</v>
      </c>
      <c r="C55" s="396" t="s">
        <v>398</v>
      </c>
      <c r="D55" s="396"/>
      <c r="E55" s="396"/>
      <c r="F55" s="396"/>
      <c r="G55" s="396"/>
      <c r="H55" s="396"/>
      <c r="I55" s="396"/>
      <c r="J55" s="396"/>
      <c r="K55" s="396"/>
      <c r="L55" s="396"/>
      <c r="M55" s="396"/>
      <c r="N55" s="396"/>
      <c r="O55" s="396"/>
      <c r="P55" s="396"/>
      <c r="Q55" s="396"/>
      <c r="R55" s="396"/>
      <c r="S55" s="396"/>
      <c r="T55" s="396"/>
      <c r="U55" s="396"/>
      <c r="V55" s="396"/>
      <c r="W55" s="396"/>
      <c r="X55" s="396"/>
      <c r="Y55" s="50"/>
      <c r="Z55" s="34"/>
      <c r="AA55" s="30"/>
      <c r="AB55" s="19"/>
      <c r="AC55" s="19"/>
      <c r="AD55" s="21" t="b">
        <v>0</v>
      </c>
      <c r="AF55" s="19"/>
    </row>
    <row r="56" spans="2:32" s="21" customFormat="1" ht="61.7" customHeight="1">
      <c r="B56" s="43">
        <v>3</v>
      </c>
      <c r="C56" s="396" t="s">
        <v>318</v>
      </c>
      <c r="D56" s="396"/>
      <c r="E56" s="396"/>
      <c r="F56" s="396"/>
      <c r="G56" s="396"/>
      <c r="H56" s="396"/>
      <c r="I56" s="396"/>
      <c r="J56" s="396"/>
      <c r="K56" s="396"/>
      <c r="L56" s="396"/>
      <c r="M56" s="396"/>
      <c r="N56" s="396"/>
      <c r="O56" s="396"/>
      <c r="P56" s="396"/>
      <c r="Q56" s="396"/>
      <c r="R56" s="396"/>
      <c r="S56" s="396"/>
      <c r="T56" s="396"/>
      <c r="U56" s="396"/>
      <c r="V56" s="396"/>
      <c r="W56" s="396"/>
      <c r="X56" s="396"/>
      <c r="Y56" s="50"/>
      <c r="Z56" s="34"/>
      <c r="AA56" s="30"/>
      <c r="AB56" s="19"/>
      <c r="AC56" s="19"/>
      <c r="AD56" s="21" t="b">
        <v>0</v>
      </c>
      <c r="AF56" s="19"/>
    </row>
    <row r="57" spans="2:32" s="21" customFormat="1" ht="15" customHeight="1">
      <c r="B57" s="44"/>
      <c r="C57" s="44"/>
      <c r="D57" s="44"/>
      <c r="E57" s="44"/>
      <c r="F57" s="44"/>
      <c r="G57" s="44"/>
      <c r="H57" s="44"/>
      <c r="I57" s="44"/>
      <c r="J57" s="44"/>
      <c r="K57" s="44"/>
      <c r="L57" s="44"/>
      <c r="M57" s="44"/>
      <c r="N57" s="44"/>
      <c r="O57" s="44"/>
      <c r="P57" s="44"/>
      <c r="Q57" s="44"/>
      <c r="R57" s="44"/>
      <c r="S57" s="44"/>
      <c r="T57" s="44"/>
      <c r="U57" s="44"/>
      <c r="V57" s="44"/>
      <c r="W57" s="44"/>
      <c r="X57" s="44"/>
      <c r="Y57" s="19"/>
      <c r="Z57" s="29"/>
      <c r="AA57" s="30"/>
      <c r="AB57" s="19"/>
      <c r="AC57" s="19"/>
      <c r="AF57" s="19"/>
    </row>
    <row r="58" spans="2:32" s="21" customFormat="1" ht="15" customHeight="1">
      <c r="B58" s="42" t="s">
        <v>237</v>
      </c>
      <c r="C58" s="44"/>
      <c r="D58" s="44"/>
      <c r="E58" s="44"/>
      <c r="F58" s="44"/>
      <c r="G58" s="44"/>
      <c r="H58" s="44"/>
      <c r="I58" s="44"/>
      <c r="J58" s="44"/>
      <c r="K58" s="44"/>
      <c r="L58" s="44"/>
      <c r="M58" s="44"/>
      <c r="N58" s="44"/>
      <c r="O58" s="44"/>
      <c r="P58" s="44"/>
      <c r="Q58" s="44"/>
      <c r="R58" s="44"/>
      <c r="S58" s="44"/>
      <c r="T58" s="44"/>
      <c r="U58" s="44"/>
      <c r="V58" s="44"/>
      <c r="W58" s="44"/>
      <c r="X58" s="44"/>
      <c r="Y58" s="19"/>
      <c r="Z58" s="29"/>
      <c r="AA58" s="30"/>
      <c r="AB58" s="19"/>
      <c r="AC58" s="19"/>
      <c r="AF58" s="19"/>
    </row>
    <row r="59" spans="2:32" s="21" customFormat="1" ht="27">
      <c r="B59" s="45" t="s">
        <v>218</v>
      </c>
      <c r="C59" s="387" t="s">
        <v>230</v>
      </c>
      <c r="D59" s="388"/>
      <c r="E59" s="388"/>
      <c r="F59" s="388"/>
      <c r="G59" s="388"/>
      <c r="H59" s="388"/>
      <c r="I59" s="388"/>
      <c r="J59" s="388"/>
      <c r="K59" s="388"/>
      <c r="L59" s="388"/>
      <c r="M59" s="388"/>
      <c r="N59" s="388"/>
      <c r="O59" s="388"/>
      <c r="P59" s="388"/>
      <c r="Q59" s="388"/>
      <c r="R59" s="388"/>
      <c r="S59" s="388"/>
      <c r="T59" s="388"/>
      <c r="U59" s="388"/>
      <c r="V59" s="388"/>
      <c r="W59" s="388"/>
      <c r="X59" s="389"/>
      <c r="Y59" s="32" t="s">
        <v>143</v>
      </c>
      <c r="Z59" s="33" t="s">
        <v>144</v>
      </c>
      <c r="AA59" s="30"/>
      <c r="AB59" s="19"/>
      <c r="AC59" s="19"/>
      <c r="AF59" s="19"/>
    </row>
    <row r="60" spans="2:32" s="21" customFormat="1" ht="30" customHeight="1">
      <c r="B60" s="390" t="s">
        <v>401</v>
      </c>
      <c r="C60" s="391"/>
      <c r="D60" s="391"/>
      <c r="E60" s="391"/>
      <c r="F60" s="391"/>
      <c r="G60" s="391"/>
      <c r="H60" s="391"/>
      <c r="I60" s="391"/>
      <c r="J60" s="391"/>
      <c r="K60" s="391"/>
      <c r="L60" s="391"/>
      <c r="M60" s="391"/>
      <c r="N60" s="391"/>
      <c r="O60" s="391"/>
      <c r="P60" s="391"/>
      <c r="Q60" s="391"/>
      <c r="R60" s="391"/>
      <c r="S60" s="391"/>
      <c r="T60" s="391"/>
      <c r="U60" s="391"/>
      <c r="V60" s="391"/>
      <c r="W60" s="391"/>
      <c r="X60" s="392"/>
      <c r="Y60" s="39"/>
      <c r="Z60" s="35"/>
      <c r="AA60" s="30"/>
      <c r="AB60" s="19"/>
      <c r="AC60" s="19"/>
      <c r="AF60" s="19"/>
    </row>
    <row r="61" spans="2:32" s="21" customFormat="1" ht="30" customHeight="1">
      <c r="B61" s="43">
        <v>1</v>
      </c>
      <c r="C61" s="403" t="s">
        <v>402</v>
      </c>
      <c r="D61" s="403"/>
      <c r="E61" s="403"/>
      <c r="F61" s="403"/>
      <c r="G61" s="403"/>
      <c r="H61" s="403"/>
      <c r="I61" s="403"/>
      <c r="J61" s="403"/>
      <c r="K61" s="403"/>
      <c r="L61" s="403"/>
      <c r="M61" s="403"/>
      <c r="N61" s="403"/>
      <c r="O61" s="403"/>
      <c r="P61" s="403"/>
      <c r="Q61" s="403"/>
      <c r="R61" s="403"/>
      <c r="S61" s="403"/>
      <c r="T61" s="403"/>
      <c r="U61" s="403"/>
      <c r="V61" s="403"/>
      <c r="W61" s="403"/>
      <c r="X61" s="403"/>
      <c r="Y61" s="50"/>
      <c r="Z61" s="34"/>
      <c r="AA61" s="19"/>
      <c r="AB61" s="19"/>
      <c r="AC61" s="19"/>
      <c r="AD61" s="21" t="b">
        <v>0</v>
      </c>
      <c r="AF61" s="19"/>
    </row>
    <row r="62" spans="2:32" s="21" customFormat="1" ht="30" customHeight="1">
      <c r="B62" s="43">
        <v>2</v>
      </c>
      <c r="C62" s="403" t="s">
        <v>348</v>
      </c>
      <c r="D62" s="403"/>
      <c r="E62" s="403"/>
      <c r="F62" s="403"/>
      <c r="G62" s="403"/>
      <c r="H62" s="403"/>
      <c r="I62" s="403"/>
      <c r="J62" s="403"/>
      <c r="K62" s="403"/>
      <c r="L62" s="403"/>
      <c r="M62" s="403"/>
      <c r="N62" s="403"/>
      <c r="O62" s="403"/>
      <c r="P62" s="403"/>
      <c r="Q62" s="403"/>
      <c r="R62" s="403"/>
      <c r="S62" s="403"/>
      <c r="T62" s="403"/>
      <c r="U62" s="403"/>
      <c r="V62" s="403"/>
      <c r="W62" s="403"/>
      <c r="X62" s="403"/>
      <c r="Y62" s="50"/>
      <c r="Z62" s="34"/>
      <c r="AA62" s="19"/>
      <c r="AB62" s="19"/>
      <c r="AC62" s="19"/>
      <c r="AD62" s="21" t="b">
        <v>0</v>
      </c>
      <c r="AF62" s="19"/>
    </row>
    <row r="63" spans="2:32" s="21" customFormat="1" ht="30" customHeight="1">
      <c r="B63" s="43">
        <v>3</v>
      </c>
      <c r="C63" s="396" t="s">
        <v>320</v>
      </c>
      <c r="D63" s="396"/>
      <c r="E63" s="396"/>
      <c r="F63" s="396"/>
      <c r="G63" s="396"/>
      <c r="H63" s="396"/>
      <c r="I63" s="396"/>
      <c r="J63" s="396"/>
      <c r="K63" s="396"/>
      <c r="L63" s="396"/>
      <c r="M63" s="396"/>
      <c r="N63" s="396"/>
      <c r="O63" s="396"/>
      <c r="P63" s="396"/>
      <c r="Q63" s="396"/>
      <c r="R63" s="396"/>
      <c r="S63" s="396"/>
      <c r="T63" s="396"/>
      <c r="U63" s="396"/>
      <c r="V63" s="396"/>
      <c r="W63" s="396"/>
      <c r="X63" s="396"/>
      <c r="Y63" s="50"/>
      <c r="Z63" s="34"/>
      <c r="AA63" s="19"/>
      <c r="AB63" s="19"/>
      <c r="AC63" s="19"/>
      <c r="AD63" s="21" t="b">
        <v>0</v>
      </c>
      <c r="AF63" s="19"/>
    </row>
    <row r="64" spans="2:32" s="21" customFormat="1" ht="30" customHeight="1">
      <c r="B64" s="145">
        <v>4</v>
      </c>
      <c r="C64" s="400" t="s">
        <v>370</v>
      </c>
      <c r="D64" s="401"/>
      <c r="E64" s="401"/>
      <c r="F64" s="401"/>
      <c r="G64" s="401"/>
      <c r="H64" s="401"/>
      <c r="I64" s="401"/>
      <c r="J64" s="401"/>
      <c r="K64" s="401"/>
      <c r="L64" s="401"/>
      <c r="M64" s="401"/>
      <c r="N64" s="401"/>
      <c r="O64" s="401"/>
      <c r="P64" s="401"/>
      <c r="Q64" s="401"/>
      <c r="R64" s="401"/>
      <c r="S64" s="401"/>
      <c r="T64" s="401"/>
      <c r="U64" s="401"/>
      <c r="V64" s="401"/>
      <c r="W64" s="401"/>
      <c r="X64" s="402"/>
      <c r="Y64" s="50"/>
      <c r="Z64" s="34"/>
      <c r="AA64" s="19"/>
      <c r="AB64" s="19"/>
      <c r="AC64" s="19"/>
      <c r="AD64" s="21" t="b">
        <v>0</v>
      </c>
      <c r="AF64" s="19"/>
    </row>
    <row r="65" spans="2:32" s="21" customFormat="1" ht="45" customHeight="1">
      <c r="B65" s="145">
        <v>5</v>
      </c>
      <c r="C65" s="396" t="s">
        <v>349</v>
      </c>
      <c r="D65" s="403"/>
      <c r="E65" s="403"/>
      <c r="F65" s="403"/>
      <c r="G65" s="403"/>
      <c r="H65" s="403"/>
      <c r="I65" s="403"/>
      <c r="J65" s="403"/>
      <c r="K65" s="403"/>
      <c r="L65" s="403"/>
      <c r="M65" s="403"/>
      <c r="N65" s="403"/>
      <c r="O65" s="403"/>
      <c r="P65" s="403"/>
      <c r="Q65" s="403"/>
      <c r="R65" s="403"/>
      <c r="S65" s="403"/>
      <c r="T65" s="403"/>
      <c r="U65" s="403"/>
      <c r="V65" s="403"/>
      <c r="W65" s="403"/>
      <c r="X65" s="403"/>
      <c r="Y65" s="50"/>
      <c r="Z65" s="34"/>
      <c r="AA65" s="19"/>
      <c r="AB65" s="19"/>
      <c r="AC65" s="19"/>
      <c r="AD65" s="21" t="b">
        <v>0</v>
      </c>
      <c r="AF65" s="19"/>
    </row>
    <row r="66" spans="2:32" s="21" customFormat="1" ht="45" customHeight="1">
      <c r="B66" s="43">
        <v>6</v>
      </c>
      <c r="C66" s="396" t="s">
        <v>350</v>
      </c>
      <c r="D66" s="403"/>
      <c r="E66" s="403"/>
      <c r="F66" s="403"/>
      <c r="G66" s="403"/>
      <c r="H66" s="403"/>
      <c r="I66" s="403"/>
      <c r="J66" s="403"/>
      <c r="K66" s="403"/>
      <c r="L66" s="403"/>
      <c r="M66" s="403"/>
      <c r="N66" s="403"/>
      <c r="O66" s="403"/>
      <c r="P66" s="403"/>
      <c r="Q66" s="403"/>
      <c r="R66" s="403"/>
      <c r="S66" s="403"/>
      <c r="T66" s="403"/>
      <c r="U66" s="403"/>
      <c r="V66" s="403"/>
      <c r="W66" s="403"/>
      <c r="X66" s="403"/>
      <c r="Y66" s="50"/>
      <c r="Z66" s="34"/>
      <c r="AA66" s="19"/>
      <c r="AB66" s="19"/>
      <c r="AC66" s="19"/>
      <c r="AD66" s="21" t="b">
        <v>0</v>
      </c>
      <c r="AF66" s="19"/>
    </row>
    <row r="67" spans="2:32" s="21" customFormat="1" ht="45" customHeight="1">
      <c r="B67" s="43">
        <v>7</v>
      </c>
      <c r="C67" s="396" t="s">
        <v>351</v>
      </c>
      <c r="D67" s="403"/>
      <c r="E67" s="403"/>
      <c r="F67" s="403"/>
      <c r="G67" s="403"/>
      <c r="H67" s="403"/>
      <c r="I67" s="403"/>
      <c r="J67" s="403"/>
      <c r="K67" s="403"/>
      <c r="L67" s="403"/>
      <c r="M67" s="403"/>
      <c r="N67" s="403"/>
      <c r="O67" s="403"/>
      <c r="P67" s="403"/>
      <c r="Q67" s="403"/>
      <c r="R67" s="403"/>
      <c r="S67" s="403"/>
      <c r="T67" s="403"/>
      <c r="U67" s="403"/>
      <c r="V67" s="403"/>
      <c r="W67" s="403"/>
      <c r="X67" s="403"/>
      <c r="Y67" s="50"/>
      <c r="Z67" s="34"/>
      <c r="AA67" s="19"/>
      <c r="AB67" s="19"/>
      <c r="AC67" s="19"/>
      <c r="AD67" s="21" t="b">
        <v>0</v>
      </c>
      <c r="AF67" s="19"/>
    </row>
    <row r="68" spans="2:32" s="21" customFormat="1" ht="45" customHeight="1">
      <c r="B68" s="43">
        <v>8</v>
      </c>
      <c r="C68" s="396" t="s">
        <v>352</v>
      </c>
      <c r="D68" s="403"/>
      <c r="E68" s="403"/>
      <c r="F68" s="403"/>
      <c r="G68" s="403"/>
      <c r="H68" s="403"/>
      <c r="I68" s="403"/>
      <c r="J68" s="403"/>
      <c r="K68" s="403"/>
      <c r="L68" s="403"/>
      <c r="M68" s="403"/>
      <c r="N68" s="403"/>
      <c r="O68" s="403"/>
      <c r="P68" s="403"/>
      <c r="Q68" s="403"/>
      <c r="R68" s="403"/>
      <c r="S68" s="403"/>
      <c r="T68" s="403"/>
      <c r="U68" s="403"/>
      <c r="V68" s="403"/>
      <c r="W68" s="403"/>
      <c r="X68" s="403"/>
      <c r="Y68" s="50"/>
      <c r="Z68" s="34"/>
      <c r="AA68" s="19"/>
      <c r="AB68" s="19"/>
      <c r="AC68" s="19"/>
      <c r="AD68" s="21" t="b">
        <v>0</v>
      </c>
      <c r="AF68" s="19"/>
    </row>
    <row r="69" spans="2:32" s="21" customFormat="1" ht="45" customHeight="1">
      <c r="B69" s="145">
        <v>9</v>
      </c>
      <c r="C69" s="396" t="s">
        <v>399</v>
      </c>
      <c r="D69" s="403"/>
      <c r="E69" s="403"/>
      <c r="F69" s="403"/>
      <c r="G69" s="403"/>
      <c r="H69" s="403"/>
      <c r="I69" s="403"/>
      <c r="J69" s="403"/>
      <c r="K69" s="403"/>
      <c r="L69" s="403"/>
      <c r="M69" s="403"/>
      <c r="N69" s="403"/>
      <c r="O69" s="403"/>
      <c r="P69" s="403"/>
      <c r="Q69" s="403"/>
      <c r="R69" s="403"/>
      <c r="S69" s="403"/>
      <c r="T69" s="403"/>
      <c r="U69" s="403"/>
      <c r="V69" s="403"/>
      <c r="W69" s="403"/>
      <c r="X69" s="403"/>
      <c r="Y69" s="50"/>
      <c r="Z69" s="34"/>
      <c r="AA69" s="19"/>
      <c r="AB69" s="19"/>
      <c r="AC69" s="19"/>
      <c r="AD69" s="21" t="b">
        <v>0</v>
      </c>
      <c r="AF69" s="19"/>
    </row>
    <row r="70" spans="2:32" s="21" customFormat="1" ht="45" customHeight="1">
      <c r="B70" s="145">
        <v>10</v>
      </c>
      <c r="C70" s="396" t="s">
        <v>325</v>
      </c>
      <c r="D70" s="403"/>
      <c r="E70" s="403"/>
      <c r="F70" s="403"/>
      <c r="G70" s="403"/>
      <c r="H70" s="403"/>
      <c r="I70" s="403"/>
      <c r="J70" s="403"/>
      <c r="K70" s="403"/>
      <c r="L70" s="403"/>
      <c r="M70" s="403"/>
      <c r="N70" s="403"/>
      <c r="O70" s="403"/>
      <c r="P70" s="403"/>
      <c r="Q70" s="403"/>
      <c r="R70" s="403"/>
      <c r="S70" s="403"/>
      <c r="T70" s="403"/>
      <c r="U70" s="403"/>
      <c r="V70" s="403"/>
      <c r="W70" s="403"/>
      <c r="X70" s="403"/>
      <c r="Y70" s="50"/>
      <c r="Z70" s="34"/>
      <c r="AA70" s="19"/>
      <c r="AB70" s="19"/>
      <c r="AC70" s="19"/>
      <c r="AD70" s="21" t="b">
        <v>0</v>
      </c>
      <c r="AF70" s="19"/>
    </row>
    <row r="71" spans="2:32" s="21" customFormat="1" ht="45" customHeight="1">
      <c r="B71" s="43">
        <v>11</v>
      </c>
      <c r="C71" s="396" t="s">
        <v>326</v>
      </c>
      <c r="D71" s="403"/>
      <c r="E71" s="403"/>
      <c r="F71" s="403"/>
      <c r="G71" s="403"/>
      <c r="H71" s="403"/>
      <c r="I71" s="403"/>
      <c r="J71" s="403"/>
      <c r="K71" s="403"/>
      <c r="L71" s="403"/>
      <c r="M71" s="403"/>
      <c r="N71" s="403"/>
      <c r="O71" s="403"/>
      <c r="P71" s="403"/>
      <c r="Q71" s="403"/>
      <c r="R71" s="403"/>
      <c r="S71" s="403"/>
      <c r="T71" s="403"/>
      <c r="U71" s="403"/>
      <c r="V71" s="403"/>
      <c r="W71" s="403"/>
      <c r="X71" s="403"/>
      <c r="Y71" s="50"/>
      <c r="Z71" s="34"/>
      <c r="AA71" s="19"/>
      <c r="AB71" s="19"/>
      <c r="AC71" s="19"/>
      <c r="AD71" s="21" t="b">
        <v>0</v>
      </c>
      <c r="AF71" s="19"/>
    </row>
    <row r="72" spans="2:32" ht="12" customHeight="1">
      <c r="B72" s="44"/>
      <c r="C72" s="44"/>
      <c r="D72" s="44"/>
      <c r="E72" s="44"/>
      <c r="F72" s="44"/>
      <c r="G72" s="44"/>
      <c r="H72" s="44"/>
      <c r="I72" s="44"/>
      <c r="J72" s="44"/>
      <c r="K72" s="44"/>
      <c r="L72" s="44"/>
      <c r="M72" s="44"/>
      <c r="N72" s="44"/>
      <c r="O72" s="44"/>
      <c r="P72" s="44"/>
      <c r="Q72" s="44"/>
      <c r="R72" s="44"/>
      <c r="S72" s="44"/>
      <c r="T72" s="44"/>
      <c r="U72" s="44"/>
      <c r="V72" s="44"/>
      <c r="W72" s="44"/>
      <c r="X72" s="44"/>
      <c r="Y72" s="132"/>
    </row>
    <row r="73" spans="2:32" ht="15" customHeight="1">
      <c r="B73" s="44"/>
      <c r="C73" s="44"/>
      <c r="D73" s="44"/>
      <c r="E73" s="44"/>
      <c r="F73" s="44"/>
      <c r="G73" s="44"/>
      <c r="H73" s="44"/>
      <c r="I73" s="44"/>
      <c r="J73" s="44"/>
      <c r="K73" s="44"/>
      <c r="L73" s="44"/>
      <c r="M73" s="44"/>
      <c r="N73" s="44"/>
      <c r="O73" s="44"/>
      <c r="P73" s="44"/>
      <c r="Q73" s="44"/>
      <c r="R73" s="44"/>
      <c r="S73" s="44"/>
      <c r="T73" s="44"/>
      <c r="U73" s="44"/>
      <c r="V73" s="44"/>
      <c r="W73" s="44"/>
      <c r="X73" s="44"/>
      <c r="Y73" s="133" t="s">
        <v>240</v>
      </c>
    </row>
    <row r="74" spans="2:32" ht="15" customHeight="1">
      <c r="B74" s="44"/>
      <c r="C74" s="44"/>
      <c r="D74" s="44"/>
      <c r="E74" s="44"/>
      <c r="F74" s="44"/>
      <c r="G74" s="44"/>
      <c r="H74" s="44"/>
      <c r="I74" s="44"/>
      <c r="J74" s="44"/>
      <c r="K74" s="44"/>
      <c r="L74" s="44"/>
      <c r="M74" s="44"/>
      <c r="N74" s="44"/>
      <c r="O74" s="44"/>
      <c r="P74" s="44"/>
      <c r="Q74" s="44"/>
      <c r="R74" s="44"/>
      <c r="S74" s="44"/>
      <c r="T74" s="44"/>
      <c r="U74" s="44"/>
      <c r="V74" s="44"/>
      <c r="W74" s="44"/>
      <c r="X74" s="44"/>
      <c r="Y74" s="133"/>
    </row>
    <row r="75" spans="2:32" ht="15" customHeight="1">
      <c r="B75" s="42" t="s">
        <v>319</v>
      </c>
      <c r="C75" s="44"/>
      <c r="D75" s="44"/>
      <c r="E75" s="44"/>
      <c r="F75" s="44"/>
      <c r="G75" s="44"/>
      <c r="H75" s="44"/>
      <c r="I75" s="44"/>
      <c r="J75" s="44"/>
      <c r="K75" s="44"/>
      <c r="L75" s="44"/>
      <c r="M75" s="44"/>
      <c r="N75" s="44"/>
      <c r="O75" s="44"/>
      <c r="P75" s="44"/>
      <c r="Q75" s="44"/>
      <c r="R75" s="44"/>
      <c r="S75" s="44"/>
      <c r="T75" s="44"/>
      <c r="U75" s="44"/>
      <c r="V75" s="44"/>
      <c r="W75" s="44"/>
      <c r="X75" s="44"/>
      <c r="Y75" s="134"/>
      <c r="Z75" s="46"/>
    </row>
    <row r="76" spans="2:32" ht="25.9" customHeight="1">
      <c r="B76" s="45" t="s">
        <v>142</v>
      </c>
      <c r="C76" s="387" t="s">
        <v>230</v>
      </c>
      <c r="D76" s="388"/>
      <c r="E76" s="388"/>
      <c r="F76" s="388"/>
      <c r="G76" s="388"/>
      <c r="H76" s="388"/>
      <c r="I76" s="388"/>
      <c r="J76" s="388"/>
      <c r="K76" s="388"/>
      <c r="L76" s="388"/>
      <c r="M76" s="388"/>
      <c r="N76" s="388"/>
      <c r="O76" s="388"/>
      <c r="P76" s="388"/>
      <c r="Q76" s="388"/>
      <c r="R76" s="388"/>
      <c r="S76" s="388"/>
      <c r="T76" s="388"/>
      <c r="U76" s="388"/>
      <c r="V76" s="388"/>
      <c r="W76" s="388"/>
      <c r="X76" s="389"/>
      <c r="Y76" s="130" t="s">
        <v>231</v>
      </c>
      <c r="Z76" s="131" t="s">
        <v>232</v>
      </c>
    </row>
    <row r="77" spans="2:32" ht="30.6" customHeight="1">
      <c r="B77" s="43">
        <v>1</v>
      </c>
      <c r="C77" s="390" t="s">
        <v>277</v>
      </c>
      <c r="D77" s="391"/>
      <c r="E77" s="391"/>
      <c r="F77" s="391"/>
      <c r="G77" s="391"/>
      <c r="H77" s="391"/>
      <c r="I77" s="391"/>
      <c r="J77" s="391"/>
      <c r="K77" s="391"/>
      <c r="L77" s="391"/>
      <c r="M77" s="391"/>
      <c r="N77" s="391"/>
      <c r="O77" s="391"/>
      <c r="P77" s="391"/>
      <c r="Q77" s="391"/>
      <c r="R77" s="391"/>
      <c r="S77" s="391"/>
      <c r="T77" s="391"/>
      <c r="U77" s="391"/>
      <c r="V77" s="391"/>
      <c r="W77" s="391"/>
      <c r="X77" s="392"/>
      <c r="Y77" s="50"/>
      <c r="Z77" s="34"/>
      <c r="AD77" s="21" t="b">
        <v>0</v>
      </c>
    </row>
    <row r="78" spans="2:32" ht="12.6" customHeight="1">
      <c r="B78" s="44"/>
      <c r="C78" s="44"/>
      <c r="D78" s="44"/>
      <c r="E78" s="44"/>
      <c r="F78" s="44"/>
      <c r="G78" s="44"/>
      <c r="H78" s="44"/>
      <c r="I78" s="44"/>
      <c r="J78" s="44"/>
      <c r="K78" s="44"/>
      <c r="L78" s="44"/>
      <c r="M78" s="44"/>
      <c r="N78" s="44"/>
      <c r="O78" s="44"/>
      <c r="P78" s="44"/>
      <c r="Q78" s="44"/>
      <c r="R78" s="44"/>
      <c r="S78" s="44"/>
      <c r="T78" s="44"/>
      <c r="U78" s="44"/>
      <c r="V78" s="44"/>
      <c r="W78" s="44"/>
      <c r="X78" s="44"/>
      <c r="Y78" s="132"/>
    </row>
    <row r="79" spans="2:32" ht="15" customHeight="1">
      <c r="B79" s="42" t="s">
        <v>321</v>
      </c>
      <c r="C79" s="44"/>
      <c r="D79" s="44"/>
      <c r="E79" s="44"/>
      <c r="F79" s="44"/>
      <c r="G79" s="44"/>
      <c r="H79" s="44"/>
      <c r="I79" s="44"/>
      <c r="J79" s="44"/>
      <c r="K79" s="44"/>
      <c r="L79" s="44"/>
      <c r="M79" s="44"/>
      <c r="N79" s="44"/>
      <c r="O79" s="44"/>
      <c r="P79" s="44"/>
      <c r="Q79" s="44"/>
      <c r="R79" s="44"/>
      <c r="S79" s="44"/>
      <c r="T79" s="44"/>
      <c r="U79" s="44"/>
      <c r="V79" s="44"/>
      <c r="W79" s="44"/>
      <c r="X79" s="44"/>
      <c r="Y79" s="134"/>
      <c r="Z79" s="46"/>
    </row>
    <row r="80" spans="2:32" ht="25.9" customHeight="1">
      <c r="B80" s="45" t="s">
        <v>142</v>
      </c>
      <c r="C80" s="387" t="s">
        <v>230</v>
      </c>
      <c r="D80" s="388"/>
      <c r="E80" s="388"/>
      <c r="F80" s="388"/>
      <c r="G80" s="388"/>
      <c r="H80" s="388"/>
      <c r="I80" s="388"/>
      <c r="J80" s="388"/>
      <c r="K80" s="388"/>
      <c r="L80" s="388"/>
      <c r="M80" s="388"/>
      <c r="N80" s="388"/>
      <c r="O80" s="388"/>
      <c r="P80" s="388"/>
      <c r="Q80" s="388"/>
      <c r="R80" s="388"/>
      <c r="S80" s="388"/>
      <c r="T80" s="388"/>
      <c r="U80" s="388"/>
      <c r="V80" s="388"/>
      <c r="W80" s="388"/>
      <c r="X80" s="389"/>
      <c r="Y80" s="130" t="s">
        <v>231</v>
      </c>
      <c r="Z80" s="131" t="s">
        <v>232</v>
      </c>
    </row>
    <row r="81" spans="2:32" ht="30.6" customHeight="1">
      <c r="B81" s="145">
        <v>1</v>
      </c>
      <c r="C81" s="390" t="s">
        <v>322</v>
      </c>
      <c r="D81" s="391"/>
      <c r="E81" s="391"/>
      <c r="F81" s="391"/>
      <c r="G81" s="391"/>
      <c r="H81" s="391"/>
      <c r="I81" s="391"/>
      <c r="J81" s="391"/>
      <c r="K81" s="391"/>
      <c r="L81" s="391"/>
      <c r="M81" s="391"/>
      <c r="N81" s="391"/>
      <c r="O81" s="391"/>
      <c r="P81" s="391"/>
      <c r="Q81" s="391"/>
      <c r="R81" s="391"/>
      <c r="S81" s="391"/>
      <c r="T81" s="391"/>
      <c r="U81" s="391"/>
      <c r="V81" s="391"/>
      <c r="W81" s="391"/>
      <c r="X81" s="392"/>
      <c r="Y81" s="50"/>
      <c r="Z81" s="34"/>
      <c r="AD81" s="21" t="b">
        <v>0</v>
      </c>
    </row>
    <row r="82" spans="2:32" ht="30.6" customHeight="1">
      <c r="B82" s="145">
        <v>2</v>
      </c>
      <c r="C82" s="390" t="s">
        <v>323</v>
      </c>
      <c r="D82" s="391"/>
      <c r="E82" s="391"/>
      <c r="F82" s="391"/>
      <c r="G82" s="391"/>
      <c r="H82" s="391"/>
      <c r="I82" s="391"/>
      <c r="J82" s="391"/>
      <c r="K82" s="391"/>
      <c r="L82" s="391"/>
      <c r="M82" s="391"/>
      <c r="N82" s="391"/>
      <c r="O82" s="391"/>
      <c r="P82" s="391"/>
      <c r="Q82" s="391"/>
      <c r="R82" s="391"/>
      <c r="S82" s="391"/>
      <c r="T82" s="391"/>
      <c r="U82" s="391"/>
      <c r="V82" s="391"/>
      <c r="W82" s="391"/>
      <c r="X82" s="392"/>
      <c r="Y82" s="50"/>
      <c r="Z82" s="34"/>
      <c r="AD82" s="21" t="b">
        <v>0</v>
      </c>
    </row>
    <row r="83" spans="2:32" ht="12.6" customHeight="1">
      <c r="B83" s="44"/>
      <c r="C83" s="44"/>
      <c r="D83" s="44"/>
      <c r="E83" s="44"/>
      <c r="F83" s="44"/>
      <c r="G83" s="44"/>
      <c r="H83" s="44"/>
      <c r="I83" s="44"/>
      <c r="J83" s="44"/>
      <c r="K83" s="44"/>
      <c r="L83" s="44"/>
      <c r="M83" s="44"/>
      <c r="N83" s="44"/>
      <c r="O83" s="44"/>
      <c r="P83" s="44"/>
      <c r="Q83" s="44"/>
      <c r="R83" s="44"/>
      <c r="S83" s="44"/>
      <c r="T83" s="44"/>
      <c r="U83" s="44"/>
      <c r="V83" s="44"/>
      <c r="W83" s="44"/>
      <c r="X83" s="44"/>
      <c r="Y83" s="133"/>
    </row>
    <row r="84" spans="2:32" ht="15" customHeight="1">
      <c r="B84" s="42" t="s">
        <v>400</v>
      </c>
      <c r="C84" s="44"/>
      <c r="D84" s="44"/>
      <c r="E84" s="44"/>
      <c r="F84" s="44"/>
      <c r="G84" s="44"/>
      <c r="H84" s="44"/>
      <c r="I84" s="44"/>
      <c r="J84" s="44"/>
      <c r="K84" s="44"/>
      <c r="L84" s="44"/>
      <c r="M84" s="44"/>
      <c r="N84" s="44"/>
      <c r="O84" s="44"/>
      <c r="P84" s="44"/>
      <c r="Q84" s="44"/>
      <c r="R84" s="44"/>
      <c r="S84" s="44"/>
      <c r="T84" s="44"/>
      <c r="U84" s="44"/>
      <c r="V84" s="44"/>
      <c r="W84" s="44"/>
      <c r="X84" s="44"/>
      <c r="Y84" s="134"/>
      <c r="Z84" s="46"/>
    </row>
    <row r="85" spans="2:32" ht="25.9" customHeight="1">
      <c r="B85" s="45" t="s">
        <v>142</v>
      </c>
      <c r="C85" s="387" t="s">
        <v>230</v>
      </c>
      <c r="D85" s="388"/>
      <c r="E85" s="388"/>
      <c r="F85" s="388"/>
      <c r="G85" s="388"/>
      <c r="H85" s="388"/>
      <c r="I85" s="388"/>
      <c r="J85" s="388"/>
      <c r="K85" s="388"/>
      <c r="L85" s="388"/>
      <c r="M85" s="388"/>
      <c r="N85" s="388"/>
      <c r="O85" s="388"/>
      <c r="P85" s="388"/>
      <c r="Q85" s="388"/>
      <c r="R85" s="388"/>
      <c r="S85" s="388"/>
      <c r="T85" s="388"/>
      <c r="U85" s="388"/>
      <c r="V85" s="388"/>
      <c r="W85" s="388"/>
      <c r="X85" s="389"/>
      <c r="Y85" s="130" t="s">
        <v>231</v>
      </c>
      <c r="Z85" s="131" t="s">
        <v>232</v>
      </c>
    </row>
    <row r="86" spans="2:32" ht="30.6" customHeight="1">
      <c r="B86" s="145">
        <v>1</v>
      </c>
      <c r="C86" s="390" t="s">
        <v>353</v>
      </c>
      <c r="D86" s="391"/>
      <c r="E86" s="391"/>
      <c r="F86" s="391"/>
      <c r="G86" s="391"/>
      <c r="H86" s="391"/>
      <c r="I86" s="391"/>
      <c r="J86" s="391"/>
      <c r="K86" s="391"/>
      <c r="L86" s="391"/>
      <c r="M86" s="391"/>
      <c r="N86" s="391"/>
      <c r="O86" s="391"/>
      <c r="P86" s="391"/>
      <c r="Q86" s="391"/>
      <c r="R86" s="391"/>
      <c r="S86" s="391"/>
      <c r="T86" s="391"/>
      <c r="U86" s="391"/>
      <c r="V86" s="391"/>
      <c r="W86" s="391"/>
      <c r="X86" s="392"/>
      <c r="Y86" s="50"/>
      <c r="Z86" s="34"/>
      <c r="AD86" s="21" t="b">
        <v>0</v>
      </c>
    </row>
    <row r="87" spans="2:32" ht="16.149999999999999" customHeight="1">
      <c r="B87" s="46"/>
      <c r="C87" s="159"/>
      <c r="D87" s="159"/>
      <c r="E87" s="159"/>
      <c r="F87" s="159"/>
      <c r="G87" s="159"/>
      <c r="H87" s="159"/>
      <c r="I87" s="159"/>
      <c r="J87" s="159"/>
      <c r="K87" s="159"/>
      <c r="L87" s="159"/>
      <c r="M87" s="159"/>
      <c r="N87" s="159"/>
      <c r="O87" s="159"/>
      <c r="P87" s="159"/>
      <c r="Q87" s="159"/>
      <c r="R87" s="159"/>
      <c r="S87" s="159"/>
      <c r="T87" s="159"/>
      <c r="U87" s="159"/>
      <c r="V87" s="159"/>
      <c r="W87" s="159"/>
      <c r="X87" s="159"/>
      <c r="Y87" s="163"/>
      <c r="Z87" s="30"/>
    </row>
    <row r="88" spans="2:32">
      <c r="B88" s="42" t="s">
        <v>354</v>
      </c>
      <c r="C88" s="42"/>
      <c r="D88" s="44"/>
      <c r="E88" s="44"/>
      <c r="F88" s="44"/>
      <c r="G88" s="44"/>
      <c r="H88" s="44"/>
      <c r="I88" s="44"/>
      <c r="J88" s="44"/>
      <c r="K88" s="44"/>
      <c r="L88" s="44"/>
      <c r="M88" s="44"/>
      <c r="N88" s="44"/>
      <c r="O88" s="44"/>
      <c r="P88" s="44"/>
      <c r="Q88" s="44"/>
      <c r="R88" s="44"/>
      <c r="S88" s="44"/>
      <c r="T88" s="44"/>
      <c r="U88" s="44"/>
      <c r="V88" s="44"/>
      <c r="W88" s="44"/>
      <c r="X88" s="44"/>
      <c r="Y88" s="136"/>
      <c r="Z88" s="30"/>
    </row>
    <row r="89" spans="2:32" ht="27">
      <c r="B89" s="45" t="s">
        <v>142</v>
      </c>
      <c r="C89" s="387" t="s">
        <v>230</v>
      </c>
      <c r="D89" s="388"/>
      <c r="E89" s="388"/>
      <c r="F89" s="388"/>
      <c r="G89" s="388"/>
      <c r="H89" s="388"/>
      <c r="I89" s="388"/>
      <c r="J89" s="388"/>
      <c r="K89" s="388"/>
      <c r="L89" s="388"/>
      <c r="M89" s="388"/>
      <c r="N89" s="388"/>
      <c r="O89" s="388"/>
      <c r="P89" s="388"/>
      <c r="Q89" s="388"/>
      <c r="R89" s="388"/>
      <c r="S89" s="388"/>
      <c r="T89" s="388"/>
      <c r="U89" s="388"/>
      <c r="V89" s="388"/>
      <c r="W89" s="388"/>
      <c r="X89" s="389"/>
      <c r="Y89" s="32" t="s">
        <v>231</v>
      </c>
      <c r="Z89" s="33" t="s">
        <v>232</v>
      </c>
    </row>
    <row r="90" spans="2:32" s="21" customFormat="1" ht="15.6" customHeight="1">
      <c r="B90" s="393" t="s">
        <v>355</v>
      </c>
      <c r="C90" s="394"/>
      <c r="D90" s="394"/>
      <c r="E90" s="394"/>
      <c r="F90" s="394"/>
      <c r="G90" s="394"/>
      <c r="H90" s="394"/>
      <c r="I90" s="394"/>
      <c r="J90" s="394"/>
      <c r="K90" s="394"/>
      <c r="L90" s="394"/>
      <c r="M90" s="394"/>
      <c r="N90" s="394"/>
      <c r="O90" s="394"/>
      <c r="P90" s="394"/>
      <c r="Q90" s="394"/>
      <c r="R90" s="394"/>
      <c r="S90" s="394"/>
      <c r="T90" s="394"/>
      <c r="U90" s="394"/>
      <c r="V90" s="394"/>
      <c r="W90" s="394"/>
      <c r="X90" s="395"/>
      <c r="Y90" s="37"/>
      <c r="Z90" s="38"/>
      <c r="AA90" s="30"/>
      <c r="AB90" s="19"/>
      <c r="AC90" s="19"/>
      <c r="AF90" s="19"/>
    </row>
    <row r="91" spans="2:32" s="21" customFormat="1" ht="15.6" customHeight="1">
      <c r="B91" s="393" t="s">
        <v>356</v>
      </c>
      <c r="C91" s="394"/>
      <c r="D91" s="394"/>
      <c r="E91" s="394"/>
      <c r="F91" s="394"/>
      <c r="G91" s="394"/>
      <c r="H91" s="394"/>
      <c r="I91" s="394"/>
      <c r="J91" s="394"/>
      <c r="K91" s="394"/>
      <c r="L91" s="394"/>
      <c r="M91" s="394"/>
      <c r="N91" s="394"/>
      <c r="O91" s="394"/>
      <c r="P91" s="394"/>
      <c r="Q91" s="394"/>
      <c r="R91" s="394"/>
      <c r="S91" s="394"/>
      <c r="T91" s="394"/>
      <c r="U91" s="394"/>
      <c r="V91" s="394"/>
      <c r="W91" s="394"/>
      <c r="X91" s="395"/>
      <c r="Y91" s="37"/>
      <c r="Z91" s="38"/>
      <c r="AA91" s="30"/>
      <c r="AB91" s="19"/>
      <c r="AC91" s="19"/>
      <c r="AF91" s="19"/>
    </row>
    <row r="92" spans="2:32" s="21" customFormat="1" ht="15.6" customHeight="1">
      <c r="B92" s="397" t="s">
        <v>357</v>
      </c>
      <c r="C92" s="398"/>
      <c r="D92" s="398"/>
      <c r="E92" s="398"/>
      <c r="F92" s="398"/>
      <c r="G92" s="398"/>
      <c r="H92" s="398"/>
      <c r="I92" s="398"/>
      <c r="J92" s="398"/>
      <c r="K92" s="398"/>
      <c r="L92" s="398"/>
      <c r="M92" s="398"/>
      <c r="N92" s="398"/>
      <c r="O92" s="398"/>
      <c r="P92" s="398"/>
      <c r="Q92" s="398"/>
      <c r="R92" s="398"/>
      <c r="S92" s="398"/>
      <c r="T92" s="398"/>
      <c r="U92" s="398"/>
      <c r="V92" s="398"/>
      <c r="W92" s="398"/>
      <c r="X92" s="399"/>
      <c r="Y92" s="127"/>
      <c r="Z92" s="128"/>
      <c r="AA92" s="30"/>
      <c r="AB92" s="19"/>
      <c r="AC92" s="19"/>
      <c r="AF92" s="19"/>
    </row>
    <row r="93" spans="2:32" ht="106.35" customHeight="1">
      <c r="B93" s="145">
        <v>1</v>
      </c>
      <c r="C93" s="396" t="s">
        <v>359</v>
      </c>
      <c r="D93" s="396"/>
      <c r="E93" s="396"/>
      <c r="F93" s="396"/>
      <c r="G93" s="396"/>
      <c r="H93" s="396"/>
      <c r="I93" s="396"/>
      <c r="J93" s="396"/>
      <c r="K93" s="396"/>
      <c r="L93" s="396"/>
      <c r="M93" s="396"/>
      <c r="N93" s="396"/>
      <c r="O93" s="396"/>
      <c r="P93" s="396"/>
      <c r="Q93" s="396"/>
      <c r="R93" s="396"/>
      <c r="S93" s="396"/>
      <c r="T93" s="396"/>
      <c r="U93" s="396"/>
      <c r="V93" s="396"/>
      <c r="W93" s="396"/>
      <c r="X93" s="396"/>
      <c r="Y93" s="50"/>
      <c r="Z93" s="34"/>
      <c r="AD93" s="21" t="b">
        <v>0</v>
      </c>
    </row>
    <row r="94" spans="2:32" ht="45" customHeight="1">
      <c r="B94" s="43">
        <v>1</v>
      </c>
      <c r="C94" s="396" t="s">
        <v>358</v>
      </c>
      <c r="D94" s="396"/>
      <c r="E94" s="396"/>
      <c r="F94" s="396"/>
      <c r="G94" s="396"/>
      <c r="H94" s="396"/>
      <c r="I94" s="396"/>
      <c r="J94" s="396"/>
      <c r="K94" s="396"/>
      <c r="L94" s="396"/>
      <c r="M94" s="396"/>
      <c r="N94" s="396"/>
      <c r="O94" s="396"/>
      <c r="P94" s="396"/>
      <c r="Q94" s="396"/>
      <c r="R94" s="396"/>
      <c r="S94" s="396"/>
      <c r="T94" s="396"/>
      <c r="U94" s="396"/>
      <c r="V94" s="396"/>
      <c r="W94" s="396"/>
      <c r="X94" s="396"/>
      <c r="Y94" s="50"/>
      <c r="Z94" s="34"/>
      <c r="AD94" s="21" t="b">
        <v>0</v>
      </c>
    </row>
    <row r="95" spans="2:32" ht="43.5" customHeight="1">
      <c r="B95" s="43">
        <v>2</v>
      </c>
      <c r="C95" s="396" t="s">
        <v>328</v>
      </c>
      <c r="D95" s="396"/>
      <c r="E95" s="396"/>
      <c r="F95" s="396"/>
      <c r="G95" s="396"/>
      <c r="H95" s="396"/>
      <c r="I95" s="396"/>
      <c r="J95" s="396"/>
      <c r="K95" s="396"/>
      <c r="L95" s="396"/>
      <c r="M95" s="396"/>
      <c r="N95" s="396"/>
      <c r="O95" s="396"/>
      <c r="P95" s="396"/>
      <c r="Q95" s="396"/>
      <c r="R95" s="396"/>
      <c r="S95" s="396"/>
      <c r="T95" s="396"/>
      <c r="U95" s="396"/>
      <c r="V95" s="396"/>
      <c r="W95" s="396"/>
      <c r="X95" s="396"/>
      <c r="Y95" s="50"/>
      <c r="Z95" s="34"/>
      <c r="AD95" s="21" t="b">
        <v>0</v>
      </c>
    </row>
    <row r="96" spans="2:32">
      <c r="B96" s="44"/>
      <c r="C96" s="44"/>
      <c r="D96" s="44"/>
      <c r="E96" s="44"/>
      <c r="F96" s="44"/>
      <c r="G96" s="44"/>
      <c r="H96" s="44"/>
      <c r="I96" s="44"/>
      <c r="J96" s="44"/>
      <c r="K96" s="44"/>
      <c r="L96" s="44"/>
      <c r="M96" s="44"/>
      <c r="N96" s="44"/>
      <c r="O96" s="44"/>
      <c r="P96" s="44"/>
      <c r="Q96" s="44"/>
      <c r="R96" s="44"/>
      <c r="S96" s="44"/>
      <c r="T96" s="44"/>
      <c r="U96" s="44"/>
      <c r="V96" s="44"/>
      <c r="W96" s="44"/>
      <c r="X96" s="44"/>
      <c r="Y96" s="132"/>
    </row>
    <row r="97" spans="2:30">
      <c r="B97" s="44"/>
      <c r="C97" s="44"/>
      <c r="D97" s="44"/>
      <c r="E97" s="44"/>
      <c r="F97" s="44"/>
      <c r="G97" s="44"/>
      <c r="H97" s="44"/>
      <c r="I97" s="44"/>
      <c r="J97" s="44"/>
      <c r="K97" s="44"/>
      <c r="L97" s="44"/>
      <c r="M97" s="44"/>
      <c r="N97" s="44"/>
      <c r="O97" s="44"/>
      <c r="P97" s="44"/>
      <c r="Q97" s="44"/>
      <c r="R97" s="44"/>
      <c r="S97" s="44"/>
      <c r="T97" s="44"/>
      <c r="U97" s="44"/>
      <c r="V97" s="44"/>
      <c r="W97" s="44"/>
      <c r="X97" s="44"/>
      <c r="Y97" s="133"/>
    </row>
    <row r="98" spans="2:30">
      <c r="B98" s="42" t="s">
        <v>324</v>
      </c>
      <c r="C98" s="42"/>
      <c r="D98" s="44"/>
      <c r="E98" s="44"/>
      <c r="F98" s="44"/>
      <c r="G98" s="44"/>
      <c r="H98" s="44"/>
      <c r="I98" s="44"/>
      <c r="J98" s="44"/>
      <c r="K98" s="44"/>
      <c r="L98" s="44"/>
      <c r="M98" s="44"/>
      <c r="N98" s="44"/>
      <c r="O98" s="44"/>
      <c r="P98" s="44"/>
      <c r="Q98" s="44"/>
      <c r="R98" s="44"/>
      <c r="S98" s="44"/>
      <c r="T98" s="44"/>
      <c r="U98" s="44"/>
      <c r="V98" s="44"/>
      <c r="W98" s="44"/>
      <c r="X98" s="44"/>
      <c r="Y98" s="136"/>
      <c r="Z98" s="129"/>
    </row>
    <row r="99" spans="2:30" ht="27">
      <c r="B99" s="45" t="s">
        <v>142</v>
      </c>
      <c r="C99" s="387" t="s">
        <v>230</v>
      </c>
      <c r="D99" s="388"/>
      <c r="E99" s="388"/>
      <c r="F99" s="388"/>
      <c r="G99" s="388"/>
      <c r="H99" s="388"/>
      <c r="I99" s="388"/>
      <c r="J99" s="388"/>
      <c r="K99" s="388"/>
      <c r="L99" s="388"/>
      <c r="M99" s="388"/>
      <c r="N99" s="388"/>
      <c r="O99" s="388"/>
      <c r="P99" s="388"/>
      <c r="Q99" s="388"/>
      <c r="R99" s="388"/>
      <c r="S99" s="388"/>
      <c r="T99" s="388"/>
      <c r="U99" s="388"/>
      <c r="V99" s="388"/>
      <c r="W99" s="388"/>
      <c r="X99" s="389"/>
      <c r="Y99" s="32" t="s">
        <v>231</v>
      </c>
      <c r="Z99" s="33" t="s">
        <v>232</v>
      </c>
    </row>
    <row r="100" spans="2:30" ht="82.9" customHeight="1">
      <c r="B100" s="135">
        <v>1</v>
      </c>
      <c r="C100" s="404" t="s">
        <v>360</v>
      </c>
      <c r="D100" s="405"/>
      <c r="E100" s="405"/>
      <c r="F100" s="405"/>
      <c r="G100" s="405"/>
      <c r="H100" s="405"/>
      <c r="I100" s="405"/>
      <c r="J100" s="405"/>
      <c r="K100" s="405"/>
      <c r="L100" s="405"/>
      <c r="M100" s="405"/>
      <c r="N100" s="405"/>
      <c r="O100" s="405"/>
      <c r="P100" s="405"/>
      <c r="Q100" s="405"/>
      <c r="R100" s="405"/>
      <c r="S100" s="405"/>
      <c r="T100" s="405"/>
      <c r="U100" s="405"/>
      <c r="V100" s="405"/>
      <c r="W100" s="405"/>
      <c r="X100" s="406"/>
      <c r="Y100" s="50"/>
      <c r="Z100" s="34"/>
      <c r="AD100" s="21" t="b">
        <v>0</v>
      </c>
    </row>
    <row r="101" spans="2:30" ht="30" customHeight="1">
      <c r="B101" s="121">
        <v>2</v>
      </c>
      <c r="C101" s="390" t="s">
        <v>278</v>
      </c>
      <c r="D101" s="391"/>
      <c r="E101" s="391"/>
      <c r="F101" s="391"/>
      <c r="G101" s="391"/>
      <c r="H101" s="391"/>
      <c r="I101" s="391"/>
      <c r="J101" s="391"/>
      <c r="K101" s="391"/>
      <c r="L101" s="391"/>
      <c r="M101" s="391"/>
      <c r="N101" s="391"/>
      <c r="O101" s="391"/>
      <c r="P101" s="391"/>
      <c r="Q101" s="391"/>
      <c r="R101" s="391"/>
      <c r="S101" s="391"/>
      <c r="T101" s="391"/>
      <c r="U101" s="391"/>
      <c r="V101" s="391"/>
      <c r="W101" s="391"/>
      <c r="X101" s="392"/>
      <c r="Y101" s="50"/>
      <c r="Z101" s="34"/>
      <c r="AD101" s="21" t="b">
        <v>0</v>
      </c>
    </row>
  </sheetData>
  <mergeCells count="66">
    <mergeCell ref="C30:X30"/>
    <mergeCell ref="C56:X56"/>
    <mergeCell ref="C67:X67"/>
    <mergeCell ref="C68:X68"/>
    <mergeCell ref="C29:X29"/>
    <mergeCell ref="B31:X31"/>
    <mergeCell ref="C32:X32"/>
    <mergeCell ref="C36:X36"/>
    <mergeCell ref="C37:X37"/>
    <mergeCell ref="C33:X33"/>
    <mergeCell ref="C35:X35"/>
    <mergeCell ref="C34:X34"/>
    <mergeCell ref="C61:X61"/>
    <mergeCell ref="C66:X66"/>
    <mergeCell ref="C53:X53"/>
    <mergeCell ref="C54:X54"/>
    <mergeCell ref="C55:X55"/>
    <mergeCell ref="C59:X59"/>
    <mergeCell ref="B60:X60"/>
    <mergeCell ref="C49:X49"/>
    <mergeCell ref="B43:X43"/>
    <mergeCell ref="B46:X46"/>
    <mergeCell ref="C62:X62"/>
    <mergeCell ref="C63:X63"/>
    <mergeCell ref="B4:Z4"/>
    <mergeCell ref="S6:T6"/>
    <mergeCell ref="Z11:AA14"/>
    <mergeCell ref="B13:Y14"/>
    <mergeCell ref="B26:X26"/>
    <mergeCell ref="C21:X21"/>
    <mergeCell ref="C27:X27"/>
    <mergeCell ref="B28:X28"/>
    <mergeCell ref="C17:X17"/>
    <mergeCell ref="C18:X18"/>
    <mergeCell ref="C22:X22"/>
    <mergeCell ref="C25:X25"/>
    <mergeCell ref="C19:X19"/>
    <mergeCell ref="C20:X20"/>
    <mergeCell ref="C38:X38"/>
    <mergeCell ref="C44:X44"/>
    <mergeCell ref="C45:X45"/>
    <mergeCell ref="C47:X47"/>
    <mergeCell ref="C50:X50"/>
    <mergeCell ref="C48:X48"/>
    <mergeCell ref="C100:X100"/>
    <mergeCell ref="C101:X101"/>
    <mergeCell ref="C99:X99"/>
    <mergeCell ref="C89:X89"/>
    <mergeCell ref="C95:X95"/>
    <mergeCell ref="C94:X94"/>
    <mergeCell ref="C64:X64"/>
    <mergeCell ref="C80:X80"/>
    <mergeCell ref="C81:X81"/>
    <mergeCell ref="C82:X82"/>
    <mergeCell ref="C69:X69"/>
    <mergeCell ref="C70:X70"/>
    <mergeCell ref="C71:X71"/>
    <mergeCell ref="C76:X76"/>
    <mergeCell ref="C77:X77"/>
    <mergeCell ref="C65:X65"/>
    <mergeCell ref="C85:X85"/>
    <mergeCell ref="C86:X86"/>
    <mergeCell ref="B90:X90"/>
    <mergeCell ref="C93:X93"/>
    <mergeCell ref="B91:X91"/>
    <mergeCell ref="B92:X92"/>
  </mergeCells>
  <phoneticPr fontId="2"/>
  <conditionalFormatting sqref="AC1">
    <cfRule type="cellIs" dxfId="1" priority="2" operator="equal">
      <formula>"NG"</formula>
    </cfRule>
  </conditionalFormatting>
  <conditionalFormatting sqref="AC2">
    <cfRule type="cellIs" dxfId="0" priority="1" operator="equal">
      <formula>"あり"</formula>
    </cfRule>
  </conditionalFormatting>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2" manualBreakCount="2">
    <brk id="40" max="26" man="1"/>
    <brk id="7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defaultSize="0" autoFill="0" autoLine="0" autoPict="0">
                <anchor moveWithCells="1">
                  <from>
                    <xdr:col>24</xdr:col>
                    <xdr:colOff>152400</xdr:colOff>
                    <xdr:row>17</xdr:row>
                    <xdr:rowOff>95250</xdr:rowOff>
                  </from>
                  <to>
                    <xdr:col>24</xdr:col>
                    <xdr:colOff>447675</xdr:colOff>
                    <xdr:row>17</xdr:row>
                    <xdr:rowOff>333375</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25</xdr:col>
                    <xdr:colOff>152400</xdr:colOff>
                    <xdr:row>17</xdr:row>
                    <xdr:rowOff>66675</xdr:rowOff>
                  </from>
                  <to>
                    <xdr:col>25</xdr:col>
                    <xdr:colOff>447675</xdr:colOff>
                    <xdr:row>18</xdr:row>
                    <xdr:rowOff>9525</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24</xdr:col>
                    <xdr:colOff>152400</xdr:colOff>
                    <xdr:row>21</xdr:row>
                    <xdr:rowOff>95250</xdr:rowOff>
                  </from>
                  <to>
                    <xdr:col>24</xdr:col>
                    <xdr:colOff>447675</xdr:colOff>
                    <xdr:row>21</xdr:row>
                    <xdr:rowOff>333375</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25</xdr:col>
                    <xdr:colOff>152400</xdr:colOff>
                    <xdr:row>21</xdr:row>
                    <xdr:rowOff>66675</xdr:rowOff>
                  </from>
                  <to>
                    <xdr:col>25</xdr:col>
                    <xdr:colOff>447675</xdr:colOff>
                    <xdr:row>21</xdr:row>
                    <xdr:rowOff>361950</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24</xdr:col>
                    <xdr:colOff>152400</xdr:colOff>
                    <xdr:row>26</xdr:row>
                    <xdr:rowOff>66675</xdr:rowOff>
                  </from>
                  <to>
                    <xdr:col>24</xdr:col>
                    <xdr:colOff>447675</xdr:colOff>
                    <xdr:row>26</xdr:row>
                    <xdr:rowOff>323850</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25</xdr:col>
                    <xdr:colOff>152400</xdr:colOff>
                    <xdr:row>26</xdr:row>
                    <xdr:rowOff>57150</xdr:rowOff>
                  </from>
                  <to>
                    <xdr:col>25</xdr:col>
                    <xdr:colOff>447675</xdr:colOff>
                    <xdr:row>26</xdr:row>
                    <xdr:rowOff>333375</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24</xdr:col>
                    <xdr:colOff>152400</xdr:colOff>
                    <xdr:row>31</xdr:row>
                    <xdr:rowOff>66675</xdr:rowOff>
                  </from>
                  <to>
                    <xdr:col>24</xdr:col>
                    <xdr:colOff>447675</xdr:colOff>
                    <xdr:row>31</xdr:row>
                    <xdr:rowOff>323850</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25</xdr:col>
                    <xdr:colOff>152400</xdr:colOff>
                    <xdr:row>31</xdr:row>
                    <xdr:rowOff>57150</xdr:rowOff>
                  </from>
                  <to>
                    <xdr:col>25</xdr:col>
                    <xdr:colOff>447675</xdr:colOff>
                    <xdr:row>31</xdr:row>
                    <xdr:rowOff>333375</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24</xdr:col>
                    <xdr:colOff>152400</xdr:colOff>
                    <xdr:row>35</xdr:row>
                    <xdr:rowOff>95250</xdr:rowOff>
                  </from>
                  <to>
                    <xdr:col>24</xdr:col>
                    <xdr:colOff>447675</xdr:colOff>
                    <xdr:row>35</xdr:row>
                    <xdr:rowOff>333375</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25</xdr:col>
                    <xdr:colOff>152400</xdr:colOff>
                    <xdr:row>35</xdr:row>
                    <xdr:rowOff>66675</xdr:rowOff>
                  </from>
                  <to>
                    <xdr:col>25</xdr:col>
                    <xdr:colOff>447675</xdr:colOff>
                    <xdr:row>35</xdr:row>
                    <xdr:rowOff>361950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24</xdr:col>
                    <xdr:colOff>152400</xdr:colOff>
                    <xdr:row>36</xdr:row>
                    <xdr:rowOff>76200</xdr:rowOff>
                  </from>
                  <to>
                    <xdr:col>24</xdr:col>
                    <xdr:colOff>447675</xdr:colOff>
                    <xdr:row>36</xdr:row>
                    <xdr:rowOff>333375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25</xdr:col>
                    <xdr:colOff>152400</xdr:colOff>
                    <xdr:row>36</xdr:row>
                    <xdr:rowOff>57150</xdr:rowOff>
                  </from>
                  <to>
                    <xdr:col>25</xdr:col>
                    <xdr:colOff>447675</xdr:colOff>
                    <xdr:row>36</xdr:row>
                    <xdr:rowOff>342900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24</xdr:col>
                    <xdr:colOff>152400</xdr:colOff>
                    <xdr:row>53</xdr:row>
                    <xdr:rowOff>95250</xdr:rowOff>
                  </from>
                  <to>
                    <xdr:col>24</xdr:col>
                    <xdr:colOff>447675</xdr:colOff>
                    <xdr:row>53</xdr:row>
                    <xdr:rowOff>333375</xdr:rowOff>
                  </to>
                </anchor>
              </controlPr>
            </control>
          </mc:Choice>
        </mc:AlternateContent>
        <mc:AlternateContent xmlns:mc="http://schemas.openxmlformats.org/markup-compatibility/2006">
          <mc:Choice Requires="x14">
            <control shapeId="2117" r:id="rId17" name="Check Box 69">
              <controlPr defaultSize="0" autoFill="0" autoLine="0" autoPict="0">
                <anchor moveWithCells="1">
                  <from>
                    <xdr:col>25</xdr:col>
                    <xdr:colOff>152400</xdr:colOff>
                    <xdr:row>53</xdr:row>
                    <xdr:rowOff>66675</xdr:rowOff>
                  </from>
                  <to>
                    <xdr:col>25</xdr:col>
                    <xdr:colOff>447675</xdr:colOff>
                    <xdr:row>53</xdr:row>
                    <xdr:rowOff>361950</xdr:rowOff>
                  </to>
                </anchor>
              </controlPr>
            </control>
          </mc:Choice>
        </mc:AlternateContent>
        <mc:AlternateContent xmlns:mc="http://schemas.openxmlformats.org/markup-compatibility/2006">
          <mc:Choice Requires="x14">
            <control shapeId="2118" r:id="rId18" name="Check Box 70">
              <controlPr defaultSize="0" autoFill="0" autoLine="0" autoPict="0">
                <anchor moveWithCells="1">
                  <from>
                    <xdr:col>24</xdr:col>
                    <xdr:colOff>152400</xdr:colOff>
                    <xdr:row>54</xdr:row>
                    <xdr:rowOff>95250</xdr:rowOff>
                  </from>
                  <to>
                    <xdr:col>24</xdr:col>
                    <xdr:colOff>447675</xdr:colOff>
                    <xdr:row>54</xdr:row>
                    <xdr:rowOff>333375</xdr:rowOff>
                  </to>
                </anchor>
              </controlPr>
            </control>
          </mc:Choice>
        </mc:AlternateContent>
        <mc:AlternateContent xmlns:mc="http://schemas.openxmlformats.org/markup-compatibility/2006">
          <mc:Choice Requires="x14">
            <control shapeId="2119" r:id="rId19" name="Check Box 71">
              <controlPr defaultSize="0" autoFill="0" autoLine="0" autoPict="0">
                <anchor moveWithCells="1">
                  <from>
                    <xdr:col>25</xdr:col>
                    <xdr:colOff>152400</xdr:colOff>
                    <xdr:row>54</xdr:row>
                    <xdr:rowOff>66675</xdr:rowOff>
                  </from>
                  <to>
                    <xdr:col>25</xdr:col>
                    <xdr:colOff>447675</xdr:colOff>
                    <xdr:row>54</xdr:row>
                    <xdr:rowOff>361950</xdr:rowOff>
                  </to>
                </anchor>
              </controlPr>
            </control>
          </mc:Choice>
        </mc:AlternateContent>
        <mc:AlternateContent xmlns:mc="http://schemas.openxmlformats.org/markup-compatibility/2006">
          <mc:Choice Requires="x14">
            <control shapeId="2120" r:id="rId20" name="Check Box 72">
              <controlPr defaultSize="0" autoFill="0" autoLine="0" autoPict="0">
                <anchor moveWithCells="1">
                  <from>
                    <xdr:col>24</xdr:col>
                    <xdr:colOff>152400</xdr:colOff>
                    <xdr:row>60</xdr:row>
                    <xdr:rowOff>95250</xdr:rowOff>
                  </from>
                  <to>
                    <xdr:col>24</xdr:col>
                    <xdr:colOff>447675</xdr:colOff>
                    <xdr:row>60</xdr:row>
                    <xdr:rowOff>333375</xdr:rowOff>
                  </to>
                </anchor>
              </controlPr>
            </control>
          </mc:Choice>
        </mc:AlternateContent>
        <mc:AlternateContent xmlns:mc="http://schemas.openxmlformats.org/markup-compatibility/2006">
          <mc:Choice Requires="x14">
            <control shapeId="2121" r:id="rId21" name="Check Box 73">
              <controlPr defaultSize="0" autoFill="0" autoLine="0" autoPict="0">
                <anchor moveWithCells="1">
                  <from>
                    <xdr:col>25</xdr:col>
                    <xdr:colOff>152400</xdr:colOff>
                    <xdr:row>60</xdr:row>
                    <xdr:rowOff>66675</xdr:rowOff>
                  </from>
                  <to>
                    <xdr:col>25</xdr:col>
                    <xdr:colOff>447675</xdr:colOff>
                    <xdr:row>60</xdr:row>
                    <xdr:rowOff>361950</xdr:rowOff>
                  </to>
                </anchor>
              </controlPr>
            </control>
          </mc:Choice>
        </mc:AlternateContent>
        <mc:AlternateContent xmlns:mc="http://schemas.openxmlformats.org/markup-compatibility/2006">
          <mc:Choice Requires="x14">
            <control shapeId="2122" r:id="rId22" name="Check Box 74">
              <controlPr defaultSize="0" autoFill="0" autoLine="0" autoPict="0">
                <anchor moveWithCells="1">
                  <from>
                    <xdr:col>24</xdr:col>
                    <xdr:colOff>152400</xdr:colOff>
                    <xdr:row>61</xdr:row>
                    <xdr:rowOff>95250</xdr:rowOff>
                  </from>
                  <to>
                    <xdr:col>24</xdr:col>
                    <xdr:colOff>447675</xdr:colOff>
                    <xdr:row>61</xdr:row>
                    <xdr:rowOff>333375</xdr:rowOff>
                  </to>
                </anchor>
              </controlPr>
            </control>
          </mc:Choice>
        </mc:AlternateContent>
        <mc:AlternateContent xmlns:mc="http://schemas.openxmlformats.org/markup-compatibility/2006">
          <mc:Choice Requires="x14">
            <control shapeId="2123" r:id="rId23" name="Check Box 75">
              <controlPr defaultSize="0" autoFill="0" autoLine="0" autoPict="0">
                <anchor moveWithCells="1">
                  <from>
                    <xdr:col>25</xdr:col>
                    <xdr:colOff>152400</xdr:colOff>
                    <xdr:row>61</xdr:row>
                    <xdr:rowOff>66675</xdr:rowOff>
                  </from>
                  <to>
                    <xdr:col>25</xdr:col>
                    <xdr:colOff>447675</xdr:colOff>
                    <xdr:row>61</xdr:row>
                    <xdr:rowOff>361950</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24</xdr:col>
                    <xdr:colOff>152400</xdr:colOff>
                    <xdr:row>62</xdr:row>
                    <xdr:rowOff>95250</xdr:rowOff>
                  </from>
                  <to>
                    <xdr:col>24</xdr:col>
                    <xdr:colOff>447675</xdr:colOff>
                    <xdr:row>62</xdr:row>
                    <xdr:rowOff>333375</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25</xdr:col>
                    <xdr:colOff>152400</xdr:colOff>
                    <xdr:row>62</xdr:row>
                    <xdr:rowOff>66675</xdr:rowOff>
                  </from>
                  <to>
                    <xdr:col>25</xdr:col>
                    <xdr:colOff>447675</xdr:colOff>
                    <xdr:row>62</xdr:row>
                    <xdr:rowOff>361950</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24</xdr:col>
                    <xdr:colOff>152400</xdr:colOff>
                    <xdr:row>65</xdr:row>
                    <xdr:rowOff>95250</xdr:rowOff>
                  </from>
                  <to>
                    <xdr:col>24</xdr:col>
                    <xdr:colOff>447675</xdr:colOff>
                    <xdr:row>65</xdr:row>
                    <xdr:rowOff>333375</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25</xdr:col>
                    <xdr:colOff>152400</xdr:colOff>
                    <xdr:row>65</xdr:row>
                    <xdr:rowOff>66675</xdr:rowOff>
                  </from>
                  <to>
                    <xdr:col>25</xdr:col>
                    <xdr:colOff>447675</xdr:colOff>
                    <xdr:row>65</xdr:row>
                    <xdr:rowOff>361950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24</xdr:col>
                    <xdr:colOff>152400</xdr:colOff>
                    <xdr:row>70</xdr:row>
                    <xdr:rowOff>95250</xdr:rowOff>
                  </from>
                  <to>
                    <xdr:col>24</xdr:col>
                    <xdr:colOff>447675</xdr:colOff>
                    <xdr:row>70</xdr:row>
                    <xdr:rowOff>333375</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25</xdr:col>
                    <xdr:colOff>152400</xdr:colOff>
                    <xdr:row>70</xdr:row>
                    <xdr:rowOff>66675</xdr:rowOff>
                  </from>
                  <to>
                    <xdr:col>25</xdr:col>
                    <xdr:colOff>447675</xdr:colOff>
                    <xdr:row>70</xdr:row>
                    <xdr:rowOff>361950</xdr:rowOff>
                  </to>
                </anchor>
              </controlPr>
            </control>
          </mc:Choice>
        </mc:AlternateContent>
        <mc:AlternateContent xmlns:mc="http://schemas.openxmlformats.org/markup-compatibility/2006">
          <mc:Choice Requires="x14">
            <control shapeId="2138" r:id="rId30" name="Check Box 90">
              <controlPr defaultSize="0" autoFill="0" autoLine="0" autoPict="0">
                <anchor moveWithCells="1">
                  <from>
                    <xdr:col>24</xdr:col>
                    <xdr:colOff>152400</xdr:colOff>
                    <xdr:row>19</xdr:row>
                    <xdr:rowOff>95250</xdr:rowOff>
                  </from>
                  <to>
                    <xdr:col>24</xdr:col>
                    <xdr:colOff>447675</xdr:colOff>
                    <xdr:row>19</xdr:row>
                    <xdr:rowOff>333375</xdr:rowOff>
                  </to>
                </anchor>
              </controlPr>
            </control>
          </mc:Choice>
        </mc:AlternateContent>
        <mc:AlternateContent xmlns:mc="http://schemas.openxmlformats.org/markup-compatibility/2006">
          <mc:Choice Requires="x14">
            <control shapeId="2139" r:id="rId31" name="Check Box 91">
              <controlPr defaultSize="0" autoFill="0" autoLine="0" autoPict="0">
                <anchor moveWithCells="1">
                  <from>
                    <xdr:col>25</xdr:col>
                    <xdr:colOff>152400</xdr:colOff>
                    <xdr:row>19</xdr:row>
                    <xdr:rowOff>66675</xdr:rowOff>
                  </from>
                  <to>
                    <xdr:col>25</xdr:col>
                    <xdr:colOff>447675</xdr:colOff>
                    <xdr:row>19</xdr:row>
                    <xdr:rowOff>361950</xdr:rowOff>
                  </to>
                </anchor>
              </controlPr>
            </control>
          </mc:Choice>
        </mc:AlternateContent>
        <mc:AlternateContent xmlns:mc="http://schemas.openxmlformats.org/markup-compatibility/2006">
          <mc:Choice Requires="x14">
            <control shapeId="2140" r:id="rId32" name="Check Box 92">
              <controlPr defaultSize="0" autoFill="0" autoLine="0" autoPict="0">
                <anchor moveWithCells="1">
                  <from>
                    <xdr:col>24</xdr:col>
                    <xdr:colOff>152400</xdr:colOff>
                    <xdr:row>20</xdr:row>
                    <xdr:rowOff>95250</xdr:rowOff>
                  </from>
                  <to>
                    <xdr:col>24</xdr:col>
                    <xdr:colOff>447675</xdr:colOff>
                    <xdr:row>20</xdr:row>
                    <xdr:rowOff>333375</xdr:rowOff>
                  </to>
                </anchor>
              </controlPr>
            </control>
          </mc:Choice>
        </mc:AlternateContent>
        <mc:AlternateContent xmlns:mc="http://schemas.openxmlformats.org/markup-compatibility/2006">
          <mc:Choice Requires="x14">
            <control shapeId="2141" r:id="rId33" name="Check Box 93">
              <controlPr defaultSize="0" autoFill="0" autoLine="0" autoPict="0">
                <anchor moveWithCells="1">
                  <from>
                    <xdr:col>25</xdr:col>
                    <xdr:colOff>152400</xdr:colOff>
                    <xdr:row>20</xdr:row>
                    <xdr:rowOff>66675</xdr:rowOff>
                  </from>
                  <to>
                    <xdr:col>25</xdr:col>
                    <xdr:colOff>447675</xdr:colOff>
                    <xdr:row>21</xdr:row>
                    <xdr:rowOff>9525</xdr:rowOff>
                  </to>
                </anchor>
              </controlPr>
            </control>
          </mc:Choice>
        </mc:AlternateContent>
        <mc:AlternateContent xmlns:mc="http://schemas.openxmlformats.org/markup-compatibility/2006">
          <mc:Choice Requires="x14">
            <control shapeId="2142" r:id="rId34" name="Check Box 94">
              <controlPr defaultSize="0" autoFill="0" autoLine="0" autoPict="0">
                <anchor moveWithCells="1">
                  <from>
                    <xdr:col>24</xdr:col>
                    <xdr:colOff>152400</xdr:colOff>
                    <xdr:row>18</xdr:row>
                    <xdr:rowOff>95250</xdr:rowOff>
                  </from>
                  <to>
                    <xdr:col>24</xdr:col>
                    <xdr:colOff>447675</xdr:colOff>
                    <xdr:row>18</xdr:row>
                    <xdr:rowOff>333375</xdr:rowOff>
                  </to>
                </anchor>
              </controlPr>
            </control>
          </mc:Choice>
        </mc:AlternateContent>
        <mc:AlternateContent xmlns:mc="http://schemas.openxmlformats.org/markup-compatibility/2006">
          <mc:Choice Requires="x14">
            <control shapeId="2143" r:id="rId35" name="Check Box 95">
              <controlPr defaultSize="0" autoFill="0" autoLine="0" autoPict="0">
                <anchor moveWithCells="1">
                  <from>
                    <xdr:col>25</xdr:col>
                    <xdr:colOff>152400</xdr:colOff>
                    <xdr:row>18</xdr:row>
                    <xdr:rowOff>66675</xdr:rowOff>
                  </from>
                  <to>
                    <xdr:col>25</xdr:col>
                    <xdr:colOff>447675</xdr:colOff>
                    <xdr:row>18</xdr:row>
                    <xdr:rowOff>361950</xdr:rowOff>
                  </to>
                </anchor>
              </controlPr>
            </control>
          </mc:Choice>
        </mc:AlternateContent>
        <mc:AlternateContent xmlns:mc="http://schemas.openxmlformats.org/markup-compatibility/2006">
          <mc:Choice Requires="x14">
            <control shapeId="2144" r:id="rId36" name="Check Box 96">
              <controlPr defaultSize="0" autoFill="0" autoLine="0" autoPict="0">
                <anchor moveWithCells="1">
                  <from>
                    <xdr:col>24</xdr:col>
                    <xdr:colOff>152400</xdr:colOff>
                    <xdr:row>32</xdr:row>
                    <xdr:rowOff>66675</xdr:rowOff>
                  </from>
                  <to>
                    <xdr:col>24</xdr:col>
                    <xdr:colOff>447675</xdr:colOff>
                    <xdr:row>32</xdr:row>
                    <xdr:rowOff>323850</xdr:rowOff>
                  </to>
                </anchor>
              </controlPr>
            </control>
          </mc:Choice>
        </mc:AlternateContent>
        <mc:AlternateContent xmlns:mc="http://schemas.openxmlformats.org/markup-compatibility/2006">
          <mc:Choice Requires="x14">
            <control shapeId="2145" r:id="rId37" name="Check Box 97">
              <controlPr defaultSize="0" autoFill="0" autoLine="0" autoPict="0">
                <anchor moveWithCells="1">
                  <from>
                    <xdr:col>25</xdr:col>
                    <xdr:colOff>152400</xdr:colOff>
                    <xdr:row>32</xdr:row>
                    <xdr:rowOff>57150</xdr:rowOff>
                  </from>
                  <to>
                    <xdr:col>25</xdr:col>
                    <xdr:colOff>447675</xdr:colOff>
                    <xdr:row>32</xdr:row>
                    <xdr:rowOff>333375</xdr:rowOff>
                  </to>
                </anchor>
              </controlPr>
            </control>
          </mc:Choice>
        </mc:AlternateContent>
        <mc:AlternateContent xmlns:mc="http://schemas.openxmlformats.org/markup-compatibility/2006">
          <mc:Choice Requires="x14">
            <control shapeId="2148" r:id="rId38" name="Check Box 100">
              <controlPr defaultSize="0" autoFill="0" autoLine="0" autoPict="0">
                <anchor moveWithCells="1">
                  <from>
                    <xdr:col>24</xdr:col>
                    <xdr:colOff>152400</xdr:colOff>
                    <xdr:row>37</xdr:row>
                    <xdr:rowOff>95250</xdr:rowOff>
                  </from>
                  <to>
                    <xdr:col>24</xdr:col>
                    <xdr:colOff>447675</xdr:colOff>
                    <xdr:row>37</xdr:row>
                    <xdr:rowOff>333375</xdr:rowOff>
                  </to>
                </anchor>
              </controlPr>
            </control>
          </mc:Choice>
        </mc:AlternateContent>
        <mc:AlternateContent xmlns:mc="http://schemas.openxmlformats.org/markup-compatibility/2006">
          <mc:Choice Requires="x14">
            <control shapeId="2149" r:id="rId39" name="Check Box 101">
              <controlPr defaultSize="0" autoFill="0" autoLine="0" autoPict="0">
                <anchor moveWithCells="1">
                  <from>
                    <xdr:col>25</xdr:col>
                    <xdr:colOff>152400</xdr:colOff>
                    <xdr:row>37</xdr:row>
                    <xdr:rowOff>66675</xdr:rowOff>
                  </from>
                  <to>
                    <xdr:col>25</xdr:col>
                    <xdr:colOff>447675</xdr:colOff>
                    <xdr:row>37</xdr:row>
                    <xdr:rowOff>361950</xdr:rowOff>
                  </to>
                </anchor>
              </controlPr>
            </control>
          </mc:Choice>
        </mc:AlternateContent>
        <mc:AlternateContent xmlns:mc="http://schemas.openxmlformats.org/markup-compatibility/2006">
          <mc:Choice Requires="x14">
            <control shapeId="2150" r:id="rId40" name="Check Box 102">
              <controlPr defaultSize="0" autoFill="0" autoLine="0" autoPict="0">
                <anchor moveWithCells="1">
                  <from>
                    <xdr:col>24</xdr:col>
                    <xdr:colOff>152400</xdr:colOff>
                    <xdr:row>43</xdr:row>
                    <xdr:rowOff>95250</xdr:rowOff>
                  </from>
                  <to>
                    <xdr:col>24</xdr:col>
                    <xdr:colOff>447675</xdr:colOff>
                    <xdr:row>43</xdr:row>
                    <xdr:rowOff>333375</xdr:rowOff>
                  </to>
                </anchor>
              </controlPr>
            </control>
          </mc:Choice>
        </mc:AlternateContent>
        <mc:AlternateContent xmlns:mc="http://schemas.openxmlformats.org/markup-compatibility/2006">
          <mc:Choice Requires="x14">
            <control shapeId="2151" r:id="rId41" name="Check Box 103">
              <controlPr defaultSize="0" autoFill="0" autoLine="0" autoPict="0">
                <anchor moveWithCells="1">
                  <from>
                    <xdr:col>25</xdr:col>
                    <xdr:colOff>152400</xdr:colOff>
                    <xdr:row>43</xdr:row>
                    <xdr:rowOff>66675</xdr:rowOff>
                  </from>
                  <to>
                    <xdr:col>25</xdr:col>
                    <xdr:colOff>447675</xdr:colOff>
                    <xdr:row>43</xdr:row>
                    <xdr:rowOff>361950</xdr:rowOff>
                  </to>
                </anchor>
              </controlPr>
            </control>
          </mc:Choice>
        </mc:AlternateContent>
        <mc:AlternateContent xmlns:mc="http://schemas.openxmlformats.org/markup-compatibility/2006">
          <mc:Choice Requires="x14">
            <control shapeId="2152" r:id="rId42" name="Check Box 104">
              <controlPr defaultSize="0" autoFill="0" autoLine="0" autoPict="0">
                <anchor moveWithCells="1">
                  <from>
                    <xdr:col>24</xdr:col>
                    <xdr:colOff>152400</xdr:colOff>
                    <xdr:row>44</xdr:row>
                    <xdr:rowOff>95250</xdr:rowOff>
                  </from>
                  <to>
                    <xdr:col>24</xdr:col>
                    <xdr:colOff>447675</xdr:colOff>
                    <xdr:row>44</xdr:row>
                    <xdr:rowOff>333375</xdr:rowOff>
                  </to>
                </anchor>
              </controlPr>
            </control>
          </mc:Choice>
        </mc:AlternateContent>
        <mc:AlternateContent xmlns:mc="http://schemas.openxmlformats.org/markup-compatibility/2006">
          <mc:Choice Requires="x14">
            <control shapeId="2153" r:id="rId43" name="Check Box 105">
              <controlPr defaultSize="0" autoFill="0" autoLine="0" autoPict="0">
                <anchor moveWithCells="1">
                  <from>
                    <xdr:col>25</xdr:col>
                    <xdr:colOff>152400</xdr:colOff>
                    <xdr:row>44</xdr:row>
                    <xdr:rowOff>66675</xdr:rowOff>
                  </from>
                  <to>
                    <xdr:col>25</xdr:col>
                    <xdr:colOff>447675</xdr:colOff>
                    <xdr:row>44</xdr:row>
                    <xdr:rowOff>361950</xdr:rowOff>
                  </to>
                </anchor>
              </controlPr>
            </control>
          </mc:Choice>
        </mc:AlternateContent>
        <mc:AlternateContent xmlns:mc="http://schemas.openxmlformats.org/markup-compatibility/2006">
          <mc:Choice Requires="x14">
            <control shapeId="2154" r:id="rId44" name="Check Box 106">
              <controlPr defaultSize="0" autoFill="0" autoLine="0" autoPict="0">
                <anchor moveWithCells="1">
                  <from>
                    <xdr:col>24</xdr:col>
                    <xdr:colOff>152400</xdr:colOff>
                    <xdr:row>46</xdr:row>
                    <xdr:rowOff>95250</xdr:rowOff>
                  </from>
                  <to>
                    <xdr:col>24</xdr:col>
                    <xdr:colOff>447675</xdr:colOff>
                    <xdr:row>46</xdr:row>
                    <xdr:rowOff>333375</xdr:rowOff>
                  </to>
                </anchor>
              </controlPr>
            </control>
          </mc:Choice>
        </mc:AlternateContent>
        <mc:AlternateContent xmlns:mc="http://schemas.openxmlformats.org/markup-compatibility/2006">
          <mc:Choice Requires="x14">
            <control shapeId="2155" r:id="rId45" name="Check Box 107">
              <controlPr defaultSize="0" autoFill="0" autoLine="0" autoPict="0">
                <anchor moveWithCells="1">
                  <from>
                    <xdr:col>25</xdr:col>
                    <xdr:colOff>152400</xdr:colOff>
                    <xdr:row>46</xdr:row>
                    <xdr:rowOff>66675</xdr:rowOff>
                  </from>
                  <to>
                    <xdr:col>25</xdr:col>
                    <xdr:colOff>447675</xdr:colOff>
                    <xdr:row>46</xdr:row>
                    <xdr:rowOff>361950</xdr:rowOff>
                  </to>
                </anchor>
              </controlPr>
            </control>
          </mc:Choice>
        </mc:AlternateContent>
        <mc:AlternateContent xmlns:mc="http://schemas.openxmlformats.org/markup-compatibility/2006">
          <mc:Choice Requires="x14">
            <control shapeId="2156" r:id="rId46" name="Check Box 108">
              <controlPr defaultSize="0" autoFill="0" autoLine="0" autoPict="0">
                <anchor moveWithCells="1">
                  <from>
                    <xdr:col>24</xdr:col>
                    <xdr:colOff>152400</xdr:colOff>
                    <xdr:row>49</xdr:row>
                    <xdr:rowOff>95250</xdr:rowOff>
                  </from>
                  <to>
                    <xdr:col>24</xdr:col>
                    <xdr:colOff>447675</xdr:colOff>
                    <xdr:row>49</xdr:row>
                    <xdr:rowOff>333375</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25</xdr:col>
                    <xdr:colOff>152400</xdr:colOff>
                    <xdr:row>49</xdr:row>
                    <xdr:rowOff>66675</xdr:rowOff>
                  </from>
                  <to>
                    <xdr:col>25</xdr:col>
                    <xdr:colOff>447675</xdr:colOff>
                    <xdr:row>49</xdr:row>
                    <xdr:rowOff>361950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24</xdr:col>
                    <xdr:colOff>152400</xdr:colOff>
                    <xdr:row>47</xdr:row>
                    <xdr:rowOff>95250</xdr:rowOff>
                  </from>
                  <to>
                    <xdr:col>24</xdr:col>
                    <xdr:colOff>447675</xdr:colOff>
                    <xdr:row>47</xdr:row>
                    <xdr:rowOff>333375</xdr:rowOff>
                  </to>
                </anchor>
              </controlPr>
            </control>
          </mc:Choice>
        </mc:AlternateContent>
        <mc:AlternateContent xmlns:mc="http://schemas.openxmlformats.org/markup-compatibility/2006">
          <mc:Choice Requires="x14">
            <control shapeId="2159" r:id="rId49" name="Check Box 111">
              <controlPr defaultSize="0" autoFill="0" autoLine="0" autoPict="0">
                <anchor moveWithCells="1">
                  <from>
                    <xdr:col>25</xdr:col>
                    <xdr:colOff>152400</xdr:colOff>
                    <xdr:row>47</xdr:row>
                    <xdr:rowOff>66675</xdr:rowOff>
                  </from>
                  <to>
                    <xdr:col>25</xdr:col>
                    <xdr:colOff>447675</xdr:colOff>
                    <xdr:row>47</xdr:row>
                    <xdr:rowOff>361950</xdr:rowOff>
                  </to>
                </anchor>
              </controlPr>
            </control>
          </mc:Choice>
        </mc:AlternateContent>
        <mc:AlternateContent xmlns:mc="http://schemas.openxmlformats.org/markup-compatibility/2006">
          <mc:Choice Requires="x14">
            <control shapeId="2160" r:id="rId50" name="Check Box 112">
              <controlPr defaultSize="0" autoFill="0" autoLine="0" autoPict="0">
                <anchor moveWithCells="1">
                  <from>
                    <xdr:col>24</xdr:col>
                    <xdr:colOff>152400</xdr:colOff>
                    <xdr:row>48</xdr:row>
                    <xdr:rowOff>95250</xdr:rowOff>
                  </from>
                  <to>
                    <xdr:col>24</xdr:col>
                    <xdr:colOff>447675</xdr:colOff>
                    <xdr:row>48</xdr:row>
                    <xdr:rowOff>333375</xdr:rowOff>
                  </to>
                </anchor>
              </controlPr>
            </control>
          </mc:Choice>
        </mc:AlternateContent>
        <mc:AlternateContent xmlns:mc="http://schemas.openxmlformats.org/markup-compatibility/2006">
          <mc:Choice Requires="x14">
            <control shapeId="2161" r:id="rId51" name="Check Box 113">
              <controlPr defaultSize="0" autoFill="0" autoLine="0" autoPict="0">
                <anchor moveWithCells="1">
                  <from>
                    <xdr:col>25</xdr:col>
                    <xdr:colOff>152400</xdr:colOff>
                    <xdr:row>48</xdr:row>
                    <xdr:rowOff>66675</xdr:rowOff>
                  </from>
                  <to>
                    <xdr:col>25</xdr:col>
                    <xdr:colOff>447675</xdr:colOff>
                    <xdr:row>48</xdr:row>
                    <xdr:rowOff>361950</xdr:rowOff>
                  </to>
                </anchor>
              </controlPr>
            </control>
          </mc:Choice>
        </mc:AlternateContent>
        <mc:AlternateContent xmlns:mc="http://schemas.openxmlformats.org/markup-compatibility/2006">
          <mc:Choice Requires="x14">
            <control shapeId="2170" r:id="rId52" name="Check Box 122">
              <controlPr defaultSize="0" autoFill="0" autoLine="0" autoPict="0">
                <anchor moveWithCells="1">
                  <from>
                    <xdr:col>24</xdr:col>
                    <xdr:colOff>152400</xdr:colOff>
                    <xdr:row>93</xdr:row>
                    <xdr:rowOff>95250</xdr:rowOff>
                  </from>
                  <to>
                    <xdr:col>24</xdr:col>
                    <xdr:colOff>447675</xdr:colOff>
                    <xdr:row>93</xdr:row>
                    <xdr:rowOff>333375</xdr:rowOff>
                  </to>
                </anchor>
              </controlPr>
            </control>
          </mc:Choice>
        </mc:AlternateContent>
        <mc:AlternateContent xmlns:mc="http://schemas.openxmlformats.org/markup-compatibility/2006">
          <mc:Choice Requires="x14">
            <control shapeId="2171" r:id="rId53" name="Check Box 123">
              <controlPr defaultSize="0" autoFill="0" autoLine="0" autoPict="0">
                <anchor moveWithCells="1">
                  <from>
                    <xdr:col>25</xdr:col>
                    <xdr:colOff>152400</xdr:colOff>
                    <xdr:row>93</xdr:row>
                    <xdr:rowOff>66675</xdr:rowOff>
                  </from>
                  <to>
                    <xdr:col>25</xdr:col>
                    <xdr:colOff>447675</xdr:colOff>
                    <xdr:row>93</xdr:row>
                    <xdr:rowOff>361950</xdr:rowOff>
                  </to>
                </anchor>
              </controlPr>
            </control>
          </mc:Choice>
        </mc:AlternateContent>
        <mc:AlternateContent xmlns:mc="http://schemas.openxmlformats.org/markup-compatibility/2006">
          <mc:Choice Requires="x14">
            <control shapeId="2172" r:id="rId54" name="Check Box 124">
              <controlPr defaultSize="0" autoFill="0" autoLine="0" autoPict="0">
                <anchor moveWithCells="1">
                  <from>
                    <xdr:col>24</xdr:col>
                    <xdr:colOff>152400</xdr:colOff>
                    <xdr:row>94</xdr:row>
                    <xdr:rowOff>95250</xdr:rowOff>
                  </from>
                  <to>
                    <xdr:col>24</xdr:col>
                    <xdr:colOff>447675</xdr:colOff>
                    <xdr:row>94</xdr:row>
                    <xdr:rowOff>419100</xdr:rowOff>
                  </to>
                </anchor>
              </controlPr>
            </control>
          </mc:Choice>
        </mc:AlternateContent>
        <mc:AlternateContent xmlns:mc="http://schemas.openxmlformats.org/markup-compatibility/2006">
          <mc:Choice Requires="x14">
            <control shapeId="2173" r:id="rId55" name="Check Box 125">
              <controlPr defaultSize="0" autoFill="0" autoLine="0" autoPict="0">
                <anchor moveWithCells="1">
                  <from>
                    <xdr:col>25</xdr:col>
                    <xdr:colOff>152400</xdr:colOff>
                    <xdr:row>94</xdr:row>
                    <xdr:rowOff>95250</xdr:rowOff>
                  </from>
                  <to>
                    <xdr:col>25</xdr:col>
                    <xdr:colOff>447675</xdr:colOff>
                    <xdr:row>94</xdr:row>
                    <xdr:rowOff>390525</xdr:rowOff>
                  </to>
                </anchor>
              </controlPr>
            </control>
          </mc:Choice>
        </mc:AlternateContent>
        <mc:AlternateContent xmlns:mc="http://schemas.openxmlformats.org/markup-compatibility/2006">
          <mc:Choice Requires="x14">
            <control shapeId="2196" r:id="rId56" name="Check Box 148">
              <controlPr defaultSize="0" autoFill="0" autoLine="0" autoPict="0">
                <anchor moveWithCells="1">
                  <from>
                    <xdr:col>24</xdr:col>
                    <xdr:colOff>152400</xdr:colOff>
                    <xdr:row>34</xdr:row>
                    <xdr:rowOff>66675</xdr:rowOff>
                  </from>
                  <to>
                    <xdr:col>24</xdr:col>
                    <xdr:colOff>447675</xdr:colOff>
                    <xdr:row>34</xdr:row>
                    <xdr:rowOff>323850</xdr:rowOff>
                  </to>
                </anchor>
              </controlPr>
            </control>
          </mc:Choice>
        </mc:AlternateContent>
        <mc:AlternateContent xmlns:mc="http://schemas.openxmlformats.org/markup-compatibility/2006">
          <mc:Choice Requires="x14">
            <control shapeId="2197" r:id="rId57" name="Check Box 149">
              <controlPr defaultSize="0" autoFill="0" autoLine="0" autoPict="0">
                <anchor moveWithCells="1">
                  <from>
                    <xdr:col>25</xdr:col>
                    <xdr:colOff>152400</xdr:colOff>
                    <xdr:row>34</xdr:row>
                    <xdr:rowOff>57150</xdr:rowOff>
                  </from>
                  <to>
                    <xdr:col>25</xdr:col>
                    <xdr:colOff>447675</xdr:colOff>
                    <xdr:row>34</xdr:row>
                    <xdr:rowOff>333375</xdr:rowOff>
                  </to>
                </anchor>
              </controlPr>
            </control>
          </mc:Choice>
        </mc:AlternateContent>
        <mc:AlternateContent xmlns:mc="http://schemas.openxmlformats.org/markup-compatibility/2006">
          <mc:Choice Requires="x14">
            <control shapeId="2198" r:id="rId58" name="Check Box 150">
              <controlPr defaultSize="0" autoFill="0" autoLine="0" autoPict="0">
                <anchor moveWithCells="1">
                  <from>
                    <xdr:col>24</xdr:col>
                    <xdr:colOff>152400</xdr:colOff>
                    <xdr:row>33</xdr:row>
                    <xdr:rowOff>66675</xdr:rowOff>
                  </from>
                  <to>
                    <xdr:col>24</xdr:col>
                    <xdr:colOff>447675</xdr:colOff>
                    <xdr:row>33</xdr:row>
                    <xdr:rowOff>323850</xdr:rowOff>
                  </to>
                </anchor>
              </controlPr>
            </control>
          </mc:Choice>
        </mc:AlternateContent>
        <mc:AlternateContent xmlns:mc="http://schemas.openxmlformats.org/markup-compatibility/2006">
          <mc:Choice Requires="x14">
            <control shapeId="2199" r:id="rId59" name="Check Box 151">
              <controlPr defaultSize="0" autoFill="0" autoLine="0" autoPict="0">
                <anchor moveWithCells="1">
                  <from>
                    <xdr:col>25</xdr:col>
                    <xdr:colOff>152400</xdr:colOff>
                    <xdr:row>33</xdr:row>
                    <xdr:rowOff>57150</xdr:rowOff>
                  </from>
                  <to>
                    <xdr:col>25</xdr:col>
                    <xdr:colOff>447675</xdr:colOff>
                    <xdr:row>33</xdr:row>
                    <xdr:rowOff>333375</xdr:rowOff>
                  </to>
                </anchor>
              </controlPr>
            </control>
          </mc:Choice>
        </mc:AlternateContent>
        <mc:AlternateContent xmlns:mc="http://schemas.openxmlformats.org/markup-compatibility/2006">
          <mc:Choice Requires="x14">
            <control shapeId="2205" r:id="rId60" name="Check Box 157">
              <controlPr defaultSize="0" autoFill="0" autoLine="0" autoPict="0">
                <anchor moveWithCells="1">
                  <from>
                    <xdr:col>24</xdr:col>
                    <xdr:colOff>152400</xdr:colOff>
                    <xdr:row>28</xdr:row>
                    <xdr:rowOff>66675</xdr:rowOff>
                  </from>
                  <to>
                    <xdr:col>24</xdr:col>
                    <xdr:colOff>447675</xdr:colOff>
                    <xdr:row>28</xdr:row>
                    <xdr:rowOff>323850</xdr:rowOff>
                  </to>
                </anchor>
              </controlPr>
            </control>
          </mc:Choice>
        </mc:AlternateContent>
        <mc:AlternateContent xmlns:mc="http://schemas.openxmlformats.org/markup-compatibility/2006">
          <mc:Choice Requires="x14">
            <control shapeId="2206" r:id="rId61" name="Check Box 158">
              <controlPr defaultSize="0" autoFill="0" autoLine="0" autoPict="0">
                <anchor moveWithCells="1">
                  <from>
                    <xdr:col>25</xdr:col>
                    <xdr:colOff>152400</xdr:colOff>
                    <xdr:row>28</xdr:row>
                    <xdr:rowOff>57150</xdr:rowOff>
                  </from>
                  <to>
                    <xdr:col>25</xdr:col>
                    <xdr:colOff>447675</xdr:colOff>
                    <xdr:row>28</xdr:row>
                    <xdr:rowOff>333375</xdr:rowOff>
                  </to>
                </anchor>
              </controlPr>
            </control>
          </mc:Choice>
        </mc:AlternateContent>
        <mc:AlternateContent xmlns:mc="http://schemas.openxmlformats.org/markup-compatibility/2006">
          <mc:Choice Requires="x14">
            <control shapeId="2207" r:id="rId62" name="Check Box 159">
              <controlPr defaultSize="0" autoFill="0" autoLine="0" autoPict="0">
                <anchor moveWithCells="1">
                  <from>
                    <xdr:col>24</xdr:col>
                    <xdr:colOff>152400</xdr:colOff>
                    <xdr:row>29</xdr:row>
                    <xdr:rowOff>66675</xdr:rowOff>
                  </from>
                  <to>
                    <xdr:col>24</xdr:col>
                    <xdr:colOff>447675</xdr:colOff>
                    <xdr:row>29</xdr:row>
                    <xdr:rowOff>323850</xdr:rowOff>
                  </to>
                </anchor>
              </controlPr>
            </control>
          </mc:Choice>
        </mc:AlternateContent>
        <mc:AlternateContent xmlns:mc="http://schemas.openxmlformats.org/markup-compatibility/2006">
          <mc:Choice Requires="x14">
            <control shapeId="2208" r:id="rId63" name="Check Box 160">
              <controlPr defaultSize="0" autoFill="0" autoLine="0" autoPict="0">
                <anchor moveWithCells="1">
                  <from>
                    <xdr:col>25</xdr:col>
                    <xdr:colOff>152400</xdr:colOff>
                    <xdr:row>29</xdr:row>
                    <xdr:rowOff>57150</xdr:rowOff>
                  </from>
                  <to>
                    <xdr:col>25</xdr:col>
                    <xdr:colOff>447675</xdr:colOff>
                    <xdr:row>29</xdr:row>
                    <xdr:rowOff>333375</xdr:rowOff>
                  </to>
                </anchor>
              </controlPr>
            </control>
          </mc:Choice>
        </mc:AlternateContent>
        <mc:AlternateContent xmlns:mc="http://schemas.openxmlformats.org/markup-compatibility/2006">
          <mc:Choice Requires="x14">
            <control shapeId="2209" r:id="rId64" name="Check Box 161">
              <controlPr defaultSize="0" autoFill="0" autoLine="0" autoPict="0">
                <anchor moveWithCells="1">
                  <from>
                    <xdr:col>24</xdr:col>
                    <xdr:colOff>152400</xdr:colOff>
                    <xdr:row>55</xdr:row>
                    <xdr:rowOff>95250</xdr:rowOff>
                  </from>
                  <to>
                    <xdr:col>24</xdr:col>
                    <xdr:colOff>447675</xdr:colOff>
                    <xdr:row>55</xdr:row>
                    <xdr:rowOff>333375</xdr:rowOff>
                  </to>
                </anchor>
              </controlPr>
            </control>
          </mc:Choice>
        </mc:AlternateContent>
        <mc:AlternateContent xmlns:mc="http://schemas.openxmlformats.org/markup-compatibility/2006">
          <mc:Choice Requires="x14">
            <control shapeId="2210" r:id="rId65" name="Check Box 162">
              <controlPr defaultSize="0" autoFill="0" autoLine="0" autoPict="0">
                <anchor moveWithCells="1">
                  <from>
                    <xdr:col>25</xdr:col>
                    <xdr:colOff>152400</xdr:colOff>
                    <xdr:row>55</xdr:row>
                    <xdr:rowOff>66675</xdr:rowOff>
                  </from>
                  <to>
                    <xdr:col>25</xdr:col>
                    <xdr:colOff>447675</xdr:colOff>
                    <xdr:row>55</xdr:row>
                    <xdr:rowOff>361950</xdr:rowOff>
                  </to>
                </anchor>
              </controlPr>
            </control>
          </mc:Choice>
        </mc:AlternateContent>
        <mc:AlternateContent xmlns:mc="http://schemas.openxmlformats.org/markup-compatibility/2006">
          <mc:Choice Requires="x14">
            <control shapeId="2211" r:id="rId66" name="Check Box 163">
              <controlPr defaultSize="0" autoFill="0" autoLine="0" autoPict="0">
                <anchor moveWithCells="1">
                  <from>
                    <xdr:col>24</xdr:col>
                    <xdr:colOff>152400</xdr:colOff>
                    <xdr:row>66</xdr:row>
                    <xdr:rowOff>95250</xdr:rowOff>
                  </from>
                  <to>
                    <xdr:col>24</xdr:col>
                    <xdr:colOff>447675</xdr:colOff>
                    <xdr:row>66</xdr:row>
                    <xdr:rowOff>333375</xdr:rowOff>
                  </to>
                </anchor>
              </controlPr>
            </control>
          </mc:Choice>
        </mc:AlternateContent>
        <mc:AlternateContent xmlns:mc="http://schemas.openxmlformats.org/markup-compatibility/2006">
          <mc:Choice Requires="x14">
            <control shapeId="2212" r:id="rId67" name="Check Box 164">
              <controlPr defaultSize="0" autoFill="0" autoLine="0" autoPict="0">
                <anchor moveWithCells="1">
                  <from>
                    <xdr:col>25</xdr:col>
                    <xdr:colOff>152400</xdr:colOff>
                    <xdr:row>66</xdr:row>
                    <xdr:rowOff>66675</xdr:rowOff>
                  </from>
                  <to>
                    <xdr:col>25</xdr:col>
                    <xdr:colOff>447675</xdr:colOff>
                    <xdr:row>66</xdr:row>
                    <xdr:rowOff>361950</xdr:rowOff>
                  </to>
                </anchor>
              </controlPr>
            </control>
          </mc:Choice>
        </mc:AlternateContent>
        <mc:AlternateContent xmlns:mc="http://schemas.openxmlformats.org/markup-compatibility/2006">
          <mc:Choice Requires="x14">
            <control shapeId="2213" r:id="rId68" name="Check Box 165">
              <controlPr defaultSize="0" autoFill="0" autoLine="0" autoPict="0">
                <anchor moveWithCells="1">
                  <from>
                    <xdr:col>24</xdr:col>
                    <xdr:colOff>152400</xdr:colOff>
                    <xdr:row>67</xdr:row>
                    <xdr:rowOff>95250</xdr:rowOff>
                  </from>
                  <to>
                    <xdr:col>24</xdr:col>
                    <xdr:colOff>447675</xdr:colOff>
                    <xdr:row>67</xdr:row>
                    <xdr:rowOff>333375</xdr:rowOff>
                  </to>
                </anchor>
              </controlPr>
            </control>
          </mc:Choice>
        </mc:AlternateContent>
        <mc:AlternateContent xmlns:mc="http://schemas.openxmlformats.org/markup-compatibility/2006">
          <mc:Choice Requires="x14">
            <control shapeId="2214" r:id="rId69" name="Check Box 166">
              <controlPr defaultSize="0" autoFill="0" autoLine="0" autoPict="0">
                <anchor moveWithCells="1">
                  <from>
                    <xdr:col>25</xdr:col>
                    <xdr:colOff>152400</xdr:colOff>
                    <xdr:row>67</xdr:row>
                    <xdr:rowOff>66675</xdr:rowOff>
                  </from>
                  <to>
                    <xdr:col>25</xdr:col>
                    <xdr:colOff>447675</xdr:colOff>
                    <xdr:row>67</xdr:row>
                    <xdr:rowOff>361950</xdr:rowOff>
                  </to>
                </anchor>
              </controlPr>
            </control>
          </mc:Choice>
        </mc:AlternateContent>
        <mc:AlternateContent xmlns:mc="http://schemas.openxmlformats.org/markup-compatibility/2006">
          <mc:Choice Requires="x14">
            <control shapeId="2219" r:id="rId70" name="Check Box 171">
              <controlPr defaultSize="0" autoFill="0" autoLine="0" autoPict="0">
                <anchor moveWithCells="1">
                  <from>
                    <xdr:col>24</xdr:col>
                    <xdr:colOff>152400</xdr:colOff>
                    <xdr:row>76</xdr:row>
                    <xdr:rowOff>95250</xdr:rowOff>
                  </from>
                  <to>
                    <xdr:col>24</xdr:col>
                    <xdr:colOff>447675</xdr:colOff>
                    <xdr:row>76</xdr:row>
                    <xdr:rowOff>333375</xdr:rowOff>
                  </to>
                </anchor>
              </controlPr>
            </control>
          </mc:Choice>
        </mc:AlternateContent>
        <mc:AlternateContent xmlns:mc="http://schemas.openxmlformats.org/markup-compatibility/2006">
          <mc:Choice Requires="x14">
            <control shapeId="2220" r:id="rId71" name="Check Box 172">
              <controlPr defaultSize="0" autoFill="0" autoLine="0" autoPict="0">
                <anchor moveWithCells="1">
                  <from>
                    <xdr:col>25</xdr:col>
                    <xdr:colOff>152400</xdr:colOff>
                    <xdr:row>76</xdr:row>
                    <xdr:rowOff>66675</xdr:rowOff>
                  </from>
                  <to>
                    <xdr:col>25</xdr:col>
                    <xdr:colOff>447675</xdr:colOff>
                    <xdr:row>76</xdr:row>
                    <xdr:rowOff>361950</xdr:rowOff>
                  </to>
                </anchor>
              </controlPr>
            </control>
          </mc:Choice>
        </mc:AlternateContent>
        <mc:AlternateContent xmlns:mc="http://schemas.openxmlformats.org/markup-compatibility/2006">
          <mc:Choice Requires="x14">
            <control shapeId="2227" r:id="rId72" name="Check Box 179">
              <controlPr defaultSize="0" autoFill="0" autoLine="0" autoPict="0">
                <anchor moveWithCells="1">
                  <from>
                    <xdr:col>24</xdr:col>
                    <xdr:colOff>152400</xdr:colOff>
                    <xdr:row>99</xdr:row>
                    <xdr:rowOff>95250</xdr:rowOff>
                  </from>
                  <to>
                    <xdr:col>24</xdr:col>
                    <xdr:colOff>447675</xdr:colOff>
                    <xdr:row>100</xdr:row>
                    <xdr:rowOff>0</xdr:rowOff>
                  </to>
                </anchor>
              </controlPr>
            </control>
          </mc:Choice>
        </mc:AlternateContent>
        <mc:AlternateContent xmlns:mc="http://schemas.openxmlformats.org/markup-compatibility/2006">
          <mc:Choice Requires="x14">
            <control shapeId="2228" r:id="rId73" name="Check Box 180">
              <controlPr defaultSize="0" autoFill="0" autoLine="0" autoPict="0">
                <anchor moveWithCells="1">
                  <from>
                    <xdr:col>25</xdr:col>
                    <xdr:colOff>152400</xdr:colOff>
                    <xdr:row>99</xdr:row>
                    <xdr:rowOff>66675</xdr:rowOff>
                  </from>
                  <to>
                    <xdr:col>25</xdr:col>
                    <xdr:colOff>447675</xdr:colOff>
                    <xdr:row>100</xdr:row>
                    <xdr:rowOff>0</xdr:rowOff>
                  </to>
                </anchor>
              </controlPr>
            </control>
          </mc:Choice>
        </mc:AlternateContent>
        <mc:AlternateContent xmlns:mc="http://schemas.openxmlformats.org/markup-compatibility/2006">
          <mc:Choice Requires="x14">
            <control shapeId="2229" r:id="rId74" name="Check Box 181">
              <controlPr defaultSize="0" autoFill="0" autoLine="0" autoPict="0">
                <anchor moveWithCells="1">
                  <from>
                    <xdr:col>24</xdr:col>
                    <xdr:colOff>152400</xdr:colOff>
                    <xdr:row>100</xdr:row>
                    <xdr:rowOff>95250</xdr:rowOff>
                  </from>
                  <to>
                    <xdr:col>24</xdr:col>
                    <xdr:colOff>447675</xdr:colOff>
                    <xdr:row>101</xdr:row>
                    <xdr:rowOff>0</xdr:rowOff>
                  </to>
                </anchor>
              </controlPr>
            </control>
          </mc:Choice>
        </mc:AlternateContent>
        <mc:AlternateContent xmlns:mc="http://schemas.openxmlformats.org/markup-compatibility/2006">
          <mc:Choice Requires="x14">
            <control shapeId="2230" r:id="rId75" name="Check Box 182">
              <controlPr defaultSize="0" autoFill="0" autoLine="0" autoPict="0">
                <anchor moveWithCells="1">
                  <from>
                    <xdr:col>25</xdr:col>
                    <xdr:colOff>152400</xdr:colOff>
                    <xdr:row>100</xdr:row>
                    <xdr:rowOff>66675</xdr:rowOff>
                  </from>
                  <to>
                    <xdr:col>25</xdr:col>
                    <xdr:colOff>447675</xdr:colOff>
                    <xdr:row>101</xdr:row>
                    <xdr:rowOff>0</xdr:rowOff>
                  </to>
                </anchor>
              </controlPr>
            </control>
          </mc:Choice>
        </mc:AlternateContent>
        <mc:AlternateContent xmlns:mc="http://schemas.openxmlformats.org/markup-compatibility/2006">
          <mc:Choice Requires="x14">
            <control shapeId="2233" r:id="rId76" name="Check Box 185">
              <controlPr defaultSize="0" autoFill="0" autoLine="0" autoPict="0">
                <anchor moveWithCells="1">
                  <from>
                    <xdr:col>24</xdr:col>
                    <xdr:colOff>152400</xdr:colOff>
                    <xdr:row>80</xdr:row>
                    <xdr:rowOff>95250</xdr:rowOff>
                  </from>
                  <to>
                    <xdr:col>24</xdr:col>
                    <xdr:colOff>447675</xdr:colOff>
                    <xdr:row>80</xdr:row>
                    <xdr:rowOff>333375</xdr:rowOff>
                  </to>
                </anchor>
              </controlPr>
            </control>
          </mc:Choice>
        </mc:AlternateContent>
        <mc:AlternateContent xmlns:mc="http://schemas.openxmlformats.org/markup-compatibility/2006">
          <mc:Choice Requires="x14">
            <control shapeId="2234" r:id="rId77" name="Check Box 186">
              <controlPr defaultSize="0" autoFill="0" autoLine="0" autoPict="0">
                <anchor moveWithCells="1">
                  <from>
                    <xdr:col>25</xdr:col>
                    <xdr:colOff>152400</xdr:colOff>
                    <xdr:row>80</xdr:row>
                    <xdr:rowOff>66675</xdr:rowOff>
                  </from>
                  <to>
                    <xdr:col>25</xdr:col>
                    <xdr:colOff>447675</xdr:colOff>
                    <xdr:row>80</xdr:row>
                    <xdr:rowOff>361950</xdr:rowOff>
                  </to>
                </anchor>
              </controlPr>
            </control>
          </mc:Choice>
        </mc:AlternateContent>
        <mc:AlternateContent xmlns:mc="http://schemas.openxmlformats.org/markup-compatibility/2006">
          <mc:Choice Requires="x14">
            <control shapeId="2235" r:id="rId78" name="Check Box 187">
              <controlPr defaultSize="0" autoFill="0" autoLine="0" autoPict="0">
                <anchor moveWithCells="1">
                  <from>
                    <xdr:col>24</xdr:col>
                    <xdr:colOff>152400</xdr:colOff>
                    <xdr:row>81</xdr:row>
                    <xdr:rowOff>95250</xdr:rowOff>
                  </from>
                  <to>
                    <xdr:col>24</xdr:col>
                    <xdr:colOff>447675</xdr:colOff>
                    <xdr:row>81</xdr:row>
                    <xdr:rowOff>333375</xdr:rowOff>
                  </to>
                </anchor>
              </controlPr>
            </control>
          </mc:Choice>
        </mc:AlternateContent>
        <mc:AlternateContent xmlns:mc="http://schemas.openxmlformats.org/markup-compatibility/2006">
          <mc:Choice Requires="x14">
            <control shapeId="2236" r:id="rId79" name="Check Box 188">
              <controlPr defaultSize="0" autoFill="0" autoLine="0" autoPict="0">
                <anchor moveWithCells="1">
                  <from>
                    <xdr:col>25</xdr:col>
                    <xdr:colOff>152400</xdr:colOff>
                    <xdr:row>81</xdr:row>
                    <xdr:rowOff>66675</xdr:rowOff>
                  </from>
                  <to>
                    <xdr:col>25</xdr:col>
                    <xdr:colOff>447675</xdr:colOff>
                    <xdr:row>81</xdr:row>
                    <xdr:rowOff>361950</xdr:rowOff>
                  </to>
                </anchor>
              </controlPr>
            </control>
          </mc:Choice>
        </mc:AlternateContent>
        <mc:AlternateContent xmlns:mc="http://schemas.openxmlformats.org/markup-compatibility/2006">
          <mc:Choice Requires="x14">
            <control shapeId="2237" r:id="rId80" name="Check Box 189">
              <controlPr defaultSize="0" autoFill="0" autoLine="0" autoPict="0">
                <anchor moveWithCells="1">
                  <from>
                    <xdr:col>24</xdr:col>
                    <xdr:colOff>152400</xdr:colOff>
                    <xdr:row>68</xdr:row>
                    <xdr:rowOff>95250</xdr:rowOff>
                  </from>
                  <to>
                    <xdr:col>24</xdr:col>
                    <xdr:colOff>447675</xdr:colOff>
                    <xdr:row>68</xdr:row>
                    <xdr:rowOff>333375</xdr:rowOff>
                  </to>
                </anchor>
              </controlPr>
            </control>
          </mc:Choice>
        </mc:AlternateContent>
        <mc:AlternateContent xmlns:mc="http://schemas.openxmlformats.org/markup-compatibility/2006">
          <mc:Choice Requires="x14">
            <control shapeId="2238" r:id="rId81" name="Check Box 190">
              <controlPr defaultSize="0" autoFill="0" autoLine="0" autoPict="0">
                <anchor moveWithCells="1">
                  <from>
                    <xdr:col>25</xdr:col>
                    <xdr:colOff>152400</xdr:colOff>
                    <xdr:row>68</xdr:row>
                    <xdr:rowOff>66675</xdr:rowOff>
                  </from>
                  <to>
                    <xdr:col>25</xdr:col>
                    <xdr:colOff>447675</xdr:colOff>
                    <xdr:row>68</xdr:row>
                    <xdr:rowOff>361950</xdr:rowOff>
                  </to>
                </anchor>
              </controlPr>
            </control>
          </mc:Choice>
        </mc:AlternateContent>
        <mc:AlternateContent xmlns:mc="http://schemas.openxmlformats.org/markup-compatibility/2006">
          <mc:Choice Requires="x14">
            <control shapeId="2239" r:id="rId82" name="Check Box 191">
              <controlPr defaultSize="0" autoFill="0" autoLine="0" autoPict="0">
                <anchor moveWithCells="1">
                  <from>
                    <xdr:col>24</xdr:col>
                    <xdr:colOff>152400</xdr:colOff>
                    <xdr:row>69</xdr:row>
                    <xdr:rowOff>95250</xdr:rowOff>
                  </from>
                  <to>
                    <xdr:col>24</xdr:col>
                    <xdr:colOff>447675</xdr:colOff>
                    <xdr:row>69</xdr:row>
                    <xdr:rowOff>333375</xdr:rowOff>
                  </to>
                </anchor>
              </controlPr>
            </control>
          </mc:Choice>
        </mc:AlternateContent>
        <mc:AlternateContent xmlns:mc="http://schemas.openxmlformats.org/markup-compatibility/2006">
          <mc:Choice Requires="x14">
            <control shapeId="2240" r:id="rId83" name="Check Box 192">
              <controlPr defaultSize="0" autoFill="0" autoLine="0" autoPict="0">
                <anchor moveWithCells="1">
                  <from>
                    <xdr:col>25</xdr:col>
                    <xdr:colOff>152400</xdr:colOff>
                    <xdr:row>69</xdr:row>
                    <xdr:rowOff>66675</xdr:rowOff>
                  </from>
                  <to>
                    <xdr:col>25</xdr:col>
                    <xdr:colOff>447675</xdr:colOff>
                    <xdr:row>69</xdr:row>
                    <xdr:rowOff>361950</xdr:rowOff>
                  </to>
                </anchor>
              </controlPr>
            </control>
          </mc:Choice>
        </mc:AlternateContent>
        <mc:AlternateContent xmlns:mc="http://schemas.openxmlformats.org/markup-compatibility/2006">
          <mc:Choice Requires="x14">
            <control shapeId="2243" r:id="rId84" name="Check Box 195">
              <controlPr defaultSize="0" autoFill="0" autoLine="0" autoPict="0">
                <anchor moveWithCells="1">
                  <from>
                    <xdr:col>24</xdr:col>
                    <xdr:colOff>152400</xdr:colOff>
                    <xdr:row>63</xdr:row>
                    <xdr:rowOff>95250</xdr:rowOff>
                  </from>
                  <to>
                    <xdr:col>24</xdr:col>
                    <xdr:colOff>447675</xdr:colOff>
                    <xdr:row>63</xdr:row>
                    <xdr:rowOff>333375</xdr:rowOff>
                  </to>
                </anchor>
              </controlPr>
            </control>
          </mc:Choice>
        </mc:AlternateContent>
        <mc:AlternateContent xmlns:mc="http://schemas.openxmlformats.org/markup-compatibility/2006">
          <mc:Choice Requires="x14">
            <control shapeId="2244" r:id="rId85" name="Check Box 196">
              <controlPr defaultSize="0" autoFill="0" autoLine="0" autoPict="0">
                <anchor moveWithCells="1">
                  <from>
                    <xdr:col>25</xdr:col>
                    <xdr:colOff>152400</xdr:colOff>
                    <xdr:row>63</xdr:row>
                    <xdr:rowOff>66675</xdr:rowOff>
                  </from>
                  <to>
                    <xdr:col>25</xdr:col>
                    <xdr:colOff>447675</xdr:colOff>
                    <xdr:row>63</xdr:row>
                    <xdr:rowOff>361950</xdr:rowOff>
                  </to>
                </anchor>
              </controlPr>
            </control>
          </mc:Choice>
        </mc:AlternateContent>
        <mc:AlternateContent xmlns:mc="http://schemas.openxmlformats.org/markup-compatibility/2006">
          <mc:Choice Requires="x14">
            <control shapeId="2245" r:id="rId86" name="Check Box 197">
              <controlPr defaultSize="0" autoFill="0" autoLine="0" autoPict="0">
                <anchor moveWithCells="1">
                  <from>
                    <xdr:col>24</xdr:col>
                    <xdr:colOff>152400</xdr:colOff>
                    <xdr:row>64</xdr:row>
                    <xdr:rowOff>95250</xdr:rowOff>
                  </from>
                  <to>
                    <xdr:col>24</xdr:col>
                    <xdr:colOff>447675</xdr:colOff>
                    <xdr:row>64</xdr:row>
                    <xdr:rowOff>333375</xdr:rowOff>
                  </to>
                </anchor>
              </controlPr>
            </control>
          </mc:Choice>
        </mc:AlternateContent>
        <mc:AlternateContent xmlns:mc="http://schemas.openxmlformats.org/markup-compatibility/2006">
          <mc:Choice Requires="x14">
            <control shapeId="2246" r:id="rId87" name="Check Box 198">
              <controlPr defaultSize="0" autoFill="0" autoLine="0" autoPict="0">
                <anchor moveWithCells="1">
                  <from>
                    <xdr:col>25</xdr:col>
                    <xdr:colOff>152400</xdr:colOff>
                    <xdr:row>64</xdr:row>
                    <xdr:rowOff>66675</xdr:rowOff>
                  </from>
                  <to>
                    <xdr:col>25</xdr:col>
                    <xdr:colOff>447675</xdr:colOff>
                    <xdr:row>64</xdr:row>
                    <xdr:rowOff>361950</xdr:rowOff>
                  </to>
                </anchor>
              </controlPr>
            </control>
          </mc:Choice>
        </mc:AlternateContent>
        <mc:AlternateContent xmlns:mc="http://schemas.openxmlformats.org/markup-compatibility/2006">
          <mc:Choice Requires="x14">
            <control shapeId="2247" r:id="rId88" name="Check Box 199">
              <controlPr defaultSize="0" autoFill="0" autoLine="0" autoPict="0">
                <anchor moveWithCells="1">
                  <from>
                    <xdr:col>24</xdr:col>
                    <xdr:colOff>152400</xdr:colOff>
                    <xdr:row>85</xdr:row>
                    <xdr:rowOff>95250</xdr:rowOff>
                  </from>
                  <to>
                    <xdr:col>24</xdr:col>
                    <xdr:colOff>447675</xdr:colOff>
                    <xdr:row>85</xdr:row>
                    <xdr:rowOff>333375</xdr:rowOff>
                  </to>
                </anchor>
              </controlPr>
            </control>
          </mc:Choice>
        </mc:AlternateContent>
        <mc:AlternateContent xmlns:mc="http://schemas.openxmlformats.org/markup-compatibility/2006">
          <mc:Choice Requires="x14">
            <control shapeId="2248" r:id="rId89" name="Check Box 200">
              <controlPr defaultSize="0" autoFill="0" autoLine="0" autoPict="0">
                <anchor moveWithCells="1">
                  <from>
                    <xdr:col>25</xdr:col>
                    <xdr:colOff>152400</xdr:colOff>
                    <xdr:row>85</xdr:row>
                    <xdr:rowOff>66675</xdr:rowOff>
                  </from>
                  <to>
                    <xdr:col>25</xdr:col>
                    <xdr:colOff>447675</xdr:colOff>
                    <xdr:row>85</xdr:row>
                    <xdr:rowOff>361950</xdr:rowOff>
                  </to>
                </anchor>
              </controlPr>
            </control>
          </mc:Choice>
        </mc:AlternateContent>
        <mc:AlternateContent xmlns:mc="http://schemas.openxmlformats.org/markup-compatibility/2006">
          <mc:Choice Requires="x14">
            <control shapeId="2252" r:id="rId90" name="Check Box 204">
              <controlPr defaultSize="0" autoFill="0" autoLine="0" autoPict="0">
                <anchor moveWithCells="1">
                  <from>
                    <xdr:col>24</xdr:col>
                    <xdr:colOff>152400</xdr:colOff>
                    <xdr:row>92</xdr:row>
                    <xdr:rowOff>533400</xdr:rowOff>
                  </from>
                  <to>
                    <xdr:col>24</xdr:col>
                    <xdr:colOff>447675</xdr:colOff>
                    <xdr:row>92</xdr:row>
                    <xdr:rowOff>857250</xdr:rowOff>
                  </to>
                </anchor>
              </controlPr>
            </control>
          </mc:Choice>
        </mc:AlternateContent>
        <mc:AlternateContent xmlns:mc="http://schemas.openxmlformats.org/markup-compatibility/2006">
          <mc:Choice Requires="x14">
            <control shapeId="2253" r:id="rId91" name="Check Box 205">
              <controlPr defaultSize="0" autoFill="0" autoLine="0" autoPict="0">
                <anchor moveWithCells="1">
                  <from>
                    <xdr:col>25</xdr:col>
                    <xdr:colOff>142875</xdr:colOff>
                    <xdr:row>92</xdr:row>
                    <xdr:rowOff>514350</xdr:rowOff>
                  </from>
                  <to>
                    <xdr:col>25</xdr:col>
                    <xdr:colOff>438150</xdr:colOff>
                    <xdr:row>92</xdr:row>
                    <xdr:rowOff>876300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実績報告書</vt:lpstr>
      <vt:lpstr>事業報告書</vt:lpstr>
      <vt:lpstr>実施状況確認写真</vt:lpstr>
      <vt:lpstr>報告チェックリスト</vt:lpstr>
      <vt:lpstr>事業報告書!Print_Area</vt:lpstr>
      <vt:lpstr>実施状況確認写真!Print_Area</vt:lpstr>
      <vt:lpstr>実績報告書!Print_Area</vt:lpstr>
      <vt:lpstr>報告チェックリスト!Print_Area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2025-12-26T04:46:42Z</dcterms:modified>
  <cp:contentStatus/>
</cp:coreProperties>
</file>