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kfs01\s1336\02_人材確保グループ\450_看護職\478_看護師等養成所補助事業\01_運営費補助\02_R7申請書提出依頼\"/>
    </mc:Choice>
  </mc:AlternateContent>
  <bookViews>
    <workbookView xWindow="-15" yWindow="4350" windowWidth="19260" windowHeight="4395" tabRatio="863"/>
  </bookViews>
  <sheets>
    <sheet name="【例】別紙１－１（R7）  " sheetId="315" r:id="rId1"/>
    <sheet name="別紙１－1（R7）" sheetId="314" r:id="rId2"/>
    <sheet name="【例】別紙１－２（R7）" sheetId="308" r:id="rId3"/>
    <sheet name="別紙１－２（R7）" sheetId="306" r:id="rId4"/>
    <sheet name="【例】別紙２（R7）" sheetId="319" r:id="rId5"/>
    <sheet name="別紙２（R7）" sheetId="322" r:id="rId6"/>
    <sheet name="別紙２－１" sheetId="303" r:id="rId7"/>
    <sheet name="別紙２－２" sheetId="304" r:id="rId8"/>
    <sheet name="別紙２－３" sheetId="305" r:id="rId9"/>
  </sheets>
  <definedNames>
    <definedName name="_xlnm.Print_Area" localSheetId="0">'【例】別紙１－１（R7）  '!$A$1:$O$89</definedName>
    <definedName name="_xlnm.Print_Area" localSheetId="2">'【例】別紙１－２（R7）'!$A$1:$P$147</definedName>
    <definedName name="_xlnm.Print_Area" localSheetId="4">'【例】別紙２（R7）'!$A$1:$Y$92</definedName>
    <definedName name="_xlnm.Print_Area" localSheetId="1">'別紙１－1（R7）'!$A$1:$O$89</definedName>
    <definedName name="_xlnm.Print_Area" localSheetId="5">'別紙２（R7）'!$A$1:$X$92</definedName>
    <definedName name="_xlnm.Print_Area" localSheetId="6">'別紙２－１'!$A$1:$H$35</definedName>
    <definedName name="調整率別表６" localSheetId="0">#REF!</definedName>
    <definedName name="調整率別表６" localSheetId="1">#REF!</definedName>
  </definedNames>
  <calcPr calcId="162913"/>
</workbook>
</file>

<file path=xl/calcChain.xml><?xml version="1.0" encoding="utf-8"?>
<calcChain xmlns="http://schemas.openxmlformats.org/spreadsheetml/2006/main">
  <c r="Q71" i="322" l="1"/>
  <c r="O71" i="322"/>
  <c r="M71" i="322"/>
  <c r="K71" i="322"/>
  <c r="I71" i="322"/>
  <c r="G71" i="322"/>
  <c r="E71" i="322"/>
  <c r="C71" i="322"/>
  <c r="A71" i="322"/>
  <c r="G71" i="319"/>
  <c r="A71" i="319"/>
  <c r="C59" i="322"/>
  <c r="A59" i="322"/>
  <c r="H6" i="306" l="1"/>
  <c r="M56" i="315"/>
  <c r="D56" i="315"/>
  <c r="J37" i="315"/>
  <c r="N56" i="314"/>
  <c r="Q71" i="319" l="1"/>
  <c r="M56" i="314"/>
  <c r="Q59" i="322" l="1"/>
  <c r="O59" i="322"/>
  <c r="J59" i="322"/>
  <c r="H59" i="322"/>
  <c r="E46" i="322"/>
  <c r="T38" i="322"/>
  <c r="S38" i="322"/>
  <c r="T37" i="322"/>
  <c r="S37" i="322"/>
  <c r="T36" i="322"/>
  <c r="S36" i="322"/>
  <c r="T35" i="322"/>
  <c r="S35" i="322"/>
  <c r="H35" i="322"/>
  <c r="T34" i="322"/>
  <c r="H34" i="322"/>
  <c r="K71" i="319"/>
  <c r="M71" i="319"/>
  <c r="I71" i="319"/>
  <c r="O71" i="319" s="1"/>
  <c r="C71" i="319"/>
  <c r="O59" i="319"/>
  <c r="Q59" i="319"/>
  <c r="E71" i="319" s="1"/>
  <c r="H59" i="319"/>
  <c r="A59" i="319"/>
  <c r="E46" i="319"/>
  <c r="J59" i="319"/>
  <c r="C59" i="319"/>
  <c r="T38" i="319"/>
  <c r="S38" i="319"/>
  <c r="T37" i="319"/>
  <c r="S37" i="319"/>
  <c r="T36" i="319"/>
  <c r="S36" i="319"/>
  <c r="T35" i="319"/>
  <c r="S35" i="319"/>
  <c r="H35" i="319"/>
  <c r="T34" i="319"/>
  <c r="H34" i="319"/>
  <c r="K16" i="315" l="1"/>
  <c r="J62" i="315"/>
  <c r="M62" i="315" s="1"/>
  <c r="G62" i="315"/>
  <c r="F62" i="315"/>
  <c r="D62" i="315"/>
  <c r="H62" i="315" s="1"/>
  <c r="C62" i="315"/>
  <c r="J60" i="315"/>
  <c r="M60" i="315" s="1"/>
  <c r="G60" i="315"/>
  <c r="F60" i="315"/>
  <c r="D60" i="315"/>
  <c r="H60" i="315" s="1"/>
  <c r="C60" i="315"/>
  <c r="J58" i="315"/>
  <c r="M58" i="315" s="1"/>
  <c r="G58" i="315"/>
  <c r="F58" i="315"/>
  <c r="D58" i="315"/>
  <c r="H58" i="315" s="1"/>
  <c r="C58" i="315"/>
  <c r="J56" i="315"/>
  <c r="G56" i="315"/>
  <c r="F56" i="315"/>
  <c r="C56" i="315"/>
  <c r="H56" i="315" s="1"/>
  <c r="E43" i="315"/>
  <c r="D43" i="315"/>
  <c r="H43" i="315" s="1"/>
  <c r="J43" i="315" s="1"/>
  <c r="C43" i="315"/>
  <c r="E41" i="315"/>
  <c r="C41" i="315"/>
  <c r="D41" i="315" s="1"/>
  <c r="E39" i="315"/>
  <c r="C39" i="315"/>
  <c r="D39" i="315" s="1"/>
  <c r="E37" i="315"/>
  <c r="C37" i="315"/>
  <c r="D37" i="315" s="1"/>
  <c r="M24" i="315"/>
  <c r="K24" i="315"/>
  <c r="L24" i="315" s="1"/>
  <c r="Q24" i="315" s="1"/>
  <c r="S24" i="315" s="1"/>
  <c r="H24" i="315"/>
  <c r="K22" i="315"/>
  <c r="K20" i="315"/>
  <c r="K18" i="315"/>
  <c r="M60" i="314"/>
  <c r="H60" i="314"/>
  <c r="J62" i="314"/>
  <c r="M62" i="314" s="1"/>
  <c r="F62" i="314"/>
  <c r="G62" i="314" s="1"/>
  <c r="C62" i="314"/>
  <c r="D62" i="314" s="1"/>
  <c r="H62" i="314" s="1"/>
  <c r="J60" i="314"/>
  <c r="F60" i="314"/>
  <c r="G60" i="314" s="1"/>
  <c r="C60" i="314"/>
  <c r="D60" i="314" s="1"/>
  <c r="J58" i="314"/>
  <c r="M58" i="314" s="1"/>
  <c r="F58" i="314"/>
  <c r="G58" i="314" s="1"/>
  <c r="C58" i="314"/>
  <c r="D58" i="314" s="1"/>
  <c r="H58" i="314" s="1"/>
  <c r="J56" i="314"/>
  <c r="F56" i="314"/>
  <c r="G56" i="314" s="1"/>
  <c r="H56" i="314" s="1"/>
  <c r="C56" i="314"/>
  <c r="D56" i="314" s="1"/>
  <c r="E43" i="314"/>
  <c r="C43" i="314"/>
  <c r="D43" i="314" s="1"/>
  <c r="E41" i="314"/>
  <c r="C41" i="314"/>
  <c r="D41" i="314" s="1"/>
  <c r="E39" i="314"/>
  <c r="C39" i="314"/>
  <c r="D39" i="314" s="1"/>
  <c r="E37" i="314"/>
  <c r="C37" i="314"/>
  <c r="D37" i="314" s="1"/>
  <c r="M24" i="314"/>
  <c r="K24" i="314"/>
  <c r="L24" i="314" s="1"/>
  <c r="H24" i="314"/>
  <c r="K22" i="314"/>
  <c r="K20" i="314"/>
  <c r="K18" i="314"/>
  <c r="K16" i="314"/>
  <c r="H41" i="314" l="1"/>
  <c r="J41" i="314" s="1"/>
  <c r="N60" i="314" s="1"/>
  <c r="B79" i="314" s="1"/>
  <c r="D79" i="314" s="1"/>
  <c r="H39" i="315"/>
  <c r="J39" i="315" s="1"/>
  <c r="N58" i="315" s="1"/>
  <c r="B77" i="315" s="1"/>
  <c r="D77" i="315" s="1"/>
  <c r="N62" i="315"/>
  <c r="B81" i="315" s="1"/>
  <c r="D81" i="315" s="1"/>
  <c r="Q24" i="314"/>
  <c r="S24" i="314" s="1"/>
  <c r="H39" i="314"/>
  <c r="J39" i="314" s="1"/>
  <c r="H43" i="314"/>
  <c r="J43" i="314" s="1"/>
  <c r="N62" i="314" s="1"/>
  <c r="B81" i="314" s="1"/>
  <c r="D81" i="314" s="1"/>
  <c r="H41" i="315"/>
  <c r="J41" i="315" s="1"/>
  <c r="H37" i="315"/>
  <c r="N60" i="315"/>
  <c r="B79" i="315" s="1"/>
  <c r="D79" i="315" s="1"/>
  <c r="H37" i="314"/>
  <c r="J37" i="314" s="1"/>
  <c r="B75" i="314" s="1"/>
  <c r="D75" i="314" s="1"/>
  <c r="N58" i="314"/>
  <c r="B77" i="314" s="1"/>
  <c r="D77" i="314" s="1"/>
  <c r="N56" i="315" l="1"/>
  <c r="B75" i="315" s="1"/>
  <c r="D75" i="315" s="1"/>
  <c r="F14" i="308"/>
  <c r="F39" i="308" s="1"/>
  <c r="F130" i="308" s="1"/>
  <c r="F54" i="308"/>
  <c r="H6" i="308"/>
</calcChain>
</file>

<file path=xl/sharedStrings.xml><?xml version="1.0" encoding="utf-8"?>
<sst xmlns="http://schemas.openxmlformats.org/spreadsheetml/2006/main" count="1027" uniqueCount="409">
  <si>
    <t>差引額</t>
  </si>
  <si>
    <t>選定額</t>
  </si>
  <si>
    <t>備考</t>
  </si>
  <si>
    <t>人</t>
    <rPh sb="0" eb="1">
      <t>ニン</t>
    </rPh>
    <phoneticPr fontId="6"/>
  </si>
  <si>
    <t>種別</t>
  </si>
  <si>
    <t>時間</t>
  </si>
  <si>
    <t>人員</t>
  </si>
  <si>
    <t xml:space="preserve">時間 </t>
  </si>
  <si>
    <t xml:space="preserve">人 </t>
  </si>
  <si>
    <t>Ｂ</t>
  </si>
  <si>
    <t>円</t>
    <rPh sb="0" eb="1">
      <t>エン</t>
    </rPh>
    <phoneticPr fontId="6"/>
  </si>
  <si>
    <t>設置</t>
  </si>
  <si>
    <t>総事</t>
  </si>
  <si>
    <t>寄付金</t>
    <phoneticPr fontId="6"/>
  </si>
  <si>
    <t>区　　　　　　　分</t>
    <phoneticPr fontId="6"/>
  </si>
  <si>
    <t>養成所名</t>
    <rPh sb="0" eb="3">
      <t>ヨウセイショ</t>
    </rPh>
    <rPh sb="3" eb="4">
      <t>メイ</t>
    </rPh>
    <phoneticPr fontId="6"/>
  </si>
  <si>
    <t>その他の</t>
    <phoneticPr fontId="6"/>
  </si>
  <si>
    <t>備　　　考</t>
    <rPh sb="0" eb="1">
      <t>ビ</t>
    </rPh>
    <rPh sb="4" eb="5">
      <t>コウ</t>
    </rPh>
    <phoneticPr fontId="6"/>
  </si>
  <si>
    <t>主体</t>
  </si>
  <si>
    <t>業費</t>
  </si>
  <si>
    <t>収入額</t>
    <phoneticPr fontId="6"/>
  </si>
  <si>
    <t>（Ａ－Ｂ）</t>
  </si>
  <si>
    <t>Ａ</t>
  </si>
  <si>
    <t>Ｃ</t>
  </si>
  <si>
    <t>Ｄ</t>
    <phoneticPr fontId="6"/>
  </si>
  <si>
    <t>Ｅ</t>
    <phoneticPr fontId="6"/>
  </si>
  <si>
    <t>Ｆ</t>
    <phoneticPr fontId="6"/>
  </si>
  <si>
    <t>Ｇ</t>
    <phoneticPr fontId="6"/>
  </si>
  <si>
    <t>　　　 ３　Ｈ欄には、Ｃ欄の金額とＦ欄の金額とＧ欄の金額とを比較して少ない方の額を記入すること。</t>
  </si>
  <si>
    <t>　　　 ４　Ｉ欄には、Ｈ欄の金額に２分の１を乗じて得た金額（ただし、1,000円未満の端数が生じた場合には、これを切り捨てるものとする。）を記入すること。</t>
  </si>
  <si>
    <t>金額</t>
  </si>
  <si>
    <t>基　　　　　　　　　　　　　　　　準　　　　　　　　　　　　　　　　額</t>
  </si>
  <si>
    <t>基準額Ａ</t>
    <rPh sb="0" eb="3">
      <t>キジュンガク</t>
    </rPh>
    <phoneticPr fontId="6"/>
  </si>
  <si>
    <t>基準額Ｂ</t>
    <rPh sb="0" eb="3">
      <t>キジュンガク</t>
    </rPh>
    <phoneticPr fontId="6"/>
  </si>
  <si>
    <t>養   成   所</t>
    <rPh sb="0" eb="1">
      <t>マモル</t>
    </rPh>
    <rPh sb="4" eb="5">
      <t>シゲル</t>
    </rPh>
    <rPh sb="8" eb="9">
      <t>トコロ</t>
    </rPh>
    <phoneticPr fontId="6"/>
  </si>
  <si>
    <t>専 任 教 員</t>
    <rPh sb="0" eb="1">
      <t>セン</t>
    </rPh>
    <rPh sb="2" eb="3">
      <t>ニン</t>
    </rPh>
    <rPh sb="4" eb="5">
      <t>キョウ</t>
    </rPh>
    <rPh sb="6" eb="7">
      <t>イン</t>
    </rPh>
    <phoneticPr fontId="6"/>
  </si>
  <si>
    <t>添削指導員</t>
    <rPh sb="0" eb="2">
      <t>テンサク</t>
    </rPh>
    <rPh sb="2" eb="5">
      <t>シドウイン</t>
    </rPh>
    <phoneticPr fontId="6"/>
  </si>
  <si>
    <t>事         務</t>
    <rPh sb="0" eb="1">
      <t>コト</t>
    </rPh>
    <rPh sb="10" eb="11">
      <t>ツトム</t>
    </rPh>
    <phoneticPr fontId="6"/>
  </si>
  <si>
    <t>新任看護教員研修事業の分</t>
    <phoneticPr fontId="6"/>
  </si>
  <si>
    <t>看護教員養成講習会参加促進事業の分</t>
    <rPh sb="0" eb="2">
      <t>カンゴ</t>
    </rPh>
    <rPh sb="2" eb="4">
      <t>キョウイン</t>
    </rPh>
    <rPh sb="4" eb="6">
      <t>ヨウセイ</t>
    </rPh>
    <phoneticPr fontId="6"/>
  </si>
  <si>
    <t>合計</t>
    <rPh sb="0" eb="2">
      <t>ゴウケイ</t>
    </rPh>
    <phoneticPr fontId="6"/>
  </si>
  <si>
    <t>１   カ   所</t>
    <rPh sb="8" eb="9">
      <t>ショ</t>
    </rPh>
    <phoneticPr fontId="6"/>
  </si>
  <si>
    <t>職         員</t>
    <rPh sb="0" eb="1">
      <t>ショク</t>
    </rPh>
    <rPh sb="10" eb="11">
      <t>イン</t>
    </rPh>
    <phoneticPr fontId="6"/>
  </si>
  <si>
    <t>小計</t>
    <rPh sb="0" eb="2">
      <t>ショウケイ</t>
    </rPh>
    <phoneticPr fontId="6"/>
  </si>
  <si>
    <t>調整率</t>
    <rPh sb="0" eb="3">
      <t>チョウセイリツ</t>
    </rPh>
    <phoneticPr fontId="6"/>
  </si>
  <si>
    <t>計</t>
    <rPh sb="0" eb="1">
      <t>ケイ</t>
    </rPh>
    <phoneticPr fontId="6"/>
  </si>
  <si>
    <t>単価</t>
  </si>
  <si>
    <t>当   た   り</t>
    <rPh sb="0" eb="1">
      <t>ア</t>
    </rPh>
    <phoneticPr fontId="6"/>
  </si>
  <si>
    <t>増 員 の 分</t>
    <rPh sb="0" eb="1">
      <t>ゾウ</t>
    </rPh>
    <rPh sb="2" eb="3">
      <t>イン</t>
    </rPh>
    <rPh sb="6" eb="7">
      <t>ブン</t>
    </rPh>
    <phoneticPr fontId="6"/>
  </si>
  <si>
    <t>の         分</t>
    <rPh sb="10" eb="11">
      <t>ブン</t>
    </rPh>
    <phoneticPr fontId="6"/>
  </si>
  <si>
    <t>受講</t>
    <rPh sb="0" eb="2">
      <t>ジュコウ</t>
    </rPh>
    <phoneticPr fontId="6"/>
  </si>
  <si>
    <t>者数</t>
  </si>
  <si>
    <t>人</t>
    <rPh sb="0" eb="1">
      <t>ヒト</t>
    </rPh>
    <phoneticPr fontId="6"/>
  </si>
  <si>
    <t>全日制</t>
  </si>
  <si>
    <t>看 護 師</t>
    <rPh sb="0" eb="1">
      <t>ミ</t>
    </rPh>
    <rPh sb="2" eb="3">
      <t>マモル</t>
    </rPh>
    <rPh sb="4" eb="5">
      <t>シ</t>
    </rPh>
    <phoneticPr fontId="6"/>
  </si>
  <si>
    <t>定時制及び
４年間で教育を行うもの</t>
    <rPh sb="3" eb="4">
      <t>オヨ</t>
    </rPh>
    <rPh sb="7" eb="9">
      <t>ネンカン</t>
    </rPh>
    <rPh sb="10" eb="12">
      <t>キョウイク</t>
    </rPh>
    <rPh sb="13" eb="14">
      <t>オコナ</t>
    </rPh>
    <phoneticPr fontId="6"/>
  </si>
  <si>
    <t>定時制</t>
  </si>
  <si>
    <t>(２年課程)</t>
    <phoneticPr fontId="6"/>
  </si>
  <si>
    <t>准　看　護　師</t>
    <rPh sb="0" eb="1">
      <t>ジュン</t>
    </rPh>
    <rPh sb="2" eb="3">
      <t>ミ</t>
    </rPh>
    <rPh sb="4" eb="5">
      <t>マモル</t>
    </rPh>
    <rPh sb="6" eb="7">
      <t>シ</t>
    </rPh>
    <phoneticPr fontId="6"/>
  </si>
  <si>
    <t>　　　 ５　統合カリキュラム実施施設については、備考欄に保健師、助産師の別を記入すること。</t>
    <rPh sb="30" eb="31">
      <t>シ</t>
    </rPh>
    <rPh sb="34" eb="35">
      <t>シ</t>
    </rPh>
    <phoneticPr fontId="6"/>
  </si>
  <si>
    <t>実人員</t>
  </si>
  <si>
    <t>開催期間</t>
    <rPh sb="0" eb="2">
      <t>カイサイ</t>
    </rPh>
    <rPh sb="2" eb="4">
      <t>キカン</t>
    </rPh>
    <phoneticPr fontId="6"/>
  </si>
  <si>
    <t>養成所名専修学校及び各種学校の認可年月日、番　号、所在地</t>
    <phoneticPr fontId="6"/>
  </si>
  <si>
    <t>学生生徒</t>
    <phoneticPr fontId="6"/>
  </si>
  <si>
    <t>教員</t>
    <phoneticPr fontId="6"/>
  </si>
  <si>
    <t>その他の職員</t>
    <phoneticPr fontId="6"/>
  </si>
  <si>
    <t>講義時間数</t>
    <phoneticPr fontId="6"/>
  </si>
  <si>
    <t>生徒納付金</t>
    <rPh sb="0" eb="2">
      <t>セイト</t>
    </rPh>
    <rPh sb="2" eb="5">
      <t>ノウフキン</t>
    </rPh>
    <phoneticPr fontId="6"/>
  </si>
  <si>
    <t>定　　員</t>
  </si>
  <si>
    <t>人　　員</t>
    <rPh sb="0" eb="1">
      <t>ジン</t>
    </rPh>
    <phoneticPr fontId="6"/>
  </si>
  <si>
    <t>計</t>
    <phoneticPr fontId="6"/>
  </si>
  <si>
    <t>部内教員</t>
  </si>
  <si>
    <t>部外教員</t>
  </si>
  <si>
    <t>課程</t>
  </si>
  <si>
    <t>専任教員</t>
    <phoneticPr fontId="6"/>
  </si>
  <si>
    <t>その他の教員</t>
    <phoneticPr fontId="6"/>
  </si>
  <si>
    <t>専任職員</t>
    <phoneticPr fontId="6"/>
  </si>
  <si>
    <t>専任教員による時間数</t>
    <phoneticPr fontId="6"/>
  </si>
  <si>
    <t>その他の教員による時間数</t>
    <phoneticPr fontId="6"/>
  </si>
  <si>
    <t>担当者数</t>
    <rPh sb="0" eb="3">
      <t>タントウシャ</t>
    </rPh>
    <rPh sb="3" eb="4">
      <t>スウ</t>
    </rPh>
    <phoneticPr fontId="6"/>
  </si>
  <si>
    <t>時間数</t>
  </si>
  <si>
    <t>入学金</t>
    <rPh sb="0" eb="3">
      <t>ニュウガクキン</t>
    </rPh>
    <phoneticPr fontId="6"/>
  </si>
  <si>
    <t>授業料　　　　(年額)</t>
    <rPh sb="0" eb="3">
      <t>ジュギョウリョウ</t>
    </rPh>
    <rPh sb="8" eb="10">
      <t>ネンガク</t>
    </rPh>
    <phoneticPr fontId="6"/>
  </si>
  <si>
    <t>実習費　　　　(年額)</t>
    <rPh sb="0" eb="2">
      <t>ジッシュウ</t>
    </rPh>
    <rPh sb="2" eb="3">
      <t>ヒ</t>
    </rPh>
    <rPh sb="8" eb="10">
      <t>ネンガク</t>
    </rPh>
    <phoneticPr fontId="6"/>
  </si>
  <si>
    <t>施設費　　　　(年額)</t>
    <rPh sb="0" eb="2">
      <t>シセツ</t>
    </rPh>
    <rPh sb="2" eb="3">
      <t>ヒ</t>
    </rPh>
    <rPh sb="8" eb="10">
      <t>ネンガク</t>
    </rPh>
    <phoneticPr fontId="6"/>
  </si>
  <si>
    <t>その他　　　　(年額)</t>
    <rPh sb="2" eb="3">
      <t>タ</t>
    </rPh>
    <rPh sb="8" eb="10">
      <t>ネンガク</t>
    </rPh>
    <phoneticPr fontId="6"/>
  </si>
  <si>
    <t>卒業者数</t>
    <rPh sb="0" eb="3">
      <t>ソツギョウシャ</t>
    </rPh>
    <rPh sb="3" eb="4">
      <t>スウ</t>
    </rPh>
    <phoneticPr fontId="6"/>
  </si>
  <si>
    <t>国家試験合格者数（再掲）</t>
    <rPh sb="0" eb="2">
      <t>コッカ</t>
    </rPh>
    <rPh sb="2" eb="4">
      <t>シケン</t>
    </rPh>
    <rPh sb="4" eb="7">
      <t>ゴウカクシャ</t>
    </rPh>
    <rPh sb="7" eb="8">
      <t>スウ</t>
    </rPh>
    <rPh sb="9" eb="11">
      <t>サイケイ</t>
    </rPh>
    <phoneticPr fontId="6"/>
  </si>
  <si>
    <t>県内施設就業者数</t>
    <rPh sb="0" eb="2">
      <t>ケンナイ</t>
    </rPh>
    <rPh sb="2" eb="4">
      <t>シセツ</t>
    </rPh>
    <rPh sb="4" eb="7">
      <t>シュウギョウシャ</t>
    </rPh>
    <rPh sb="7" eb="8">
      <t>スウ</t>
    </rPh>
    <phoneticPr fontId="6"/>
  </si>
  <si>
    <t>県外施設就業者数</t>
    <rPh sb="0" eb="2">
      <t>ケンガイ</t>
    </rPh>
    <rPh sb="2" eb="4">
      <t>シセツ</t>
    </rPh>
    <rPh sb="4" eb="7">
      <t>シュウギョウシャ</t>
    </rPh>
    <rPh sb="7" eb="8">
      <t>スウ</t>
    </rPh>
    <phoneticPr fontId="6"/>
  </si>
  <si>
    <t>進学者</t>
    <rPh sb="0" eb="3">
      <t>シンガクシャ</t>
    </rPh>
    <phoneticPr fontId="6"/>
  </si>
  <si>
    <t>その他</t>
    <rPh sb="2" eb="3">
      <t>タ</t>
    </rPh>
    <phoneticPr fontId="6"/>
  </si>
  <si>
    <t>定員数/学年</t>
    <rPh sb="0" eb="2">
      <t>テイイン</t>
    </rPh>
    <rPh sb="4" eb="6">
      <t>ガクネン</t>
    </rPh>
    <phoneticPr fontId="6"/>
  </si>
  <si>
    <t>ｸﾗｽ数</t>
    <phoneticPr fontId="6"/>
  </si>
  <si>
    <t>総定員数</t>
    <rPh sb="0" eb="3">
      <t>ソウテイイン</t>
    </rPh>
    <rPh sb="3" eb="4">
      <t>スウ</t>
    </rPh>
    <phoneticPr fontId="6"/>
  </si>
  <si>
    <t>1学年</t>
    <rPh sb="1" eb="3">
      <t>ガクネン</t>
    </rPh>
    <phoneticPr fontId="6"/>
  </si>
  <si>
    <t>2学年</t>
    <rPh sb="1" eb="3">
      <t>ガクネン</t>
    </rPh>
    <phoneticPr fontId="6"/>
  </si>
  <si>
    <t>3学年</t>
    <rPh sb="1" eb="3">
      <t>ガクネン</t>
    </rPh>
    <phoneticPr fontId="6"/>
  </si>
  <si>
    <t>4学年</t>
    <rPh sb="1" eb="3">
      <t>ガクネン</t>
    </rPh>
    <phoneticPr fontId="6"/>
  </si>
  <si>
    <t>定員</t>
  </si>
  <si>
    <t>クラス</t>
    <phoneticPr fontId="6"/>
  </si>
  <si>
    <t>人</t>
    <phoneticPr fontId="6"/>
  </si>
  <si>
    <t>人</t>
  </si>
  <si>
    <t>　　　２　１養成所が２課程以上有する場合についても各々別々に記載すること。</t>
  </si>
  <si>
    <t>　　　６　備考欄には、新設校については「平成○○年新設」と、募集停止校については「平成○○年募集停止」と記載すること。</t>
    <rPh sb="5" eb="8">
      <t>ビコウラン</t>
    </rPh>
    <rPh sb="11" eb="14">
      <t>シンセツコウ</t>
    </rPh>
    <rPh sb="20" eb="22">
      <t>ヘイセイ</t>
    </rPh>
    <rPh sb="24" eb="25">
      <t>ネン</t>
    </rPh>
    <rPh sb="25" eb="27">
      <t>シンセツ</t>
    </rPh>
    <rPh sb="30" eb="32">
      <t>ボシュウ</t>
    </rPh>
    <rPh sb="32" eb="34">
      <t>テイシ</t>
    </rPh>
    <rPh sb="34" eb="35">
      <t>コウ</t>
    </rPh>
    <rPh sb="46" eb="48">
      <t>ボシュウ</t>
    </rPh>
    <rPh sb="48" eb="50">
      <t>テイシ</t>
    </rPh>
    <rPh sb="52" eb="54">
      <t>キサイ</t>
    </rPh>
    <phoneticPr fontId="6"/>
  </si>
  <si>
    <t>（新任看護教員研修事業）</t>
    <rPh sb="1" eb="3">
      <t>シンニン</t>
    </rPh>
    <rPh sb="3" eb="5">
      <t>カンゴ</t>
    </rPh>
    <rPh sb="5" eb="7">
      <t>キョウイン</t>
    </rPh>
    <rPh sb="7" eb="9">
      <t>ケンシュウ</t>
    </rPh>
    <rPh sb="9" eb="11">
      <t>ジギョウ</t>
    </rPh>
    <phoneticPr fontId="6"/>
  </si>
  <si>
    <t>研　　修　　内　　容</t>
    <rPh sb="0" eb="1">
      <t>ケン</t>
    </rPh>
    <rPh sb="3" eb="4">
      <t>オサム</t>
    </rPh>
    <phoneticPr fontId="6"/>
  </si>
  <si>
    <t>講師</t>
  </si>
  <si>
    <t>養成所名</t>
    <rPh sb="0" eb="3">
      <t>ヨウセイジョ</t>
    </rPh>
    <rPh sb="3" eb="4">
      <t>メイ</t>
    </rPh>
    <phoneticPr fontId="6"/>
  </si>
  <si>
    <t>科目</t>
  </si>
  <si>
    <t>実施時期</t>
    <rPh sb="0" eb="2">
      <t>ジッシ</t>
    </rPh>
    <rPh sb="2" eb="4">
      <t>ジキ</t>
    </rPh>
    <phoneticPr fontId="6"/>
  </si>
  <si>
    <t>人数</t>
  </si>
  <si>
    <t>講義</t>
  </si>
  <si>
    <t>演習</t>
    <rPh sb="0" eb="2">
      <t>エンシュウ</t>
    </rPh>
    <phoneticPr fontId="6"/>
  </si>
  <si>
    <t>実習</t>
    <rPh sb="0" eb="2">
      <t>ジッシュウ</t>
    </rPh>
    <phoneticPr fontId="6"/>
  </si>
  <si>
    <t>（注）実施する養成所ごとに別葉とすること。</t>
    <rPh sb="3" eb="5">
      <t>ジッシ</t>
    </rPh>
    <rPh sb="7" eb="10">
      <t>ヨウセイジョ</t>
    </rPh>
    <rPh sb="14" eb="15">
      <t>ヨウ</t>
    </rPh>
    <phoneticPr fontId="6"/>
  </si>
  <si>
    <t>新任看護教員</t>
    <rPh sb="0" eb="2">
      <t>シンニン</t>
    </rPh>
    <rPh sb="2" eb="4">
      <t>カンゴ</t>
    </rPh>
    <rPh sb="4" eb="6">
      <t>キョウイン</t>
    </rPh>
    <phoneticPr fontId="6"/>
  </si>
  <si>
    <t>臨床経験年数</t>
    <rPh sb="0" eb="2">
      <t>リンショウ</t>
    </rPh>
    <rPh sb="2" eb="4">
      <t>ケイケン</t>
    </rPh>
    <rPh sb="4" eb="6">
      <t>ネンスウ</t>
    </rPh>
    <phoneticPr fontId="6"/>
  </si>
  <si>
    <t>大学における教育</t>
    <rPh sb="0" eb="2">
      <t>ダイガク</t>
    </rPh>
    <rPh sb="6" eb="8">
      <t>キョウイク</t>
    </rPh>
    <phoneticPr fontId="6"/>
  </si>
  <si>
    <t>教員養成講習会受講の有無</t>
    <rPh sb="0" eb="2">
      <t>キョウイン</t>
    </rPh>
    <rPh sb="2" eb="4">
      <t>ヨウセイ</t>
    </rPh>
    <rPh sb="4" eb="7">
      <t>コウシュウカイ</t>
    </rPh>
    <phoneticPr fontId="6"/>
  </si>
  <si>
    <t>番号</t>
    <rPh sb="0" eb="2">
      <t>バンゴウ</t>
    </rPh>
    <phoneticPr fontId="6"/>
  </si>
  <si>
    <t>氏名</t>
    <rPh sb="0" eb="2">
      <t>シメイ</t>
    </rPh>
    <phoneticPr fontId="6"/>
  </si>
  <si>
    <t>（管理職含）</t>
    <rPh sb="1" eb="4">
      <t>カンリショク</t>
    </rPh>
    <rPh sb="4" eb="5">
      <t>フク</t>
    </rPh>
    <phoneticPr fontId="6"/>
  </si>
  <si>
    <t>に関する科目の修得状況</t>
    <rPh sb="1" eb="2">
      <t>カン</t>
    </rPh>
    <rPh sb="4" eb="6">
      <t>カモク</t>
    </rPh>
    <rPh sb="7" eb="9">
      <t>シュウトク</t>
    </rPh>
    <rPh sb="9" eb="11">
      <t>ジョウキョウ</t>
    </rPh>
    <phoneticPr fontId="6"/>
  </si>
  <si>
    <t>受講歴</t>
    <rPh sb="0" eb="2">
      <t>ジュコウ</t>
    </rPh>
    <rPh sb="2" eb="3">
      <t>レキ</t>
    </rPh>
    <phoneticPr fontId="6"/>
  </si>
  <si>
    <t>受講年度</t>
    <rPh sb="0" eb="2">
      <t>ジュコウ</t>
    </rPh>
    <rPh sb="2" eb="4">
      <t>ネンド</t>
    </rPh>
    <phoneticPr fontId="6"/>
  </si>
  <si>
    <t>年</t>
    <rPh sb="0" eb="1">
      <t>ネン</t>
    </rPh>
    <phoneticPr fontId="6"/>
  </si>
  <si>
    <t>年度</t>
    <rPh sb="0" eb="2">
      <t>ネンド</t>
    </rPh>
    <phoneticPr fontId="6"/>
  </si>
  <si>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6"/>
  </si>
  <si>
    <t>看護教員</t>
    <rPh sb="0" eb="2">
      <t>カンゴ</t>
    </rPh>
    <rPh sb="2" eb="4">
      <t>キョウイン</t>
    </rPh>
    <phoneticPr fontId="6"/>
  </si>
  <si>
    <t>受講した看護教員養成</t>
    <rPh sb="0" eb="2">
      <t>ジュコウ</t>
    </rPh>
    <rPh sb="4" eb="6">
      <t>カンゴ</t>
    </rPh>
    <rPh sb="6" eb="8">
      <t>キョウイン</t>
    </rPh>
    <rPh sb="8" eb="10">
      <t>ヨウセイ</t>
    </rPh>
    <phoneticPr fontId="6"/>
  </si>
  <si>
    <t>講習会の開催都道府県</t>
    <phoneticPr fontId="6"/>
  </si>
  <si>
    <t>(３年課程)</t>
    <phoneticPr fontId="6"/>
  </si>
  <si>
    <t>その他</t>
    <phoneticPr fontId="6"/>
  </si>
  <si>
    <t>生徒にかかる分</t>
    <phoneticPr fontId="6"/>
  </si>
  <si>
    <t>(　　日間)　</t>
    <rPh sb="3" eb="4">
      <t>ニチ</t>
    </rPh>
    <rPh sb="4" eb="5">
      <t>カン</t>
    </rPh>
    <phoneticPr fontId="6"/>
  </si>
  <si>
    <t>総事業費（Ａ）</t>
  </si>
  <si>
    <t>寄付金その他の収入額 (Ｂ)</t>
  </si>
  <si>
    <t>差　引　額（Ａ－Ｂ）（Ｃ）</t>
  </si>
  <si>
    <t>種目</t>
  </si>
  <si>
    <t>科　　　　　目</t>
  </si>
  <si>
    <t>備　　　　　　　　　　　　　　　　　　　　　　考</t>
  </si>
  <si>
    <t xml:space="preserve">円 </t>
  </si>
  <si>
    <t xml:space="preserve"> 教員経費</t>
  </si>
  <si>
    <t>２　人当庁費</t>
  </si>
  <si>
    <t>2-1 消耗品費</t>
  </si>
  <si>
    <t>2-2 印刷製本費</t>
  </si>
  <si>
    <t>2-3 備品購入費</t>
  </si>
  <si>
    <t>（備品購入費内訳）</t>
  </si>
  <si>
    <t>品　　目</t>
  </si>
  <si>
    <t>規格</t>
  </si>
  <si>
    <t>員　　数</t>
  </si>
  <si>
    <t>単　　価</t>
  </si>
  <si>
    <t>2-4 通信運搬費</t>
  </si>
  <si>
    <t>2-5 福利厚生費</t>
  </si>
  <si>
    <t>３　添削指導員給与費</t>
    <rPh sb="2" eb="4">
      <t>テンサク</t>
    </rPh>
    <rPh sb="4" eb="7">
      <t>シドウイン</t>
    </rPh>
    <rPh sb="7" eb="10">
      <t>キュウヨヒ</t>
    </rPh>
    <phoneticPr fontId="6"/>
  </si>
  <si>
    <t>４　部外講師謝金</t>
    <phoneticPr fontId="6"/>
  </si>
  <si>
    <t>（部外講師謝金内訳）</t>
  </si>
  <si>
    <t>講　  義</t>
  </si>
  <si>
    <t>講　師</t>
  </si>
  <si>
    <t>講　　師　　謝　　金</t>
  </si>
  <si>
    <t>時 間 数</t>
  </si>
  <si>
    <t>支給時間数</t>
  </si>
  <si>
    <t>金　　　　額</t>
  </si>
  <si>
    <t xml:space="preserve"> 事務職員</t>
  </si>
  <si>
    <t xml:space="preserve"> 経　　費</t>
  </si>
  <si>
    <t xml:space="preserve"> 生徒経費</t>
  </si>
  <si>
    <t>（事業用教材費内訳）</t>
  </si>
  <si>
    <t xml:space="preserve"> 実習施設</t>
  </si>
  <si>
    <t>（実習施設謝金内訳）</t>
  </si>
  <si>
    <t xml:space="preserve"> 謝　　金</t>
  </si>
  <si>
    <t>学生数</t>
  </si>
  <si>
    <t>日　　数</t>
  </si>
  <si>
    <t xml:space="preserve"> へき地等</t>
    <rPh sb="3" eb="4">
      <t>チ</t>
    </rPh>
    <rPh sb="4" eb="5">
      <t>ナド</t>
    </rPh>
    <phoneticPr fontId="6"/>
  </si>
  <si>
    <t>13　実習体制支援経費</t>
    <rPh sb="5" eb="7">
      <t>タイセイ</t>
    </rPh>
    <rPh sb="7" eb="9">
      <t>シエン</t>
    </rPh>
    <rPh sb="9" eb="11">
      <t>ケイヒ</t>
    </rPh>
    <phoneticPr fontId="6"/>
  </si>
  <si>
    <t xml:space="preserve"> の地域に</t>
    <rPh sb="2" eb="4">
      <t>チイキ</t>
    </rPh>
    <phoneticPr fontId="6"/>
  </si>
  <si>
    <t>13-1 賃金</t>
    <rPh sb="5" eb="7">
      <t>チンギン</t>
    </rPh>
    <phoneticPr fontId="6"/>
  </si>
  <si>
    <t xml:space="preserve"> おける養</t>
    <rPh sb="4" eb="5">
      <t>マモル</t>
    </rPh>
    <phoneticPr fontId="6"/>
  </si>
  <si>
    <t>13-2 燃料費</t>
    <rPh sb="5" eb="8">
      <t>ネンリョウヒ</t>
    </rPh>
    <phoneticPr fontId="6"/>
  </si>
  <si>
    <t xml:space="preserve"> 成所に対</t>
    <rPh sb="1" eb="2">
      <t>シゲル</t>
    </rPh>
    <rPh sb="2" eb="3">
      <t>ショ</t>
    </rPh>
    <rPh sb="4" eb="5">
      <t>タイ</t>
    </rPh>
    <phoneticPr fontId="6"/>
  </si>
  <si>
    <t>13-3 消耗品費</t>
    <rPh sb="5" eb="7">
      <t>ショウモウ</t>
    </rPh>
    <rPh sb="7" eb="8">
      <t>ヒン</t>
    </rPh>
    <rPh sb="8" eb="9">
      <t>ヒ</t>
    </rPh>
    <phoneticPr fontId="6"/>
  </si>
  <si>
    <t xml:space="preserve"> する重点</t>
    <rPh sb="3" eb="5">
      <t>ジュウテン</t>
    </rPh>
    <phoneticPr fontId="6"/>
  </si>
  <si>
    <t>13-4 修繕費</t>
    <rPh sb="5" eb="7">
      <t>シュウゼン</t>
    </rPh>
    <rPh sb="7" eb="8">
      <t>ヒ</t>
    </rPh>
    <phoneticPr fontId="6"/>
  </si>
  <si>
    <t xml:space="preserve"> 的支援事</t>
    <rPh sb="1" eb="2">
      <t>テキ</t>
    </rPh>
    <rPh sb="2" eb="4">
      <t>シエン</t>
    </rPh>
    <rPh sb="4" eb="5">
      <t>ジ</t>
    </rPh>
    <phoneticPr fontId="6"/>
  </si>
  <si>
    <t>13-5 保険料</t>
    <rPh sb="5" eb="8">
      <t>ホケンリョウ</t>
    </rPh>
    <phoneticPr fontId="6"/>
  </si>
  <si>
    <t xml:space="preserve"> 業実施経</t>
    <rPh sb="1" eb="2">
      <t>ギョウ</t>
    </rPh>
    <rPh sb="2" eb="4">
      <t>ジッシ</t>
    </rPh>
    <rPh sb="4" eb="5">
      <t>キョウ</t>
    </rPh>
    <phoneticPr fontId="6"/>
  </si>
  <si>
    <t>13-6 手数料</t>
    <rPh sb="5" eb="8">
      <t>テスウリョウ</t>
    </rPh>
    <phoneticPr fontId="6"/>
  </si>
  <si>
    <t xml:space="preserve"> 費</t>
    <rPh sb="1" eb="2">
      <t>ヒ</t>
    </rPh>
    <phoneticPr fontId="6"/>
  </si>
  <si>
    <t>13-7 備品購入費</t>
    <rPh sb="5" eb="7">
      <t>ビヒン</t>
    </rPh>
    <rPh sb="7" eb="10">
      <t>コウニュウヒ</t>
    </rPh>
    <phoneticPr fontId="6"/>
  </si>
  <si>
    <t>13-8 使用料及び賃借料</t>
    <rPh sb="5" eb="8">
      <t>シヨウリョウ</t>
    </rPh>
    <rPh sb="8" eb="9">
      <t>オヨ</t>
    </rPh>
    <rPh sb="10" eb="13">
      <t>チンシャクリョウ</t>
    </rPh>
    <phoneticPr fontId="6"/>
  </si>
  <si>
    <t>14  看護職員養成確保促進経費</t>
    <rPh sb="4" eb="6">
      <t>カンゴ</t>
    </rPh>
    <rPh sb="6" eb="8">
      <t>ショクイン</t>
    </rPh>
    <rPh sb="8" eb="10">
      <t>ヨウセイ</t>
    </rPh>
    <rPh sb="10" eb="12">
      <t>カクホ</t>
    </rPh>
    <rPh sb="12" eb="14">
      <t>ソクシン</t>
    </rPh>
    <rPh sb="14" eb="16">
      <t>ケイヒ</t>
    </rPh>
    <phoneticPr fontId="6"/>
  </si>
  <si>
    <t>14-1 旅費</t>
    <rPh sb="5" eb="6">
      <t>リョ</t>
    </rPh>
    <phoneticPr fontId="6"/>
  </si>
  <si>
    <t>14-2 印刷製本費</t>
    <rPh sb="5" eb="7">
      <t>インサツ</t>
    </rPh>
    <rPh sb="7" eb="9">
      <t>セイホン</t>
    </rPh>
    <rPh sb="9" eb="10">
      <t>ヒ</t>
    </rPh>
    <phoneticPr fontId="6"/>
  </si>
  <si>
    <t>14-3 食糧費（会議費）</t>
    <rPh sb="5" eb="8">
      <t>ショクリョウヒ</t>
    </rPh>
    <rPh sb="9" eb="12">
      <t>カイギヒ</t>
    </rPh>
    <phoneticPr fontId="6"/>
  </si>
  <si>
    <t>14-4 通信運搬費</t>
    <rPh sb="5" eb="7">
      <t>ツウシン</t>
    </rPh>
    <rPh sb="7" eb="10">
      <t>ウンパンヒ</t>
    </rPh>
    <phoneticPr fontId="6"/>
  </si>
  <si>
    <t>14-5 使用料及び賃借料</t>
    <rPh sb="5" eb="8">
      <t>シヨウリョウ</t>
    </rPh>
    <rPh sb="8" eb="9">
      <t>オヨ</t>
    </rPh>
    <rPh sb="10" eb="13">
      <t>チンシャクリョウ</t>
    </rPh>
    <phoneticPr fontId="6"/>
  </si>
  <si>
    <t>15　委託料</t>
    <rPh sb="3" eb="6">
      <t>イタクリョウ</t>
    </rPh>
    <phoneticPr fontId="6"/>
  </si>
  <si>
    <t xml:space="preserve"> 新任看護</t>
    <rPh sb="1" eb="3">
      <t>シンニン</t>
    </rPh>
    <rPh sb="3" eb="5">
      <t>カンゴ</t>
    </rPh>
    <phoneticPr fontId="6"/>
  </si>
  <si>
    <t>16　新任看護教員研修事業実施</t>
    <rPh sb="3" eb="5">
      <t>シンニン</t>
    </rPh>
    <rPh sb="5" eb="7">
      <t>カンゴ</t>
    </rPh>
    <rPh sb="7" eb="9">
      <t>キョウイン</t>
    </rPh>
    <rPh sb="9" eb="11">
      <t>ケンシュウ</t>
    </rPh>
    <rPh sb="11" eb="13">
      <t>ジギョウ</t>
    </rPh>
    <rPh sb="13" eb="15">
      <t>ジッシ</t>
    </rPh>
    <phoneticPr fontId="6"/>
  </si>
  <si>
    <t>経費</t>
  </si>
  <si>
    <t>16-1 部外講師謝金</t>
    <rPh sb="5" eb="7">
      <t>ブガイ</t>
    </rPh>
    <rPh sb="7" eb="9">
      <t>コウシ</t>
    </rPh>
    <rPh sb="9" eb="11">
      <t>シャキン</t>
    </rPh>
    <phoneticPr fontId="6"/>
  </si>
  <si>
    <t>16-2 部外講師旅費</t>
    <rPh sb="5" eb="7">
      <t>ブガイ</t>
    </rPh>
    <rPh sb="7" eb="9">
      <t>コウシ</t>
    </rPh>
    <rPh sb="9" eb="11">
      <t>リョヒ</t>
    </rPh>
    <phoneticPr fontId="6"/>
  </si>
  <si>
    <t>16-3 消耗品費</t>
    <rPh sb="5" eb="8">
      <t>ショウモウヒン</t>
    </rPh>
    <rPh sb="8" eb="9">
      <t>ヒ</t>
    </rPh>
    <phoneticPr fontId="6"/>
  </si>
  <si>
    <t>16-4 印刷製本費</t>
    <rPh sb="5" eb="7">
      <t>インサツ</t>
    </rPh>
    <rPh sb="7" eb="9">
      <t>セイホン</t>
    </rPh>
    <rPh sb="9" eb="10">
      <t>ヒ</t>
    </rPh>
    <phoneticPr fontId="6"/>
  </si>
  <si>
    <t>16-5 会議費</t>
    <rPh sb="5" eb="8">
      <t>カイギヒ</t>
    </rPh>
    <phoneticPr fontId="6"/>
  </si>
  <si>
    <t>16-6 通信運搬費</t>
    <rPh sb="5" eb="7">
      <t>ツウシン</t>
    </rPh>
    <rPh sb="7" eb="10">
      <t>ウンパンヒ</t>
    </rPh>
    <phoneticPr fontId="6"/>
  </si>
  <si>
    <t>16-7 雑役務費</t>
    <rPh sb="5" eb="8">
      <t>ザツエキム</t>
    </rPh>
    <rPh sb="8" eb="9">
      <t>ヒ</t>
    </rPh>
    <phoneticPr fontId="6"/>
  </si>
  <si>
    <t>16-8 備品購入費</t>
    <rPh sb="5" eb="7">
      <t>ビヒン</t>
    </rPh>
    <rPh sb="7" eb="10">
      <t>コウニュウヒ</t>
    </rPh>
    <phoneticPr fontId="6"/>
  </si>
  <si>
    <t>計（16）</t>
    <rPh sb="0" eb="1">
      <t>ケイ</t>
    </rPh>
    <phoneticPr fontId="6"/>
  </si>
  <si>
    <t xml:space="preserve"> 看護教員</t>
    <rPh sb="1" eb="3">
      <t>カンゴ</t>
    </rPh>
    <rPh sb="3" eb="5">
      <t>キョウイン</t>
    </rPh>
    <phoneticPr fontId="6"/>
  </si>
  <si>
    <t>17　看護教員養成講習会参加促</t>
    <rPh sb="3" eb="5">
      <t>カンゴ</t>
    </rPh>
    <rPh sb="5" eb="7">
      <t>キョウイン</t>
    </rPh>
    <rPh sb="7" eb="9">
      <t>ヨウセイ</t>
    </rPh>
    <rPh sb="9" eb="12">
      <t>コウシュウカイ</t>
    </rPh>
    <rPh sb="12" eb="14">
      <t>サンカ</t>
    </rPh>
    <rPh sb="14" eb="15">
      <t>ウナガ</t>
    </rPh>
    <phoneticPr fontId="6"/>
  </si>
  <si>
    <t>進事業実施経費</t>
  </si>
  <si>
    <t>17-1 部外講師謝金</t>
    <rPh sb="5" eb="7">
      <t>ブガイ</t>
    </rPh>
    <rPh sb="7" eb="9">
      <t>コウシ</t>
    </rPh>
    <rPh sb="9" eb="11">
      <t>シャキン</t>
    </rPh>
    <phoneticPr fontId="6"/>
  </si>
  <si>
    <t>17-2 部外講師旅費</t>
    <rPh sb="5" eb="7">
      <t>ブガイ</t>
    </rPh>
    <rPh sb="7" eb="9">
      <t>コウシ</t>
    </rPh>
    <rPh sb="9" eb="11">
      <t>リョヒ</t>
    </rPh>
    <phoneticPr fontId="6"/>
  </si>
  <si>
    <t>17-3 代替教員雇上経費</t>
    <rPh sb="5" eb="7">
      <t>ダイタイ</t>
    </rPh>
    <rPh sb="7" eb="9">
      <t>キョウイン</t>
    </rPh>
    <rPh sb="9" eb="10">
      <t>ヤト</t>
    </rPh>
    <rPh sb="10" eb="11">
      <t>ア</t>
    </rPh>
    <rPh sb="11" eb="13">
      <t>ケイヒ</t>
    </rPh>
    <phoneticPr fontId="6"/>
  </si>
  <si>
    <t>計（17）</t>
    <rPh sb="0" eb="1">
      <t>ケイ</t>
    </rPh>
    <phoneticPr fontId="6"/>
  </si>
  <si>
    <t xml:space="preserve"> 助産師学</t>
    <rPh sb="1" eb="4">
      <t>ジョサンシ</t>
    </rPh>
    <rPh sb="4" eb="5">
      <t>ガク</t>
    </rPh>
    <phoneticPr fontId="6"/>
  </si>
  <si>
    <t>業実施経費</t>
  </si>
  <si>
    <t>18-1 部外講師謝金</t>
    <rPh sb="5" eb="7">
      <t>ブガイ</t>
    </rPh>
    <rPh sb="7" eb="9">
      <t>コウシ</t>
    </rPh>
    <rPh sb="9" eb="11">
      <t>シャキン</t>
    </rPh>
    <phoneticPr fontId="6"/>
  </si>
  <si>
    <t>18-3 消耗品費</t>
    <rPh sb="5" eb="8">
      <t>ショウモウヒン</t>
    </rPh>
    <rPh sb="8" eb="9">
      <t>ヒ</t>
    </rPh>
    <phoneticPr fontId="6"/>
  </si>
  <si>
    <t>18-4 印刷製本費</t>
    <rPh sb="5" eb="7">
      <t>インサツ</t>
    </rPh>
    <rPh sb="7" eb="9">
      <t>セイホン</t>
    </rPh>
    <rPh sb="9" eb="10">
      <t>ヒ</t>
    </rPh>
    <phoneticPr fontId="6"/>
  </si>
  <si>
    <t>18-5 会議費</t>
    <rPh sb="5" eb="8">
      <t>カイギヒ</t>
    </rPh>
    <phoneticPr fontId="6"/>
  </si>
  <si>
    <t>18-6 通信運搬費</t>
    <rPh sb="5" eb="7">
      <t>ツウシン</t>
    </rPh>
    <rPh sb="7" eb="10">
      <t>ウンパンヒ</t>
    </rPh>
    <phoneticPr fontId="6"/>
  </si>
  <si>
    <t>18-7 雑役務費</t>
    <rPh sb="5" eb="8">
      <t>ザツエキム</t>
    </rPh>
    <rPh sb="8" eb="9">
      <t>ヒ</t>
    </rPh>
    <phoneticPr fontId="6"/>
  </si>
  <si>
    <t>18-8 備品購入費</t>
    <rPh sb="5" eb="7">
      <t>ビヒン</t>
    </rPh>
    <rPh sb="7" eb="10">
      <t>コウニュウヒ</t>
    </rPh>
    <phoneticPr fontId="6"/>
  </si>
  <si>
    <t>計（18）</t>
    <rPh sb="0" eb="1">
      <t>ケイ</t>
    </rPh>
    <phoneticPr fontId="6"/>
  </si>
  <si>
    <t>合　　　　　　計</t>
  </si>
  <si>
    <t>　　特に、複数の教育課程あるいは養成所・学校を設置している場合の事業費の計上に当たっては、生徒数・教員数・課程</t>
    <rPh sb="2" eb="3">
      <t>トク</t>
    </rPh>
    <rPh sb="5" eb="7">
      <t>フクスウ</t>
    </rPh>
    <rPh sb="8" eb="10">
      <t>キョウイク</t>
    </rPh>
    <rPh sb="10" eb="12">
      <t>カテイ</t>
    </rPh>
    <rPh sb="16" eb="19">
      <t>ヨウセイジョ</t>
    </rPh>
    <rPh sb="20" eb="22">
      <t>ガッコウ</t>
    </rPh>
    <rPh sb="23" eb="25">
      <t>セッチ</t>
    </rPh>
    <rPh sb="29" eb="31">
      <t>バアイ</t>
    </rPh>
    <rPh sb="32" eb="35">
      <t>ジギョウヒ</t>
    </rPh>
    <rPh sb="36" eb="38">
      <t>ケイジョウ</t>
    </rPh>
    <rPh sb="39" eb="40">
      <t>ア</t>
    </rPh>
    <rPh sb="45" eb="48">
      <t>セイトスウ</t>
    </rPh>
    <rPh sb="49" eb="52">
      <t>キョウインスウ</t>
    </rPh>
    <rPh sb="53" eb="55">
      <t>カテイ</t>
    </rPh>
    <phoneticPr fontId="6"/>
  </si>
  <si>
    <t>　数・カリキュラムに基づく時間数及び教室面積等を活用し、論理的な根拠に基づいた方法により按分を行い、他の教育課</t>
    <rPh sb="1" eb="2">
      <t>スウ</t>
    </rPh>
    <rPh sb="10" eb="11">
      <t>モト</t>
    </rPh>
    <rPh sb="13" eb="16">
      <t>ジカンスウ</t>
    </rPh>
    <rPh sb="16" eb="17">
      <t>オヨ</t>
    </rPh>
    <rPh sb="18" eb="20">
      <t>キョウシツ</t>
    </rPh>
    <rPh sb="20" eb="22">
      <t>メンセキ</t>
    </rPh>
    <rPh sb="22" eb="23">
      <t>トウ</t>
    </rPh>
    <rPh sb="24" eb="26">
      <t>カツヨウ</t>
    </rPh>
    <rPh sb="28" eb="31">
      <t>ロンリテキ</t>
    </rPh>
    <rPh sb="32" eb="34">
      <t>コンキョ</t>
    </rPh>
    <rPh sb="35" eb="36">
      <t>モト</t>
    </rPh>
    <rPh sb="39" eb="41">
      <t>ホウホウ</t>
    </rPh>
    <rPh sb="44" eb="46">
      <t>アンブン</t>
    </rPh>
    <rPh sb="47" eb="48">
      <t>オコナ</t>
    </rPh>
    <rPh sb="50" eb="51">
      <t>タ</t>
    </rPh>
    <rPh sb="52" eb="54">
      <t>キョウイク</t>
    </rPh>
    <rPh sb="54" eb="55">
      <t>カ</t>
    </rPh>
    <phoneticPr fontId="6"/>
  </si>
  <si>
    <t>　程等との区分けを行うよう留意すること。</t>
    <rPh sb="1" eb="2">
      <t>テイ</t>
    </rPh>
    <rPh sb="2" eb="3">
      <t>トウ</t>
    </rPh>
    <rPh sb="5" eb="7">
      <t>クワ</t>
    </rPh>
    <rPh sb="9" eb="10">
      <t>オコナ</t>
    </rPh>
    <rPh sb="13" eb="15">
      <t>リュウイ</t>
    </rPh>
    <phoneticPr fontId="6"/>
  </si>
  <si>
    <t>実習施設名</t>
  </si>
  <si>
    <t>単　価</t>
  </si>
  <si>
    <t>５　委託料</t>
    <phoneticPr fontId="6"/>
  </si>
  <si>
    <t>計（６～７）</t>
    <phoneticPr fontId="6"/>
  </si>
  <si>
    <t>10　委託料</t>
    <phoneticPr fontId="6"/>
  </si>
  <si>
    <t>11　実習施設謝金</t>
    <phoneticPr fontId="6"/>
  </si>
  <si>
    <t>計（11～12）</t>
    <phoneticPr fontId="6"/>
  </si>
  <si>
    <t xml:space="preserve"> 力向上事</t>
    <phoneticPr fontId="6"/>
  </si>
  <si>
    <t xml:space="preserve"> 業実施経</t>
    <phoneticPr fontId="6"/>
  </si>
  <si>
    <t xml:space="preserve"> 費</t>
    <phoneticPr fontId="6"/>
  </si>
  <si>
    <t>○○看護専門学校</t>
    <rPh sb="2" eb="4">
      <t>カンゴ</t>
    </rPh>
    <rPh sb="4" eb="6">
      <t>センモン</t>
    </rPh>
    <rPh sb="6" eb="8">
      <t>ガッコウ</t>
    </rPh>
    <phoneticPr fontId="6"/>
  </si>
  <si>
    <t>　　　４　専任職員欄の上段(　　)内には、事務職員数を再掲すること。（専任の事務職員のいる養成所については、全施設記入すること。）</t>
    <phoneticPr fontId="6"/>
  </si>
  <si>
    <t>対象経費の</t>
    <rPh sb="0" eb="2">
      <t>タイショウ</t>
    </rPh>
    <rPh sb="2" eb="4">
      <t>ケイヒ</t>
    </rPh>
    <phoneticPr fontId="6"/>
  </si>
  <si>
    <t>学校法人</t>
    <rPh sb="0" eb="2">
      <t>ガッコウ</t>
    </rPh>
    <rPh sb="2" eb="4">
      <t>ホウジン</t>
    </rPh>
    <phoneticPr fontId="6"/>
  </si>
  <si>
    <t>県補助</t>
    <rPh sb="0" eb="1">
      <t>ケン</t>
    </rPh>
    <rPh sb="1" eb="3">
      <t>ホジョ</t>
    </rPh>
    <phoneticPr fontId="6"/>
  </si>
  <si>
    <t>(300,000,000)</t>
    <phoneticPr fontId="6"/>
  </si>
  <si>
    <t>１  給与費</t>
    <phoneticPr fontId="6"/>
  </si>
  <si>
    <t>パソコン</t>
    <phoneticPr fontId="6"/>
  </si>
  <si>
    <t>1,200,000円</t>
    <rPh sb="9" eb="10">
      <t>エン</t>
    </rPh>
    <phoneticPr fontId="6"/>
  </si>
  <si>
    <t>机ほか</t>
    <rPh sb="0" eb="1">
      <t>ツクエ</t>
    </rPh>
    <phoneticPr fontId="6"/>
  </si>
  <si>
    <t>450,000円</t>
    <rPh sb="7" eb="8">
      <t>エン</t>
    </rPh>
    <phoneticPr fontId="6"/>
  </si>
  <si>
    <t>1,650,000円</t>
    <rPh sb="9" eb="10">
      <t>エン</t>
    </rPh>
    <phoneticPr fontId="6"/>
  </si>
  <si>
    <t>４　部外講師謝金</t>
    <phoneticPr fontId="6"/>
  </si>
  <si>
    <t>５　委託料</t>
    <phoneticPr fontId="6"/>
  </si>
  <si>
    <t xml:space="preserve">2,000時間 </t>
    <phoneticPr fontId="6"/>
  </si>
  <si>
    <t xml:space="preserve">60人 </t>
    <phoneticPr fontId="6"/>
  </si>
  <si>
    <t xml:space="preserve">6,000,000円 </t>
    <phoneticPr fontId="6"/>
  </si>
  <si>
    <t>例※講師の中に～職員が含まれており、</t>
    <rPh sb="0" eb="1">
      <t>レイ</t>
    </rPh>
    <rPh sb="2" eb="4">
      <t>コウシ</t>
    </rPh>
    <rPh sb="5" eb="6">
      <t>ナカ</t>
    </rPh>
    <rPh sb="8" eb="10">
      <t>ショクイン</t>
    </rPh>
    <rPh sb="11" eb="12">
      <t>フク</t>
    </rPh>
    <phoneticPr fontId="4"/>
  </si>
  <si>
    <t>計（１～５）</t>
    <phoneticPr fontId="6"/>
  </si>
  <si>
    <t>　　～のため給与を支給していないため</t>
  </si>
  <si>
    <t>６　給与費</t>
    <phoneticPr fontId="6"/>
  </si>
  <si>
    <t>７　委託料</t>
    <phoneticPr fontId="6"/>
  </si>
  <si>
    <t>計（６～７）</t>
    <phoneticPr fontId="6"/>
  </si>
  <si>
    <t>８　事業用教材費</t>
    <phoneticPr fontId="6"/>
  </si>
  <si>
    <t>９　臨床実習経費</t>
    <phoneticPr fontId="6"/>
  </si>
  <si>
    <t>モデル人形</t>
    <rPh sb="3" eb="5">
      <t>ニンギョウ</t>
    </rPh>
    <phoneticPr fontId="6"/>
  </si>
  <si>
    <t>DVD他</t>
    <rPh sb="3" eb="4">
      <t>ホカ</t>
    </rPh>
    <phoneticPr fontId="6"/>
  </si>
  <si>
    <t>10　委託料</t>
    <phoneticPr fontId="6"/>
  </si>
  <si>
    <t>計（８～10）</t>
    <phoneticPr fontId="6"/>
  </si>
  <si>
    <t>11　実習施設謝金</t>
    <phoneticPr fontId="6"/>
  </si>
  <si>
    <t>12　委託料</t>
    <phoneticPr fontId="6"/>
  </si>
  <si>
    <t>別紙に記載</t>
    <rPh sb="0" eb="2">
      <t>ベッシ</t>
    </rPh>
    <rPh sb="3" eb="5">
      <t>キサイ</t>
    </rPh>
    <phoneticPr fontId="6"/>
  </si>
  <si>
    <t xml:space="preserve">日 </t>
  </si>
  <si>
    <t xml:space="preserve">3,200,000円 </t>
    <phoneticPr fontId="6"/>
  </si>
  <si>
    <t>計（11～12）</t>
    <phoneticPr fontId="6"/>
  </si>
  <si>
    <t>計（13～15）</t>
    <phoneticPr fontId="6"/>
  </si>
  <si>
    <t xml:space="preserve"> 教員研修</t>
    <phoneticPr fontId="6"/>
  </si>
  <si>
    <t xml:space="preserve"> 事業実施</t>
    <phoneticPr fontId="6"/>
  </si>
  <si>
    <t xml:space="preserve"> 経　　費</t>
    <phoneticPr fontId="6"/>
  </si>
  <si>
    <t xml:space="preserve"> 養成講習</t>
    <phoneticPr fontId="6"/>
  </si>
  <si>
    <t xml:space="preserve"> 会参加促</t>
    <phoneticPr fontId="6"/>
  </si>
  <si>
    <t xml:space="preserve"> 進事業実</t>
    <phoneticPr fontId="6"/>
  </si>
  <si>
    <t xml:space="preserve"> 施 経 費</t>
    <phoneticPr fontId="6"/>
  </si>
  <si>
    <t xml:space="preserve"> 生実践能</t>
    <phoneticPr fontId="6"/>
  </si>
  <si>
    <t xml:space="preserve"> 力向上事</t>
    <phoneticPr fontId="6"/>
  </si>
  <si>
    <t xml:space="preserve"> 業実施経</t>
    <phoneticPr fontId="6"/>
  </si>
  <si>
    <t xml:space="preserve"> 費</t>
    <phoneticPr fontId="6"/>
  </si>
  <si>
    <t>（注）</t>
    <phoneticPr fontId="6"/>
  </si>
  <si>
    <t>１　養成所ごとに別葉に作成すること。</t>
    <phoneticPr fontId="6"/>
  </si>
  <si>
    <r>
      <t xml:space="preserve">２　2-3 </t>
    </r>
    <r>
      <rPr>
        <sz val="10.5"/>
        <color indexed="10"/>
        <rFont val="ＭＳ 明朝"/>
        <family val="1"/>
        <charset val="128"/>
      </rPr>
      <t>備品購入費の「備品購入費内訳」欄には、取得価格の単価が500,000円以上の物品については品目ごとに記載し、</t>
    </r>
    <phoneticPr fontId="6"/>
  </si>
  <si>
    <r>
      <t xml:space="preserve"> </t>
    </r>
    <r>
      <rPr>
        <sz val="10.5"/>
        <color indexed="10"/>
        <rFont val="ＭＳ 明朝"/>
        <family val="1"/>
        <charset val="128"/>
      </rPr>
      <t xml:space="preserve"> 単価が500,000円以下の物品については、「○○ほか」として包括的に記載すること。</t>
    </r>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</si>
  <si>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</si>
  <si>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</si>
  <si>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</si>
  <si>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r>
      <t xml:space="preserve">５　8 </t>
    </r>
    <r>
      <rPr>
        <sz val="10.5"/>
        <color indexed="10"/>
        <rFont val="ＭＳ 明朝"/>
        <family val="1"/>
        <charset val="128"/>
      </rPr>
      <t>事業用教材費の「事業用教材費内訳」欄には、取得価格の単価が500,000円以上の物品については品目ごとに記載</t>
    </r>
    <phoneticPr fontId="6"/>
  </si>
  <si>
    <r>
      <t>　</t>
    </r>
    <r>
      <rPr>
        <sz val="10.5"/>
        <color indexed="10"/>
        <rFont val="ＭＳ 明朝"/>
        <family val="1"/>
        <charset val="128"/>
      </rPr>
      <t>し、単価が500,000円以下の物品については、「○○ほか」として包括的に記載すること。</t>
    </r>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</si>
  <si>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</si>
  <si>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</si>
  <si>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</si>
  <si>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支出予定額</t>
    <rPh sb="0" eb="2">
      <t>シシュツ</t>
    </rPh>
    <rPh sb="2" eb="4">
      <t>ヨテイ</t>
    </rPh>
    <rPh sb="4" eb="5">
      <t>ガク</t>
    </rPh>
    <phoneticPr fontId="6"/>
  </si>
  <si>
    <t>予定額</t>
    <rPh sb="0" eb="2">
      <t>ヨテイ</t>
    </rPh>
    <rPh sb="2" eb="3">
      <t>ガク</t>
    </rPh>
    <phoneticPr fontId="6"/>
  </si>
  <si>
    <t>総事業費等収入支出予定額</t>
    <rPh sb="7" eb="9">
      <t>シシュツ</t>
    </rPh>
    <rPh sb="9" eb="11">
      <t>ヨテイ</t>
    </rPh>
    <rPh sb="11" eb="12">
      <t>ガク</t>
    </rPh>
    <phoneticPr fontId="6"/>
  </si>
  <si>
    <t>　看第２６号」によることとし、上段（　）には、歳入歳出予算書の総支出額及び総収入額を記載すること。</t>
    <rPh sb="27" eb="30">
      <t>ヨサンショ</t>
    </rPh>
    <phoneticPr fontId="6"/>
  </si>
  <si>
    <t>１　養成所ごとに別葉に作成すること。</t>
    <phoneticPr fontId="6"/>
  </si>
  <si>
    <t>２　2-3 備品購入費の「備品購入費内訳」欄には、取得価格の単価が500,000円以上の物品については品目ごとに記載し、</t>
    <phoneticPr fontId="6"/>
  </si>
  <si>
    <t xml:space="preserve">  単価が500,000円以下の物品については、「○○ほか」として包括的に記載すること。</t>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</si>
  <si>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</si>
  <si>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</si>
  <si>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</si>
  <si>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t>５　8 事業用教材費の「事業用教材費内訳」欄には、取得価格の単価が500,000円以上の物品については品目ごとに記載</t>
    <phoneticPr fontId="6"/>
  </si>
  <si>
    <t>　し、単価が500,000円以下の物品については、「○○ほか」として包括的に記載すること。</t>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</si>
  <si>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</si>
  <si>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</si>
  <si>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</si>
  <si>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別紙１－１</t>
    <rPh sb="0" eb="2">
      <t>ベッシ</t>
    </rPh>
    <phoneticPr fontId="6"/>
  </si>
  <si>
    <t>別紙２</t>
    <rPh sb="0" eb="2">
      <t>ベッシ</t>
    </rPh>
    <phoneticPr fontId="6"/>
  </si>
  <si>
    <t>別紙２－１</t>
    <rPh sb="0" eb="2">
      <t>ベッシ</t>
    </rPh>
    <phoneticPr fontId="6"/>
  </si>
  <si>
    <t>別紙２－２</t>
    <rPh sb="0" eb="2">
      <t>ベッシ</t>
    </rPh>
    <phoneticPr fontId="6"/>
  </si>
  <si>
    <t>別紙２－３</t>
    <rPh sb="0" eb="2">
      <t>ベッシ</t>
    </rPh>
    <phoneticPr fontId="6"/>
  </si>
  <si>
    <t>19　助産師学生実践能力向上事</t>
    <rPh sb="3" eb="6">
      <t>ジョサンシ</t>
    </rPh>
    <rPh sb="6" eb="8">
      <t>ガクセイ</t>
    </rPh>
    <rPh sb="8" eb="10">
      <t>ジッセン</t>
    </rPh>
    <rPh sb="10" eb="12">
      <t>ノウリョク</t>
    </rPh>
    <rPh sb="12" eb="14">
      <t>コウジョウ</t>
    </rPh>
    <rPh sb="14" eb="15">
      <t>コト</t>
    </rPh>
    <phoneticPr fontId="6"/>
  </si>
  <si>
    <t>19-1 部外講師謝金</t>
    <rPh sb="5" eb="7">
      <t>ブガイ</t>
    </rPh>
    <rPh sb="7" eb="9">
      <t>コウシ</t>
    </rPh>
    <rPh sb="9" eb="11">
      <t>シャキン</t>
    </rPh>
    <phoneticPr fontId="6"/>
  </si>
  <si>
    <t>19-2 旅費</t>
    <rPh sb="5" eb="7">
      <t>リョヒ</t>
    </rPh>
    <phoneticPr fontId="6"/>
  </si>
  <si>
    <t>19-3 消耗品費</t>
    <rPh sb="5" eb="8">
      <t>ショウモウヒン</t>
    </rPh>
    <rPh sb="8" eb="9">
      <t>ヒ</t>
    </rPh>
    <phoneticPr fontId="6"/>
  </si>
  <si>
    <t>19-5 会議費</t>
    <rPh sb="5" eb="8">
      <t>カイギヒ</t>
    </rPh>
    <phoneticPr fontId="6"/>
  </si>
  <si>
    <t>19-8 備品購入費</t>
    <rPh sb="5" eb="7">
      <t>ビヒン</t>
    </rPh>
    <rPh sb="7" eb="10">
      <t>コウニュウヒ</t>
    </rPh>
    <phoneticPr fontId="6"/>
  </si>
  <si>
    <t>19-4 印刷製本費</t>
    <rPh sb="5" eb="7">
      <t>インサツ</t>
    </rPh>
    <rPh sb="7" eb="9">
      <t>セイホン</t>
    </rPh>
    <rPh sb="9" eb="10">
      <t>ヒ</t>
    </rPh>
    <phoneticPr fontId="6"/>
  </si>
  <si>
    <t>18-2 部外講師旅費</t>
    <rPh sb="5" eb="7">
      <t>ブガイ</t>
    </rPh>
    <rPh sb="7" eb="9">
      <t>コウシ</t>
    </rPh>
    <rPh sb="9" eb="11">
      <t>リョヒ</t>
    </rPh>
    <phoneticPr fontId="6"/>
  </si>
  <si>
    <t>19-6 通信運搬費</t>
    <rPh sb="5" eb="7">
      <t>ツウシン</t>
    </rPh>
    <rPh sb="7" eb="10">
      <t>ウンパンヒ</t>
    </rPh>
    <phoneticPr fontId="6"/>
  </si>
  <si>
    <t>19-7 雑役務費</t>
    <rPh sb="5" eb="8">
      <t>ザツエキム</t>
    </rPh>
    <rPh sb="8" eb="9">
      <t>ヒ</t>
    </rPh>
    <phoneticPr fontId="6"/>
  </si>
  <si>
    <t>19-9 使用料及び賃借料</t>
    <rPh sb="5" eb="8">
      <t>シヨウリョウ</t>
    </rPh>
    <rPh sb="8" eb="9">
      <t>オヨ</t>
    </rPh>
    <rPh sb="10" eb="13">
      <t>チンシャクリョウ</t>
    </rPh>
    <phoneticPr fontId="6"/>
  </si>
  <si>
    <t>計（19）</t>
    <rPh sb="0" eb="1">
      <t>ケイ</t>
    </rPh>
    <phoneticPr fontId="6"/>
  </si>
  <si>
    <t xml:space="preserve"> 准看護師</t>
    <rPh sb="1" eb="2">
      <t>ジュン</t>
    </rPh>
    <rPh sb="2" eb="5">
      <t>カンゴシ</t>
    </rPh>
    <phoneticPr fontId="6"/>
  </si>
  <si>
    <t>18　准看護師課程転換事業実施</t>
    <rPh sb="3" eb="4">
      <t>ジュン</t>
    </rPh>
    <rPh sb="4" eb="7">
      <t>カンゴシ</t>
    </rPh>
    <rPh sb="7" eb="9">
      <t>カテイ</t>
    </rPh>
    <rPh sb="9" eb="11">
      <t>テンカン</t>
    </rPh>
    <rPh sb="11" eb="13">
      <t>ジギョウ</t>
    </rPh>
    <rPh sb="13" eb="15">
      <t>ジッシ</t>
    </rPh>
    <phoneticPr fontId="6"/>
  </si>
  <si>
    <t xml:space="preserve"> 課程転換</t>
    <phoneticPr fontId="6"/>
  </si>
  <si>
    <t xml:space="preserve"> 事業実施</t>
    <phoneticPr fontId="6"/>
  </si>
  <si>
    <t xml:space="preserve"> 経　　費</t>
    <phoneticPr fontId="6"/>
  </si>
  <si>
    <t>生徒数にかかる分</t>
    <rPh sb="0" eb="3">
      <t>セイトスウ</t>
    </rPh>
    <rPh sb="7" eb="8">
      <t>ブン</t>
    </rPh>
    <phoneticPr fontId="6"/>
  </si>
  <si>
    <t>卒業</t>
    <rPh sb="0" eb="2">
      <t>ソツギョウ</t>
    </rPh>
    <phoneticPr fontId="6"/>
  </si>
  <si>
    <t>者数</t>
    <rPh sb="0" eb="1">
      <t>シャ</t>
    </rPh>
    <rPh sb="1" eb="2">
      <t>スウ</t>
    </rPh>
    <phoneticPr fontId="6"/>
  </si>
  <si>
    <t>調整率</t>
    <rPh sb="0" eb="2">
      <t>チョウセイ</t>
    </rPh>
    <rPh sb="2" eb="3">
      <t>リツ</t>
    </rPh>
    <phoneticPr fontId="6"/>
  </si>
  <si>
    <t>（）</t>
    <phoneticPr fontId="6"/>
  </si>
  <si>
    <t>基準額Ｃ</t>
    <rPh sb="0" eb="2">
      <t>キジュン</t>
    </rPh>
    <rPh sb="2" eb="3">
      <t>ガク</t>
    </rPh>
    <phoneticPr fontId="6"/>
  </si>
  <si>
    <t>養成所１カ所当たり</t>
    <rPh sb="0" eb="3">
      <t>ヨウセイジョ</t>
    </rPh>
    <rPh sb="6" eb="7">
      <t>ア</t>
    </rPh>
    <phoneticPr fontId="6"/>
  </si>
  <si>
    <t>　内訳は別紙１－２
　のとおり</t>
    <rPh sb="1" eb="3">
      <t>ウチワケ</t>
    </rPh>
    <rPh sb="4" eb="6">
      <t>ベッシ</t>
    </rPh>
    <phoneticPr fontId="6"/>
  </si>
  <si>
    <t>円</t>
    <phoneticPr fontId="6"/>
  </si>
  <si>
    <t>対象経費の支出予定額算出内訳</t>
    <rPh sb="5" eb="6">
      <t>シ</t>
    </rPh>
    <rPh sb="6" eb="7">
      <t>デ</t>
    </rPh>
    <rPh sb="7" eb="8">
      <t>ヨ</t>
    </rPh>
    <rPh sb="8" eb="9">
      <t>サダム</t>
    </rPh>
    <rPh sb="9" eb="10">
      <t>ガク</t>
    </rPh>
    <phoneticPr fontId="6"/>
  </si>
  <si>
    <t>課 程 名</t>
    <rPh sb="0" eb="1">
      <t>カ</t>
    </rPh>
    <rPh sb="2" eb="3">
      <t>ホド</t>
    </rPh>
    <rPh sb="4" eb="5">
      <t>メイ</t>
    </rPh>
    <phoneticPr fontId="6"/>
  </si>
  <si>
    <t>別紙１－２　対 　象　 経 　費 　の 　支　出　予　定　額　算　出　内　訳</t>
    <phoneticPr fontId="6"/>
  </si>
  <si>
    <t>○○看護専門学校</t>
    <rPh sb="2" eb="4">
      <t>カンゴ</t>
    </rPh>
    <rPh sb="4" eb="6">
      <t>センモン</t>
    </rPh>
    <rPh sb="6" eb="8">
      <t>ガッコウ</t>
    </rPh>
    <phoneticPr fontId="6"/>
  </si>
  <si>
    <t>３年課程</t>
    <rPh sb="1" eb="2">
      <t>ネン</t>
    </rPh>
    <rPh sb="2" eb="3">
      <t>カ</t>
    </rPh>
    <rPh sb="3" eb="4">
      <t>テイ</t>
    </rPh>
    <phoneticPr fontId="6"/>
  </si>
  <si>
    <t>その他事項</t>
    <phoneticPr fontId="6"/>
  </si>
  <si>
    <t>県内就業率</t>
    <rPh sb="0" eb="2">
      <t>ケンナイ</t>
    </rPh>
    <rPh sb="2" eb="4">
      <t>シュウギョウ</t>
    </rPh>
    <rPh sb="4" eb="5">
      <t>リツ</t>
    </rPh>
    <phoneticPr fontId="6"/>
  </si>
  <si>
    <t>就業者</t>
    <rPh sb="0" eb="3">
      <t>シュウギョウシャ</t>
    </rPh>
    <phoneticPr fontId="6"/>
  </si>
  <si>
    <t>総数</t>
    <rPh sb="0" eb="2">
      <t>ソウスウ</t>
    </rPh>
    <phoneticPr fontId="6"/>
  </si>
  <si>
    <t>人</t>
    <phoneticPr fontId="6"/>
  </si>
  <si>
    <t>３月卒業）</t>
    <rPh sb="1" eb="2">
      <t>ガツ</t>
    </rPh>
    <rPh sb="2" eb="4">
      <t>ソツギョウ</t>
    </rPh>
    <phoneticPr fontId="6"/>
  </si>
  <si>
    <t>Ａ</t>
    <phoneticPr fontId="6"/>
  </si>
  <si>
    <t>県内就業者数（過去３年間）</t>
    <rPh sb="0" eb="2">
      <t>ケンナイ</t>
    </rPh>
    <rPh sb="2" eb="5">
      <t>シュウギョウシャ</t>
    </rPh>
    <rPh sb="5" eb="6">
      <t>スウ</t>
    </rPh>
    <rPh sb="7" eb="9">
      <t>カコ</t>
    </rPh>
    <rPh sb="10" eb="12">
      <t>ネンカン</t>
    </rPh>
    <phoneticPr fontId="6"/>
  </si>
  <si>
    <t>Ｂ</t>
    <phoneticPr fontId="6"/>
  </si>
  <si>
    <t>（Ｂ／Ａ）</t>
    <phoneticPr fontId="6"/>
  </si>
  <si>
    <t>（過去３年間</t>
    <rPh sb="1" eb="3">
      <t>カコ</t>
    </rPh>
    <rPh sb="4" eb="6">
      <t>ネンカン</t>
    </rPh>
    <phoneticPr fontId="6"/>
  </si>
  <si>
    <t>の平均）</t>
    <phoneticPr fontId="6"/>
  </si>
  <si>
    <t>％</t>
    <phoneticPr fontId="6"/>
  </si>
  <si>
    <t>　　　７　「就業者」とは、卒業者のうち当該養成課程に対応する資格の看護職員として就業した者をいう。</t>
    <rPh sb="6" eb="9">
      <t>シュウギョウシャ</t>
    </rPh>
    <rPh sb="13" eb="16">
      <t>ソツギョウシャ</t>
    </rPh>
    <rPh sb="19" eb="21">
      <t>トウガイ</t>
    </rPh>
    <rPh sb="21" eb="23">
      <t>ヨウセイ</t>
    </rPh>
    <rPh sb="23" eb="25">
      <t>カテイ</t>
    </rPh>
    <rPh sb="26" eb="28">
      <t>タイオウ</t>
    </rPh>
    <rPh sb="30" eb="32">
      <t>シカク</t>
    </rPh>
    <rPh sb="33" eb="35">
      <t>カンゴ</t>
    </rPh>
    <rPh sb="35" eb="37">
      <t>ショクイン</t>
    </rPh>
    <rPh sb="40" eb="42">
      <t>シュウギョウ</t>
    </rPh>
    <rPh sb="44" eb="45">
      <t>モノ</t>
    </rPh>
    <phoneticPr fontId="6"/>
  </si>
  <si>
    <t>　　　８　「県内就業者」とは、「就業者」のうち県内において就業した者をいう。</t>
    <rPh sb="6" eb="8">
      <t>ケンナイ</t>
    </rPh>
    <rPh sb="8" eb="11">
      <t>シュウギョウシャ</t>
    </rPh>
    <rPh sb="16" eb="19">
      <t>シュウギョウシャ</t>
    </rPh>
    <rPh sb="23" eb="25">
      <t>ケンナイ</t>
    </rPh>
    <rPh sb="29" eb="31">
      <t>シュウギョウ</t>
    </rPh>
    <rPh sb="33" eb="34">
      <t>モノ</t>
    </rPh>
    <phoneticPr fontId="6"/>
  </si>
  <si>
    <t>　　　９　「県内就業率（過去３年間の平均）」は、小数点以下第２位を四捨五入したものとすること。</t>
    <rPh sb="6" eb="8">
      <t>ケンナイ</t>
    </rPh>
    <rPh sb="8" eb="10">
      <t>シュウギョウ</t>
    </rPh>
    <rPh sb="10" eb="11">
      <t>リツ</t>
    </rPh>
    <rPh sb="12" eb="14">
      <t>カコ</t>
    </rPh>
    <rPh sb="15" eb="17">
      <t>ネンカン</t>
    </rPh>
    <rPh sb="18" eb="20">
      <t>ヘイキン</t>
    </rPh>
    <rPh sb="24" eb="27">
      <t>ショウスウテン</t>
    </rPh>
    <rPh sb="27" eb="29">
      <t>イカ</t>
    </rPh>
    <rPh sb="29" eb="30">
      <t>ダイ</t>
    </rPh>
    <rPh sb="31" eb="32">
      <t>イ</t>
    </rPh>
    <rPh sb="33" eb="37">
      <t>シシャゴニュウ</t>
    </rPh>
    <phoneticPr fontId="6"/>
  </si>
  <si>
    <t>(４月15日現在)</t>
    <phoneticPr fontId="6"/>
  </si>
  <si>
    <t>【記載例】</t>
    <phoneticPr fontId="6"/>
  </si>
  <si>
    <t>看(三・全日)</t>
    <phoneticPr fontId="6"/>
  </si>
  <si>
    <t>○○看護専門学校</t>
    <phoneticPr fontId="6"/>
  </si>
  <si>
    <t>昭和○年○月○日許可</t>
    <phoneticPr fontId="6"/>
  </si>
  <si>
    <t>○○第○○号</t>
    <phoneticPr fontId="6"/>
  </si>
  <si>
    <t>○○市○町1-1</t>
    <phoneticPr fontId="6"/>
  </si>
  <si>
    <t>（注）１　「課程」欄は、保健師、助産師（１年間で教育を行うもの）、助産師（２年間で教育を行うもの）、看護師(３年全日制)、看護師(統合カリキュラム)、</t>
    <rPh sb="14" eb="15">
      <t>シ</t>
    </rPh>
    <rPh sb="18" eb="19">
      <t>シ</t>
    </rPh>
    <rPh sb="21" eb="22">
      <t>ネン</t>
    </rPh>
    <rPh sb="22" eb="23">
      <t>カン</t>
    </rPh>
    <rPh sb="24" eb="26">
      <t>キョウイク</t>
    </rPh>
    <rPh sb="27" eb="28">
      <t>オコナ</t>
    </rPh>
    <rPh sb="52" eb="53">
      <t>シ</t>
    </rPh>
    <rPh sb="56" eb="58">
      <t>ゼンニチ</t>
    </rPh>
    <rPh sb="58" eb="59">
      <t>セイ</t>
    </rPh>
    <rPh sb="65" eb="67">
      <t>トウゴウ</t>
    </rPh>
    <phoneticPr fontId="6"/>
  </si>
  <si>
    <t>　　　　看護師(全日制であって４年間で教育を行うもの及び定時制)、看護師(２年全日制)、看護師(２年定時制)、看護師(２年通信制)、准看護師ごとに、それぞれ保、</t>
    <phoneticPr fontId="6"/>
  </si>
  <si>
    <t>　　　　助（一）、助（二）、看（三・全日）、看（統合）、看（三・定時）、看（二・全日）、看（二・定時）、看（通信）、准の別を記載すること。</t>
    <phoneticPr fontId="6"/>
  </si>
  <si>
    <t>　　　３　「学生生徒定員」欄のクラス数及び総定員数は、学則上のクラス数及び定員の総計を、「学生生徒人員」欄については、４月15日現在の人員数</t>
    <rPh sb="21" eb="24">
      <t>ソウテイイン</t>
    </rPh>
    <rPh sb="22" eb="24">
      <t>テイイン</t>
    </rPh>
    <rPh sb="24" eb="25">
      <t>スウ</t>
    </rPh>
    <rPh sb="67" eb="70">
      <t>ジンインスウ</t>
    </rPh>
    <phoneticPr fontId="6"/>
  </si>
  <si>
    <t>　　　　（上段（　　）内にはクラス数）を、「教員」欄及び「その他の職員」欄の定員及び実人員は、それぞれ学則上の定員及び申請日現在の職員数を記載すること。</t>
    <phoneticPr fontId="6"/>
  </si>
  <si>
    <t>　　　５　その他事項については、前々年度分は、前年度４月末時点の人数、また、前年度分は、現年度４月末時点の人数を記載すること。なお、「県内施設就業者数」、</t>
    <rPh sb="7" eb="8">
      <t>タ</t>
    </rPh>
    <rPh sb="8" eb="10">
      <t>ジコウ</t>
    </rPh>
    <rPh sb="16" eb="18">
      <t>マエマエ</t>
    </rPh>
    <rPh sb="18" eb="20">
      <t>ネンド</t>
    </rPh>
    <rPh sb="20" eb="21">
      <t>ブン</t>
    </rPh>
    <rPh sb="23" eb="26">
      <t>ゼンネンド</t>
    </rPh>
    <rPh sb="27" eb="29">
      <t>ガツマツ</t>
    </rPh>
    <rPh sb="29" eb="31">
      <t>ジテン</t>
    </rPh>
    <rPh sb="32" eb="34">
      <t>ニンズウ</t>
    </rPh>
    <rPh sb="38" eb="41">
      <t>ゼンネンド</t>
    </rPh>
    <rPh sb="41" eb="42">
      <t>ブン</t>
    </rPh>
    <rPh sb="44" eb="45">
      <t>ゲン</t>
    </rPh>
    <rPh sb="45" eb="47">
      <t>ネンド</t>
    </rPh>
    <rPh sb="48" eb="49">
      <t>ガツ</t>
    </rPh>
    <rPh sb="49" eb="50">
      <t>マツ</t>
    </rPh>
    <rPh sb="50" eb="52">
      <t>ジテン</t>
    </rPh>
    <rPh sb="53" eb="55">
      <t>ニンズウ</t>
    </rPh>
    <rPh sb="56" eb="58">
      <t>キサイ</t>
    </rPh>
    <phoneticPr fontId="6"/>
  </si>
  <si>
    <t xml:space="preserve"> 「県外施設就業者数」、「進学者」と「その他」の合計人数は、「卒業者数」に一致する。</t>
    <phoneticPr fontId="6"/>
  </si>
  <si>
    <t>　　　　　また、卒業者数のうち、国家試験合格者数（准看護師養成所においては、准看護師試験合格者数）も記載すること。なお、准看護師養成所卒業後、就業と進学</t>
    <rPh sb="61" eb="64">
      <t>カンゴシ</t>
    </rPh>
    <rPh sb="64" eb="67">
      <t>ヨウセイジョ</t>
    </rPh>
    <rPh sb="71" eb="73">
      <t>シュウギョウ</t>
    </rPh>
    <rPh sb="74" eb="76">
      <t>シンガク</t>
    </rPh>
    <phoneticPr fontId="6"/>
  </si>
  <si>
    <t>を同時に行う（例：医療機関等で准看護師として就業し、かつ進学もする等）場合は、「就業者数」に計上すること。</t>
    <phoneticPr fontId="6"/>
  </si>
  <si>
    <t>就業者総数（過去３年間）</t>
    <rPh sb="0" eb="3">
      <t>シュウギョウシャ</t>
    </rPh>
    <rPh sb="3" eb="5">
      <t>ソウスウ</t>
    </rPh>
    <rPh sb="6" eb="8">
      <t>カコ</t>
    </rPh>
    <rPh sb="9" eb="11">
      <t>ネンカン</t>
    </rPh>
    <phoneticPr fontId="6"/>
  </si>
  <si>
    <t>（別表４）</t>
    <rPh sb="1" eb="3">
      <t>ベッピョウ</t>
    </rPh>
    <phoneticPr fontId="6"/>
  </si>
  <si>
    <t>看　護　師　等　養　成　所　運　営　費　補　助　事　業　計　画　書</t>
    <rPh sb="4" eb="5">
      <t>シ</t>
    </rPh>
    <rPh sb="18" eb="19">
      <t>ヒ</t>
    </rPh>
    <rPh sb="20" eb="21">
      <t>ホ</t>
    </rPh>
    <rPh sb="22" eb="23">
      <t>ジョ</t>
    </rPh>
    <rPh sb="24" eb="25">
      <t>コト</t>
    </rPh>
    <rPh sb="28" eb="29">
      <t>ケイ</t>
    </rPh>
    <rPh sb="30" eb="31">
      <t>ガ</t>
    </rPh>
    <rPh sb="32" eb="33">
      <t>ショ</t>
    </rPh>
    <phoneticPr fontId="6"/>
  </si>
  <si>
    <t>看　護　師　等　養　成　所　運　営　費　補　助　事　業　計　画　書</t>
    <rPh sb="4" eb="5">
      <t>シ</t>
    </rPh>
    <rPh sb="18" eb="19">
      <t>ヒ</t>
    </rPh>
    <rPh sb="20" eb="21">
      <t>ホ</t>
    </rPh>
    <rPh sb="22" eb="23">
      <t>ジョ</t>
    </rPh>
    <rPh sb="24" eb="25">
      <t>コト</t>
    </rPh>
    <phoneticPr fontId="6"/>
  </si>
  <si>
    <t>受講</t>
    <phoneticPr fontId="6"/>
  </si>
  <si>
    <t>人数</t>
    <phoneticPr fontId="6"/>
  </si>
  <si>
    <t>養成所名:</t>
    <phoneticPr fontId="6"/>
  </si>
  <si>
    <t>養成所名:　</t>
    <rPh sb="0" eb="3">
      <t>ヨウセイジョ</t>
    </rPh>
    <rPh sb="3" eb="4">
      <t>メイ</t>
    </rPh>
    <phoneticPr fontId="6"/>
  </si>
  <si>
    <t>看　護　師　等　養　成　所　運　営　費　補　助　事　業　所　要　額　調　書</t>
    <rPh sb="4" eb="5">
      <t>シ</t>
    </rPh>
    <rPh sb="18" eb="19">
      <t>ヒ</t>
    </rPh>
    <rPh sb="20" eb="21">
      <t>ホ</t>
    </rPh>
    <rPh sb="22" eb="23">
      <t>ジョ</t>
    </rPh>
    <rPh sb="34" eb="35">
      <t>チョウ</t>
    </rPh>
    <rPh sb="36" eb="37">
      <t>ショ</t>
    </rPh>
    <phoneticPr fontId="6"/>
  </si>
  <si>
    <r>
      <t>（注） １　Ａ欄及びＢ欄については、</t>
    </r>
    <r>
      <rPr>
        <sz val="18"/>
        <color rgb="FFFF0000"/>
        <rFont val="ＭＳ Ｐ明朝"/>
        <family val="1"/>
        <charset val="128"/>
      </rPr>
      <t>看護課長通知「平成１１年６月１６日付看第２６号」</t>
    </r>
    <r>
      <rPr>
        <sz val="18"/>
        <rFont val="ＭＳ Ｐ明朝"/>
        <family val="1"/>
        <charset val="128"/>
      </rPr>
      <t>により算出することとし、上段（　　）には歳入歳出予算書の総支出額及び</t>
    </r>
    <rPh sb="66" eb="69">
      <t>ヨサンショ</t>
    </rPh>
    <phoneticPr fontId="6"/>
  </si>
  <si>
    <t xml:space="preserve">          総収入額を記載すること。</t>
    <phoneticPr fontId="6"/>
  </si>
  <si>
    <t xml:space="preserve">          総収入額を記載すること。</t>
    <phoneticPr fontId="6"/>
  </si>
  <si>
    <t>自令和 　年 　月 　日</t>
    <rPh sb="1" eb="3">
      <t>レイワ</t>
    </rPh>
    <phoneticPr fontId="6"/>
  </si>
  <si>
    <t>至令和 　年 　月　 日</t>
    <rPh sb="1" eb="3">
      <t>レイワ</t>
    </rPh>
    <phoneticPr fontId="6"/>
  </si>
  <si>
    <t>（別表７）</t>
    <rPh sb="1" eb="2">
      <t>ベツ</t>
    </rPh>
    <rPh sb="2" eb="3">
      <t>ヒョウ</t>
    </rPh>
    <phoneticPr fontId="6"/>
  </si>
  <si>
    <t>R4年度（R4年度卒　R5年３月）</t>
    <rPh sb="2" eb="4">
      <t>ネンド</t>
    </rPh>
    <rPh sb="7" eb="9">
      <t>ネンド</t>
    </rPh>
    <rPh sb="9" eb="10">
      <t>ソツ</t>
    </rPh>
    <rPh sb="13" eb="14">
      <t>ネン</t>
    </rPh>
    <rPh sb="15" eb="16">
      <t>ガツ</t>
    </rPh>
    <phoneticPr fontId="6"/>
  </si>
  <si>
    <t>R4年度</t>
    <rPh sb="2" eb="3">
      <t>ネン</t>
    </rPh>
    <rPh sb="3" eb="4">
      <t>ド</t>
    </rPh>
    <phoneticPr fontId="6"/>
  </si>
  <si>
    <t>（R5年</t>
    <rPh sb="3" eb="4">
      <t>ネン</t>
    </rPh>
    <phoneticPr fontId="6"/>
  </si>
  <si>
    <t>R5年度（R5年度卒　R6年３月）</t>
    <rPh sb="2" eb="4">
      <t>ネンド</t>
    </rPh>
    <rPh sb="7" eb="9">
      <t>ネンド</t>
    </rPh>
    <rPh sb="9" eb="10">
      <t>ソツ</t>
    </rPh>
    <rPh sb="13" eb="14">
      <t>ネン</t>
    </rPh>
    <rPh sb="15" eb="16">
      <t>ガツ</t>
    </rPh>
    <phoneticPr fontId="6"/>
  </si>
  <si>
    <t>R5年度</t>
    <rPh sb="2" eb="3">
      <t>ネン</t>
    </rPh>
    <rPh sb="3" eb="4">
      <t>ド</t>
    </rPh>
    <phoneticPr fontId="6"/>
  </si>
  <si>
    <t>（R6年</t>
    <rPh sb="3" eb="4">
      <t>ネン</t>
    </rPh>
    <phoneticPr fontId="6"/>
  </si>
  <si>
    <r>
      <t xml:space="preserve">　　　 </t>
    </r>
    <r>
      <rPr>
        <sz val="18"/>
        <color rgb="FFFF0000"/>
        <rFont val="ＭＳ Ｐ明朝"/>
        <family val="1"/>
        <charset val="128"/>
      </rPr>
      <t>３　基準額Ｃの調整率は、別表４、別表７により記入すること。</t>
    </r>
    <rPh sb="6" eb="8">
      <t>キジュン</t>
    </rPh>
    <rPh sb="8" eb="9">
      <t>ガク</t>
    </rPh>
    <rPh sb="11" eb="13">
      <t>チョウセイ</t>
    </rPh>
    <rPh sb="13" eb="14">
      <t>リツ</t>
    </rPh>
    <rPh sb="16" eb="18">
      <t>ベッピョウ</t>
    </rPh>
    <rPh sb="26" eb="28">
      <t>キニュウ</t>
    </rPh>
    <phoneticPr fontId="6"/>
  </si>
  <si>
    <t>　　　 ２　Ｆ欄には、Ｄ欄の金額とＥ欄の金額とを比較して少ない方の額を記入すること。</t>
    <phoneticPr fontId="6"/>
  </si>
  <si>
    <t>R6年度（R6年度卒　R7年３月）</t>
    <rPh sb="2" eb="4">
      <t>ネンド</t>
    </rPh>
    <rPh sb="7" eb="9">
      <t>ネンド</t>
    </rPh>
    <rPh sb="9" eb="10">
      <t>ソツ</t>
    </rPh>
    <rPh sb="13" eb="14">
      <t>ネン</t>
    </rPh>
    <rPh sb="15" eb="16">
      <t>ガツ</t>
    </rPh>
    <phoneticPr fontId="6"/>
  </si>
  <si>
    <t>昨年度との変更
〇〇年
募集停止</t>
    <rPh sb="0" eb="3">
      <t>サクネンド</t>
    </rPh>
    <rPh sb="5" eb="7">
      <t>ヘンコウ</t>
    </rPh>
    <rPh sb="10" eb="11">
      <t>ネン</t>
    </rPh>
    <rPh sb="12" eb="14">
      <t>ボシュウ</t>
    </rPh>
    <rPh sb="14" eb="16">
      <t>テイシ</t>
    </rPh>
    <phoneticPr fontId="6"/>
  </si>
  <si>
    <t>R6年度</t>
    <rPh sb="2" eb="3">
      <t>ネン</t>
    </rPh>
    <rPh sb="3" eb="4">
      <t>ド</t>
    </rPh>
    <phoneticPr fontId="6"/>
  </si>
  <si>
    <t>（R7年</t>
    <rPh sb="3" eb="4">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</si>
</sst>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_);\(0\)"/>
    <numFmt numFmtId="178" formatCode="#,##0_);\(#,##0\)"/>
    <numFmt numFmtId="179" formatCode="\(#,###\)"/>
    <numFmt numFmtId="180" formatCode="\(#,##0\)"/>
    <numFmt numFmtId="181" formatCode="#,##0_ "/>
    <numFmt numFmtId="182" formatCode="#,##0.0_);[Red]\(#,##0.0\)"/>
    <numFmt numFmtId="183" formatCode="0.0%"/>
    <numFmt numFmtId="184" formatCode="0.000%"/>
    <numFmt numFmtId="185" formatCode="0.0_ "/>
  </numFmts>
  <fonts count="39" x14ac:knownFonts="1">
    <font>
      <sz val="11"/>
      <name val="ＭＳ Ｐ明朝"/>
      <family val="1"/>
      <charset val="128"/>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明朝"/>
      <family val="1"/>
      <charset val="128"/>
    </font>
    <font>
      <sz val="9"/>
      <color rgb="FFFF0000"/>
      <name val="ＭＳ 明朝"/>
      <family val="1"/>
      <charset val="128"/>
    </font>
    <font>
      <sz val="16"/>
      <name val="ＭＳ Ｐ明朝"/>
      <family val="1"/>
      <charset val="128"/>
    </font>
    <font>
      <sz val="14"/>
      <name val="ＭＳ Ｐ明朝"/>
      <family val="1"/>
      <charset val="128"/>
    </font>
    <font>
      <sz val="18"/>
      <name val="ＭＳ Ｐ明朝"/>
      <family val="1"/>
      <charset val="128"/>
    </font>
    <font>
      <sz val="11"/>
      <color theme="1"/>
      <name val="ＭＳ Ｐ明朝"/>
      <family val="1"/>
      <charset val="128"/>
    </font>
    <font>
      <sz val="9"/>
      <name val="ＭＳ Ｐ明朝"/>
      <family val="1"/>
      <charset val="128"/>
    </font>
    <font>
      <sz val="10.5"/>
      <name val="ＭＳ 明朝"/>
      <family val="1"/>
      <charset val="128"/>
    </font>
    <font>
      <sz val="12"/>
      <name val="ＭＳ Ｐ明朝"/>
      <family val="1"/>
      <charset val="128"/>
    </font>
    <font>
      <sz val="8"/>
      <name val="ＭＳ 明朝"/>
      <family val="1"/>
      <charset val="128"/>
    </font>
    <font>
      <sz val="9"/>
      <color theme="1"/>
      <name val="ＭＳ Ｐ明朝"/>
      <family val="1"/>
      <charset val="128"/>
    </font>
    <font>
      <sz val="10"/>
      <color indexed="8"/>
      <name val="ＭＳ Ｐ明朝"/>
      <family val="1"/>
      <charset val="128"/>
    </font>
    <font>
      <sz val="11"/>
      <color rgb="FFFF0000"/>
      <name val="ＭＳ 明朝"/>
      <family val="1"/>
      <charset val="128"/>
    </font>
    <font>
      <sz val="13"/>
      <name val="ＭＳ 明朝"/>
      <family val="1"/>
      <charset val="128"/>
    </font>
    <font>
      <sz val="10.5"/>
      <name val="ＭＳ Ｐ明朝"/>
      <family val="1"/>
      <charset val="128"/>
    </font>
    <font>
      <sz val="10.5"/>
      <color indexed="8"/>
      <name val="ＭＳ 明朝"/>
      <family val="1"/>
      <charset val="128"/>
    </font>
    <font>
      <sz val="10.5"/>
      <color indexed="10"/>
      <name val="ＭＳ 明朝"/>
      <family val="1"/>
      <charset val="128"/>
    </font>
    <font>
      <sz val="14"/>
      <color theme="1"/>
      <name val="ＭＳ Ｐ明朝"/>
      <family val="1"/>
      <charset val="128"/>
    </font>
    <font>
      <sz val="18"/>
      <color rgb="FFFF0000"/>
      <name val="ＭＳ Ｐ明朝"/>
      <family val="1"/>
      <charset val="128"/>
    </font>
    <font>
      <sz val="18"/>
      <color theme="1"/>
      <name val="ＭＳ Ｐ明朝"/>
      <family val="1"/>
      <charset val="128"/>
    </font>
    <font>
      <sz val="18"/>
      <color indexed="8"/>
      <name val="ＭＳ Ｐ明朝"/>
      <family val="1"/>
      <charset val="128"/>
    </font>
    <font>
      <sz val="17"/>
      <color theme="1"/>
      <name val="ＭＳ Ｐ明朝"/>
      <family val="1"/>
      <charset val="128"/>
    </font>
    <font>
      <sz val="17"/>
      <name val="ＭＳ Ｐ明朝"/>
      <family val="1"/>
      <charset val="128"/>
    </font>
    <font>
      <sz val="20"/>
      <name val="ＭＳ ゴシック"/>
      <family val="3"/>
      <charset val="128"/>
    </font>
    <font>
      <sz val="24"/>
      <name val="ＭＳ ゴシック"/>
      <family val="3"/>
      <charset val="128"/>
    </font>
    <font>
      <sz val="12.5"/>
      <color indexed="8"/>
      <name val="ＭＳ ゴシック"/>
      <family val="3"/>
      <charset val="128"/>
    </font>
    <font>
      <sz val="12"/>
      <name val="ＭＳ 明朝"/>
      <family val="1"/>
      <charset val="128"/>
    </font>
    <font>
      <sz val="14"/>
      <color rgb="FFFF0000"/>
      <name val="ＭＳ 明朝"/>
      <family val="1"/>
      <charset val="128"/>
    </font>
    <font>
      <sz val="14"/>
      <name val="ＭＳ ゴシック"/>
      <family val="3"/>
      <charset val="128"/>
    </font>
    <font>
      <sz val="11"/>
      <name val="ＭＳ ゴシック"/>
      <family val="3"/>
      <charset val="128"/>
    </font>
    <font>
      <sz val="12"/>
      <color rgb="FFFF0000"/>
      <name val="ＭＳ 明朝"/>
      <family val="1"/>
      <charset val="128"/>
    </font>
    <font>
      <sz val="16"/>
      <name val="ＭＳ ゴシック"/>
      <family val="3"/>
      <charset val="128"/>
    </font>
    <font>
      <sz val="16"/>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dotted">
        <color indexed="64"/>
      </left>
      <right style="dotted">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theme="1"/>
      </left>
      <right style="thin">
        <color theme="1"/>
      </right>
      <top style="thin">
        <color indexed="64"/>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10"/>
      </top>
      <bottom/>
      <diagonal/>
    </border>
    <border>
      <left/>
      <right/>
      <top style="thin">
        <color indexed="10"/>
      </top>
      <bottom/>
      <diagonal/>
    </border>
    <border>
      <left/>
      <right style="thin">
        <color indexed="64"/>
      </right>
      <top style="thin">
        <color indexed="10"/>
      </top>
      <bottom/>
      <diagonal/>
    </border>
    <border>
      <left style="thin">
        <color indexed="64"/>
      </left>
      <right/>
      <top style="thin">
        <color indexed="10"/>
      </top>
      <bottom/>
      <diagonal/>
    </border>
    <border>
      <left style="thin">
        <color theme="1"/>
      </left>
      <right/>
      <top style="thin">
        <color indexed="64"/>
      </top>
      <bottom style="thin">
        <color indexed="64"/>
      </bottom>
      <diagonal/>
    </border>
    <border>
      <left/>
      <right style="thin">
        <color auto="1"/>
      </right>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style="thin">
        <color indexed="64"/>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theme="1"/>
      </top>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style="hair">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style="dotted">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9" fontId="1" fillId="0" borderId="0" applyFont="0" applyFill="0" applyBorder="0" applyAlignment="0" applyProtection="0">
      <alignment vertical="center"/>
    </xf>
  </cellStyleXfs>
  <cellXfs count="744">
    <xf numFmtId="0" fontId="0" fillId="0" borderId="0" xfId="0"/>
    <xf numFmtId="0" fontId="2" fillId="0" borderId="0" xfId="0" applyFont="1"/>
    <xf numFmtId="0" fontId="2" fillId="0" borderId="0" xfId="0" applyFont="1" applyAlignment="1">
      <alignment horizontal="centerContinuous"/>
    </xf>
    <xf numFmtId="0" fontId="2" fillId="0" borderId="7" xfId="0" applyFont="1" applyBorder="1"/>
    <xf numFmtId="0" fontId="2" fillId="0" borderId="0" xfId="0" applyFont="1" applyBorder="1"/>
    <xf numFmtId="0" fontId="2" fillId="0" borderId="0" xfId="0" applyFont="1" applyBorder="1" applyAlignment="1">
      <alignment horizontal="distributed"/>
    </xf>
    <xf numFmtId="0" fontId="2" fillId="0" borderId="0" xfId="0" applyFont="1" applyAlignment="1"/>
    <xf numFmtId="0" fontId="8" fillId="0" borderId="0" xfId="0" applyFont="1" applyFill="1" applyBorder="1"/>
    <xf numFmtId="0" fontId="9" fillId="0" borderId="0" xfId="0" applyFont="1" applyFill="1" applyBorder="1"/>
    <xf numFmtId="0" fontId="1" fillId="0" borderId="0" xfId="0" applyFont="1" applyFill="1" applyBorder="1"/>
    <xf numFmtId="176" fontId="12" fillId="0" borderId="5" xfId="0" applyNumberFormat="1" applyFont="1" applyFill="1" applyBorder="1" applyAlignment="1">
      <alignment horizontal="right" vertical="center" wrapText="1"/>
    </xf>
    <xf numFmtId="0" fontId="5" fillId="0" borderId="0" xfId="0" applyFont="1" applyAlignment="1">
      <alignment horizontal="centerContinuous"/>
    </xf>
    <xf numFmtId="177" fontId="15" fillId="0" borderId="8" xfId="0" applyNumberFormat="1" applyFont="1" applyBorder="1" applyAlignment="1">
      <alignment horizontal="right"/>
    </xf>
    <xf numFmtId="177" fontId="2" fillId="0" borderId="0" xfId="0" applyNumberFormat="1" applyFont="1"/>
    <xf numFmtId="178" fontId="2" fillId="0" borderId="8" xfId="0" applyNumberFormat="1" applyFont="1" applyBorder="1" applyAlignment="1">
      <alignment horizontal="right" vertical="center"/>
    </xf>
    <xf numFmtId="0" fontId="2" fillId="0" borderId="0" xfId="0" applyFont="1" applyBorder="1" applyAlignment="1">
      <alignment horizontal="distributed" vertical="center" justifyLastLine="1"/>
    </xf>
    <xf numFmtId="0" fontId="2" fillId="0" borderId="0" xfId="0" applyFont="1" applyAlignment="1">
      <alignment horizontal="distributed" vertical="top" justifyLastLine="1"/>
    </xf>
    <xf numFmtId="0" fontId="2" fillId="0" borderId="0" xfId="0" applyFont="1" applyAlignment="1">
      <alignment vertical="center"/>
    </xf>
    <xf numFmtId="179" fontId="12" fillId="0" borderId="7" xfId="0" applyNumberFormat="1" applyFont="1" applyFill="1" applyBorder="1" applyAlignment="1">
      <alignment horizontal="right" vertical="center" wrapText="1"/>
    </xf>
    <xf numFmtId="176" fontId="12" fillId="0" borderId="7" xfId="0" applyNumberFormat="1" applyFont="1" applyFill="1" applyBorder="1" applyAlignment="1">
      <alignment horizontal="right" vertical="center"/>
    </xf>
    <xf numFmtId="176" fontId="16" fillId="0" borderId="9" xfId="0" applyNumberFormat="1" applyFont="1" applyFill="1" applyBorder="1" applyAlignment="1">
      <alignment horizontal="right" vertical="center"/>
    </xf>
    <xf numFmtId="176" fontId="16" fillId="0" borderId="7" xfId="0" applyNumberFormat="1" applyFont="1" applyFill="1" applyBorder="1" applyAlignment="1">
      <alignment horizontal="right" vertical="center"/>
    </xf>
    <xf numFmtId="176" fontId="16" fillId="0" borderId="8" xfId="0" applyNumberFormat="1" applyFont="1" applyFill="1" applyBorder="1" applyAlignment="1">
      <alignment horizontal="right" vertical="center"/>
    </xf>
    <xf numFmtId="176" fontId="16" fillId="0" borderId="16" xfId="0" applyNumberFormat="1" applyFont="1" applyFill="1" applyBorder="1" applyAlignment="1">
      <alignment horizontal="right" vertical="center"/>
    </xf>
    <xf numFmtId="176" fontId="16" fillId="0" borderId="17" xfId="0" applyNumberFormat="1" applyFont="1" applyFill="1" applyBorder="1" applyAlignment="1">
      <alignment horizontal="right" vertical="center"/>
    </xf>
    <xf numFmtId="176" fontId="12" fillId="0" borderId="5" xfId="1" applyNumberFormat="1" applyFont="1" applyFill="1" applyBorder="1" applyAlignment="1">
      <alignment horizontal="right" vertical="center"/>
    </xf>
    <xf numFmtId="176" fontId="16" fillId="0" borderId="12" xfId="1" applyNumberFormat="1" applyFont="1" applyFill="1" applyBorder="1" applyAlignment="1">
      <alignment horizontal="right" vertical="center"/>
    </xf>
    <xf numFmtId="176" fontId="16" fillId="0" borderId="5" xfId="1" applyNumberFormat="1" applyFont="1" applyFill="1" applyBorder="1" applyAlignment="1">
      <alignment horizontal="right" vertical="center"/>
    </xf>
    <xf numFmtId="176" fontId="16" fillId="0" borderId="4" xfId="1" applyNumberFormat="1" applyFont="1" applyFill="1" applyBorder="1" applyAlignment="1">
      <alignment horizontal="right" vertical="center"/>
    </xf>
    <xf numFmtId="176" fontId="16" fillId="0" borderId="18" xfId="1" applyNumberFormat="1" applyFont="1" applyFill="1" applyBorder="1" applyAlignment="1">
      <alignment horizontal="right" vertical="center"/>
    </xf>
    <xf numFmtId="178" fontId="4" fillId="0" borderId="7" xfId="0" applyNumberFormat="1" applyFont="1" applyBorder="1" applyAlignment="1">
      <alignment horizontal="right" vertical="center"/>
    </xf>
    <xf numFmtId="178" fontId="4" fillId="0" borderId="8" xfId="0" applyNumberFormat="1" applyFont="1" applyBorder="1" applyAlignment="1">
      <alignment horizontal="right" vertical="center"/>
    </xf>
    <xf numFmtId="178" fontId="4" fillId="0" borderId="5"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2" fillId="0" borderId="0" xfId="0" applyNumberFormat="1" applyFont="1"/>
    <xf numFmtId="0" fontId="2" fillId="0" borderId="20" xfId="0" applyFont="1" applyBorder="1" applyAlignment="1">
      <alignment horizontal="distributed" vertical="center" justifyLastLine="1"/>
    </xf>
    <xf numFmtId="0" fontId="2" fillId="0" borderId="21" xfId="0" applyFont="1" applyBorder="1" applyAlignment="1">
      <alignment horizontal="distributed" vertical="top" justifyLastLine="1"/>
    </xf>
    <xf numFmtId="0" fontId="2" fillId="0" borderId="22" xfId="0" applyFont="1" applyBorder="1"/>
    <xf numFmtId="0" fontId="4" fillId="0" borderId="22" xfId="0" applyFont="1" applyBorder="1" applyAlignment="1">
      <alignment horizontal="right" vertical="top"/>
    </xf>
    <xf numFmtId="0" fontId="2" fillId="0" borderId="22" xfId="0" applyFont="1" applyBorder="1" applyAlignment="1">
      <alignment horizontal="center"/>
    </xf>
    <xf numFmtId="0" fontId="2" fillId="0" borderId="22" xfId="0" applyFont="1" applyBorder="1" applyAlignment="1">
      <alignment horizontal="right"/>
    </xf>
    <xf numFmtId="0" fontId="2" fillId="0" borderId="22" xfId="0" applyFont="1" applyBorder="1" applyAlignment="1">
      <alignment horizontal="distributed" vertical="center" justifyLastLine="1"/>
    </xf>
    <xf numFmtId="0" fontId="2" fillId="0" borderId="21" xfId="0" applyFont="1" applyBorder="1"/>
    <xf numFmtId="0" fontId="2" fillId="0" borderId="24"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 fillId="0" borderId="27" xfId="0" applyFont="1" applyBorder="1" applyAlignment="1">
      <alignment horizontal="distributed" vertical="top" justifyLastLine="1"/>
    </xf>
    <xf numFmtId="0" fontId="2" fillId="0" borderId="21" xfId="0" applyFont="1" applyBorder="1" applyAlignment="1">
      <alignment horizontal="distributed" vertical="center" justifyLastLine="1"/>
    </xf>
    <xf numFmtId="0" fontId="2" fillId="0" borderId="28" xfId="0" applyFont="1" applyBorder="1" applyAlignment="1">
      <alignment horizontal="distributed" vertical="top" justifyLastLine="1"/>
    </xf>
    <xf numFmtId="0" fontId="2" fillId="0" borderId="29" xfId="0" applyFont="1" applyBorder="1"/>
    <xf numFmtId="0" fontId="2" fillId="0" borderId="30" xfId="0" applyFont="1" applyBorder="1"/>
    <xf numFmtId="0" fontId="2" fillId="0" borderId="29" xfId="0" applyFont="1" applyBorder="1" applyAlignment="1">
      <alignment horizontal="center"/>
    </xf>
    <xf numFmtId="0" fontId="0" fillId="0" borderId="22" xfId="0" applyFont="1" applyBorder="1" applyAlignment="1">
      <alignment wrapText="1"/>
    </xf>
    <xf numFmtId="0" fontId="2" fillId="0" borderId="27" xfId="0" applyFont="1" applyBorder="1"/>
    <xf numFmtId="0" fontId="2" fillId="0" borderId="5" xfId="0" applyFont="1" applyBorder="1"/>
    <xf numFmtId="0" fontId="2" fillId="0" borderId="28" xfId="0" applyFont="1" applyBorder="1"/>
    <xf numFmtId="0" fontId="3" fillId="0" borderId="22" xfId="0" applyFont="1" applyBorder="1"/>
    <xf numFmtId="0" fontId="0" fillId="0" borderId="6" xfId="0" applyFill="1" applyBorder="1" applyAlignment="1">
      <alignment vertical="center"/>
    </xf>
    <xf numFmtId="0" fontId="0" fillId="0" borderId="5" xfId="0" applyFill="1" applyBorder="1" applyAlignment="1">
      <alignment vertical="center"/>
    </xf>
    <xf numFmtId="0" fontId="18" fillId="0" borderId="30" xfId="0" applyFont="1" applyBorder="1"/>
    <xf numFmtId="0" fontId="18" fillId="0" borderId="29" xfId="0" quotePrefix="1" applyFont="1" applyBorder="1" applyAlignment="1">
      <alignment horizontal="center"/>
    </xf>
    <xf numFmtId="0" fontId="18" fillId="0" borderId="22" xfId="0" applyFont="1" applyBorder="1" applyAlignment="1">
      <alignment horizontal="center"/>
    </xf>
    <xf numFmtId="180" fontId="7" fillId="0" borderId="8" xfId="0" applyNumberFormat="1" applyFont="1" applyBorder="1" applyAlignment="1">
      <alignment horizontal="right" vertical="center"/>
    </xf>
    <xf numFmtId="178" fontId="7" fillId="0" borderId="8" xfId="0" applyNumberFormat="1" applyFont="1" applyBorder="1" applyAlignment="1">
      <alignment horizontal="right" vertical="center"/>
    </xf>
    <xf numFmtId="0" fontId="3" fillId="0" borderId="0" xfId="0" applyFont="1" applyBorder="1"/>
    <xf numFmtId="0" fontId="3" fillId="0" borderId="0" xfId="0" applyFont="1"/>
    <xf numFmtId="40" fontId="17" fillId="0" borderId="21" xfId="1" applyNumberFormat="1" applyFont="1" applyFill="1" applyBorder="1" applyAlignment="1">
      <alignment vertical="center"/>
    </xf>
    <xf numFmtId="176" fontId="12" fillId="2" borderId="5" xfId="1" applyNumberFormat="1" applyFont="1" applyFill="1" applyBorder="1" applyAlignment="1">
      <alignment horizontal="right" vertical="center"/>
    </xf>
    <xf numFmtId="38" fontId="17" fillId="2" borderId="5" xfId="1" applyFont="1" applyFill="1" applyBorder="1" applyAlignment="1">
      <alignment vertical="center"/>
    </xf>
    <xf numFmtId="176" fontId="16" fillId="2" borderId="18" xfId="1" applyNumberFormat="1" applyFont="1" applyFill="1" applyBorder="1" applyAlignment="1">
      <alignment horizontal="right" vertical="center"/>
    </xf>
    <xf numFmtId="38" fontId="17" fillId="2" borderId="21" xfId="1" applyFont="1" applyFill="1" applyBorder="1" applyAlignment="1">
      <alignment vertical="center"/>
    </xf>
    <xf numFmtId="176" fontId="16" fillId="2" borderId="12" xfId="1" applyNumberFormat="1" applyFont="1" applyFill="1" applyBorder="1" applyAlignment="1">
      <alignment horizontal="right" vertical="center"/>
    </xf>
    <xf numFmtId="0" fontId="19" fillId="0" borderId="0" xfId="0" applyFont="1"/>
    <xf numFmtId="0" fontId="13" fillId="0" borderId="0" xfId="0" applyFont="1" applyAlignment="1">
      <alignment horizontal="centerContinuous" vertical="center"/>
    </xf>
    <xf numFmtId="0" fontId="13" fillId="0" borderId="0" xfId="0" applyFont="1" applyAlignment="1">
      <alignment vertical="center"/>
    </xf>
    <xf numFmtId="0" fontId="13" fillId="0" borderId="14" xfId="0" applyFont="1" applyBorder="1" applyAlignment="1">
      <alignment horizontal="centerContinuous"/>
    </xf>
    <xf numFmtId="0" fontId="13" fillId="0" borderId="15" xfId="0" applyFont="1" applyBorder="1" applyAlignment="1">
      <alignment horizontal="centerContinuous"/>
    </xf>
    <xf numFmtId="0" fontId="13" fillId="0" borderId="10" xfId="0" applyFont="1" applyBorder="1" applyAlignment="1">
      <alignment horizontal="centerContinuous"/>
    </xf>
    <xf numFmtId="0" fontId="13" fillId="0" borderId="0" xfId="0" applyFont="1" applyBorder="1" applyAlignment="1"/>
    <xf numFmtId="0" fontId="13" fillId="0" borderId="0" xfId="0" applyFont="1" applyAlignment="1"/>
    <xf numFmtId="0" fontId="13" fillId="0" borderId="0" xfId="0" applyFont="1"/>
    <xf numFmtId="0" fontId="13" fillId="0" borderId="1" xfId="0" applyFont="1" applyBorder="1" applyAlignment="1"/>
    <xf numFmtId="0" fontId="13" fillId="0" borderId="2" xfId="0" applyFont="1" applyBorder="1" applyAlignment="1"/>
    <xf numFmtId="0" fontId="13" fillId="0" borderId="3" xfId="0" applyFont="1" applyBorder="1" applyAlignment="1"/>
    <xf numFmtId="0" fontId="13" fillId="0" borderId="13" xfId="0" applyFont="1" applyBorder="1" applyAlignment="1"/>
    <xf numFmtId="0" fontId="13" fillId="0" borderId="4" xfId="0" applyFont="1" applyBorder="1"/>
    <xf numFmtId="0" fontId="13" fillId="0" borderId="12" xfId="0" applyFont="1" applyBorder="1"/>
    <xf numFmtId="0" fontId="13" fillId="0" borderId="0" xfId="0" applyFont="1" applyBorder="1"/>
    <xf numFmtId="0" fontId="2" fillId="0" borderId="13" xfId="0" applyFont="1" applyBorder="1" applyAlignment="1">
      <alignment horizontal="right"/>
    </xf>
    <xf numFmtId="0" fontId="13" fillId="0" borderId="13" xfId="0" applyFont="1" applyBorder="1" applyAlignment="1">
      <alignment horizontal="centerContinuous"/>
    </xf>
    <xf numFmtId="0" fontId="13" fillId="0" borderId="0" xfId="0" applyFont="1" applyAlignment="1">
      <alignment horizontal="centerContinuous"/>
    </xf>
    <xf numFmtId="0" fontId="13" fillId="0" borderId="11" xfId="0" applyFont="1" applyBorder="1" applyAlignment="1">
      <alignment horizontal="distributed" vertical="center" justifyLastLine="1"/>
    </xf>
    <xf numFmtId="0" fontId="13" fillId="0" borderId="14" xfId="0" applyFont="1" applyBorder="1" applyAlignment="1">
      <alignment horizontal="centerContinuous" vertical="center"/>
    </xf>
    <xf numFmtId="0" fontId="13" fillId="0" borderId="15" xfId="0" applyFont="1" applyBorder="1" applyAlignment="1">
      <alignment horizontal="centerContinuous" vertical="center"/>
    </xf>
    <xf numFmtId="0" fontId="13" fillId="0" borderId="10" xfId="0" applyFont="1" applyBorder="1" applyAlignment="1">
      <alignment horizontal="centerContinuous" vertical="center"/>
    </xf>
    <xf numFmtId="0" fontId="13" fillId="0" borderId="0" xfId="0" applyFont="1" applyAlignment="1">
      <alignment horizontal="distributed" vertical="center"/>
    </xf>
    <xf numFmtId="0" fontId="13" fillId="0" borderId="6" xfId="0" applyFont="1" applyBorder="1" applyAlignment="1"/>
    <xf numFmtId="0" fontId="13" fillId="0" borderId="1" xfId="0" applyFont="1" applyBorder="1"/>
    <xf numFmtId="0" fontId="13" fillId="0" borderId="2" xfId="0" applyFont="1" applyBorder="1"/>
    <xf numFmtId="0" fontId="13" fillId="0" borderId="3" xfId="0" applyFont="1" applyBorder="1"/>
    <xf numFmtId="0" fontId="13" fillId="0" borderId="6" xfId="0" applyFont="1" applyBorder="1" applyAlignment="1">
      <alignment horizontal="right"/>
    </xf>
    <xf numFmtId="0" fontId="13" fillId="0" borderId="9" xfId="0" applyFont="1" applyBorder="1"/>
    <xf numFmtId="0" fontId="13" fillId="0" borderId="7" xfId="0" applyFont="1" applyBorder="1" applyAlignment="1"/>
    <xf numFmtId="0" fontId="13" fillId="0" borderId="8" xfId="0" applyFont="1" applyBorder="1"/>
    <xf numFmtId="0" fontId="20" fillId="0" borderId="0" xfId="0" applyFont="1"/>
    <xf numFmtId="0" fontId="13" fillId="0" borderId="11" xfId="0" applyFont="1" applyBorder="1" applyAlignment="1">
      <alignment horizontal="distributed" justifyLastLine="1"/>
    </xf>
    <xf numFmtId="0" fontId="13" fillId="0" borderId="14" xfId="0" applyFont="1" applyBorder="1" applyAlignment="1">
      <alignment horizontal="distributed" justifyLastLine="1"/>
    </xf>
    <xf numFmtId="0" fontId="13" fillId="0" borderId="14" xfId="0" applyFont="1" applyBorder="1"/>
    <xf numFmtId="0" fontId="13" fillId="0" borderId="11" xfId="0" applyFont="1" applyBorder="1"/>
    <xf numFmtId="0" fontId="13" fillId="0" borderId="10" xfId="0" applyFont="1" applyBorder="1"/>
    <xf numFmtId="0" fontId="13" fillId="0" borderId="10" xfId="0" applyFont="1" applyBorder="1" applyAlignment="1">
      <alignment horizontal="right"/>
    </xf>
    <xf numFmtId="0" fontId="13" fillId="0" borderId="11" xfId="0" applyFont="1" applyBorder="1" applyAlignment="1">
      <alignment horizontal="right"/>
    </xf>
    <xf numFmtId="56" fontId="13" fillId="0" borderId="0" xfId="0" applyNumberFormat="1" applyFont="1" applyBorder="1"/>
    <xf numFmtId="0" fontId="13" fillId="0" borderId="6" xfId="0" applyFont="1" applyBorder="1" applyAlignment="1">
      <alignment horizontal="center"/>
    </xf>
    <xf numFmtId="0" fontId="13" fillId="0" borderId="5" xfId="0" applyFont="1" applyBorder="1" applyAlignment="1">
      <alignment horizontal="center"/>
    </xf>
    <xf numFmtId="0" fontId="13" fillId="0" borderId="11" xfId="0" applyFont="1" applyBorder="1" applyAlignment="1">
      <alignment horizontal="right" vertical="top"/>
    </xf>
    <xf numFmtId="0" fontId="13" fillId="0" borderId="14" xfId="0" applyFont="1" applyBorder="1" applyAlignment="1">
      <alignment horizontal="right" vertical="top"/>
    </xf>
    <xf numFmtId="3" fontId="13" fillId="0" borderId="15" xfId="0" applyNumberFormat="1" applyFont="1" applyBorder="1" applyAlignment="1">
      <alignment horizontal="right" vertical="top"/>
    </xf>
    <xf numFmtId="0" fontId="13" fillId="0" borderId="10" xfId="0" applyFont="1" applyBorder="1" applyAlignment="1">
      <alignment horizontal="right" vertical="top"/>
    </xf>
    <xf numFmtId="0" fontId="13" fillId="0" borderId="5" xfId="0" applyFont="1" applyBorder="1" applyAlignment="1"/>
    <xf numFmtId="0" fontId="13" fillId="0" borderId="13" xfId="0" applyFont="1" applyBorder="1"/>
    <xf numFmtId="0" fontId="13" fillId="0" borderId="6" xfId="0" applyFont="1" applyBorder="1"/>
    <xf numFmtId="0" fontId="13" fillId="0" borderId="7" xfId="0" applyFont="1" applyBorder="1"/>
    <xf numFmtId="0" fontId="13" fillId="0" borderId="5" xfId="0" applyFont="1" applyBorder="1"/>
    <xf numFmtId="3" fontId="13" fillId="0" borderId="11" xfId="0" applyNumberFormat="1" applyFont="1" applyBorder="1"/>
    <xf numFmtId="0" fontId="13" fillId="0" borderId="0" xfId="0" applyFont="1" applyBorder="1" applyAlignment="1">
      <alignment horizontal="distributed" justifyLastLine="1"/>
    </xf>
    <xf numFmtId="0" fontId="13" fillId="0" borderId="0" xfId="0" applyFont="1" applyBorder="1" applyAlignment="1">
      <alignment horizontal="centerContinuous"/>
    </xf>
    <xf numFmtId="0" fontId="13" fillId="0" borderId="0" xfId="0" applyFont="1" applyBorder="1" applyAlignment="1">
      <alignment horizontal="right" vertical="top"/>
    </xf>
    <xf numFmtId="0" fontId="21" fillId="0" borderId="36" xfId="0" applyFont="1" applyBorder="1"/>
    <xf numFmtId="0" fontId="21" fillId="0" borderId="37" xfId="0" applyFont="1" applyBorder="1"/>
    <xf numFmtId="0" fontId="13" fillId="0" borderId="37" xfId="0" applyFont="1" applyBorder="1"/>
    <xf numFmtId="0" fontId="13" fillId="0" borderId="38" xfId="0" applyFont="1" applyBorder="1"/>
    <xf numFmtId="0" fontId="13" fillId="0" borderId="39" xfId="0" applyFont="1" applyBorder="1"/>
    <xf numFmtId="0" fontId="21" fillId="0" borderId="7" xfId="0" applyFont="1" applyBorder="1"/>
    <xf numFmtId="0" fontId="21" fillId="0" borderId="0" xfId="0" applyFont="1" applyBorder="1"/>
    <xf numFmtId="56" fontId="21" fillId="0" borderId="0" xfId="0" applyNumberFormat="1" applyFont="1" applyBorder="1"/>
    <xf numFmtId="0" fontId="21" fillId="0" borderId="8" xfId="0" applyFont="1" applyBorder="1"/>
    <xf numFmtId="0" fontId="21" fillId="0" borderId="6" xfId="0" applyFont="1" applyBorder="1"/>
    <xf numFmtId="0" fontId="21" fillId="0" borderId="2" xfId="0" applyFont="1" applyBorder="1"/>
    <xf numFmtId="0" fontId="21" fillId="0" borderId="5" xfId="0" applyFont="1" applyBorder="1"/>
    <xf numFmtId="0" fontId="21" fillId="0" borderId="4" xfId="0" applyFont="1" applyBorder="1"/>
    <xf numFmtId="0" fontId="21" fillId="0" borderId="13" xfId="0" applyFont="1" applyBorder="1"/>
    <xf numFmtId="0" fontId="13" fillId="0" borderId="15" xfId="0" applyFont="1" applyBorder="1"/>
    <xf numFmtId="0" fontId="13" fillId="0" borderId="0" xfId="0" applyFont="1" applyBorder="1" applyAlignment="1">
      <alignment horizontal="left"/>
    </xf>
    <xf numFmtId="0" fontId="13" fillId="0" borderId="0" xfId="0" applyFont="1" applyAlignment="1">
      <alignment horizontal="left"/>
    </xf>
    <xf numFmtId="0" fontId="13" fillId="0" borderId="13" xfId="0" applyFont="1" applyBorder="1" applyAlignment="1">
      <alignment horizontal="left"/>
    </xf>
    <xf numFmtId="181" fontId="13" fillId="0" borderId="7" xfId="0" applyNumberFormat="1" applyFont="1" applyBorder="1" applyAlignment="1">
      <alignment horizontal="right"/>
    </xf>
    <xf numFmtId="181" fontId="0" fillId="0" borderId="0" xfId="0" applyNumberFormat="1" applyAlignment="1">
      <alignment horizontal="right"/>
    </xf>
    <xf numFmtId="181" fontId="13" fillId="0" borderId="5" xfId="0" applyNumberFormat="1" applyFont="1" applyBorder="1" applyAlignment="1">
      <alignment horizontal="right"/>
    </xf>
    <xf numFmtId="181" fontId="13" fillId="0" borderId="6" xfId="0" applyNumberFormat="1" applyFont="1" applyBorder="1" applyAlignment="1">
      <alignment horizontal="right"/>
    </xf>
    <xf numFmtId="181" fontId="13" fillId="0" borderId="36" xfId="0" applyNumberFormat="1" applyFont="1" applyBorder="1" applyAlignment="1">
      <alignment horizontal="right"/>
    </xf>
    <xf numFmtId="181" fontId="13" fillId="0" borderId="11" xfId="0" applyNumberFormat="1" applyFont="1" applyBorder="1" applyAlignment="1">
      <alignment horizontal="right"/>
    </xf>
    <xf numFmtId="0" fontId="13" fillId="0" borderId="15" xfId="0" applyFont="1" applyBorder="1" applyAlignment="1">
      <alignment horizontal="right" vertical="top"/>
    </xf>
    <xf numFmtId="3" fontId="13" fillId="0" borderId="2" xfId="0" applyNumberFormat="1" applyFont="1" applyBorder="1"/>
    <xf numFmtId="3" fontId="13" fillId="0" borderId="0" xfId="0" applyNumberFormat="1" applyFont="1" applyBorder="1"/>
    <xf numFmtId="0" fontId="13" fillId="0" borderId="7" xfId="0" applyFont="1" applyFill="1" applyBorder="1"/>
    <xf numFmtId="0" fontId="13" fillId="0" borderId="0" xfId="0" applyFont="1" applyFill="1" applyBorder="1"/>
    <xf numFmtId="0" fontId="13" fillId="0" borderId="9" xfId="0" applyFont="1" applyFill="1" applyBorder="1"/>
    <xf numFmtId="181" fontId="13" fillId="0" borderId="7" xfId="0" applyNumberFormat="1" applyFont="1" applyFill="1" applyBorder="1" applyAlignment="1">
      <alignment horizontal="right"/>
    </xf>
    <xf numFmtId="0" fontId="13" fillId="0" borderId="8" xfId="0" applyFont="1" applyFill="1" applyBorder="1"/>
    <xf numFmtId="56" fontId="13" fillId="0" borderId="0" xfId="0" applyNumberFormat="1" applyFont="1" applyFill="1" applyBorder="1"/>
    <xf numFmtId="0" fontId="13" fillId="0" borderId="5" xfId="0" applyFont="1" applyFill="1" applyBorder="1"/>
    <xf numFmtId="0" fontId="13" fillId="0" borderId="13" xfId="0" applyFont="1" applyFill="1" applyBorder="1"/>
    <xf numFmtId="0" fontId="13" fillId="0" borderId="12" xfId="0" applyFont="1" applyFill="1" applyBorder="1"/>
    <xf numFmtId="181" fontId="13" fillId="0" borderId="5" xfId="0" applyNumberFormat="1" applyFont="1" applyFill="1" applyBorder="1" applyAlignment="1">
      <alignment horizontal="right"/>
    </xf>
    <xf numFmtId="0" fontId="13" fillId="0" borderId="4" xfId="0" applyFont="1" applyFill="1" applyBorder="1"/>
    <xf numFmtId="0" fontId="11" fillId="0" borderId="0" xfId="0" applyFont="1" applyFill="1" applyBorder="1" applyAlignment="1">
      <alignment vertical="center"/>
    </xf>
    <xf numFmtId="176" fontId="12" fillId="0" borderId="0" xfId="0" applyNumberFormat="1" applyFont="1" applyFill="1" applyBorder="1" applyAlignment="1">
      <alignment horizontal="right" vertical="center"/>
    </xf>
    <xf numFmtId="0" fontId="0" fillId="0" borderId="0" xfId="0" applyFill="1" applyBorder="1" applyAlignment="1">
      <alignment vertical="center"/>
    </xf>
    <xf numFmtId="176" fontId="12" fillId="0" borderId="0" xfId="1" applyNumberFormat="1" applyFont="1" applyFill="1" applyBorder="1" applyAlignment="1">
      <alignment horizontal="right" vertical="center"/>
    </xf>
    <xf numFmtId="0" fontId="10" fillId="0" borderId="0" xfId="0" applyFont="1" applyFill="1" applyBorder="1" applyAlignment="1"/>
    <xf numFmtId="0" fontId="9" fillId="3" borderId="0" xfId="0" applyFont="1" applyFill="1" applyBorder="1"/>
    <xf numFmtId="0" fontId="11" fillId="0" borderId="44" xfId="0" applyFont="1" applyFill="1" applyBorder="1" applyAlignment="1">
      <alignment vertical="center"/>
    </xf>
    <xf numFmtId="0" fontId="10" fillId="0" borderId="0" xfId="0" applyFont="1"/>
    <xf numFmtId="0" fontId="10" fillId="3" borderId="0" xfId="0" applyFont="1" applyFill="1"/>
    <xf numFmtId="0" fontId="8" fillId="3" borderId="0" xfId="0" applyFont="1" applyFill="1" applyBorder="1"/>
    <xf numFmtId="0" fontId="10" fillId="0" borderId="1" xfId="0" applyFont="1" applyFill="1" applyBorder="1"/>
    <xf numFmtId="0" fontId="10" fillId="0" borderId="3" xfId="0" applyFont="1" applyFill="1" applyBorder="1"/>
    <xf numFmtId="0" fontId="10" fillId="0" borderId="8" xfId="0" applyFont="1" applyFill="1" applyBorder="1"/>
    <xf numFmtId="0" fontId="10" fillId="0" borderId="9" xfId="0" applyFont="1" applyFill="1" applyBorder="1"/>
    <xf numFmtId="0" fontId="10" fillId="0" borderId="41" xfId="0" applyFont="1" applyFill="1" applyBorder="1"/>
    <xf numFmtId="0" fontId="10" fillId="0" borderId="7" xfId="0" applyFont="1" applyFill="1" applyBorder="1"/>
    <xf numFmtId="0" fontId="10" fillId="0" borderId="8" xfId="0" applyFont="1" applyFill="1" applyBorder="1" applyAlignment="1">
      <alignment horizontal="distributed"/>
    </xf>
    <xf numFmtId="0" fontId="10" fillId="0" borderId="41" xfId="0" applyFont="1" applyFill="1" applyBorder="1" applyAlignment="1">
      <alignment horizontal="distributed"/>
    </xf>
    <xf numFmtId="0" fontId="10" fillId="0" borderId="4" xfId="0" applyFont="1" applyFill="1" applyBorder="1"/>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center"/>
    </xf>
    <xf numFmtId="0" fontId="10" fillId="0" borderId="4" xfId="0" applyFont="1" applyFill="1" applyBorder="1" applyAlignment="1">
      <alignment vertical="center"/>
    </xf>
    <xf numFmtId="0" fontId="10" fillId="0" borderId="5" xfId="0" applyFont="1" applyFill="1" applyBorder="1" applyAlignment="1">
      <alignment horizontal="distributed" vertical="center"/>
    </xf>
    <xf numFmtId="0" fontId="25" fillId="0" borderId="16" xfId="0" applyFont="1" applyFill="1" applyBorder="1" applyAlignment="1">
      <alignment vertical="center"/>
    </xf>
    <xf numFmtId="0" fontId="25" fillId="0" borderId="6" xfId="0" applyFont="1" applyFill="1" applyBorder="1" applyAlignment="1">
      <alignment horizontal="distributed" vertical="center"/>
    </xf>
    <xf numFmtId="0" fontId="25" fillId="0" borderId="7" xfId="0" applyFont="1" applyFill="1" applyBorder="1" applyAlignment="1">
      <alignment horizontal="distributed" vertical="center"/>
    </xf>
    <xf numFmtId="0" fontId="25" fillId="0" borderId="17" xfId="0" applyFont="1" applyFill="1" applyBorder="1" applyAlignment="1">
      <alignment horizontal="center"/>
    </xf>
    <xf numFmtId="0" fontId="25" fillId="0" borderId="17" xfId="0" applyFont="1" applyFill="1" applyBorder="1" applyAlignment="1">
      <alignment vertical="center"/>
    </xf>
    <xf numFmtId="0" fontId="25" fillId="0" borderId="7" xfId="0" applyFont="1" applyFill="1" applyBorder="1" applyAlignment="1">
      <alignment horizontal="distributed"/>
    </xf>
    <xf numFmtId="0" fontId="25" fillId="0" borderId="17" xfId="0" applyFont="1" applyFill="1" applyBorder="1" applyAlignment="1">
      <alignment horizontal="distributed"/>
    </xf>
    <xf numFmtId="0" fontId="25" fillId="0" borderId="17" xfId="0" applyFont="1" applyFill="1" applyBorder="1" applyAlignment="1">
      <alignment horizontal="distributed" vertical="center"/>
    </xf>
    <xf numFmtId="0" fontId="25" fillId="0" borderId="11" xfId="0" applyFont="1" applyFill="1" applyBorder="1" applyAlignment="1">
      <alignment horizontal="right"/>
    </xf>
    <xf numFmtId="0" fontId="25" fillId="0" borderId="31" xfId="0" applyFont="1" applyFill="1" applyBorder="1" applyAlignment="1">
      <alignment horizontal="right"/>
    </xf>
    <xf numFmtId="176" fontId="25" fillId="0" borderId="7" xfId="0" applyNumberFormat="1" applyFont="1" applyFill="1" applyBorder="1" applyAlignment="1">
      <alignment horizontal="right" vertical="center"/>
    </xf>
    <xf numFmtId="176" fontId="25" fillId="0" borderId="17" xfId="0" applyNumberFormat="1" applyFont="1" applyFill="1" applyBorder="1" applyAlignment="1">
      <alignment horizontal="right" vertical="center"/>
    </xf>
    <xf numFmtId="176" fontId="25" fillId="0" borderId="5" xfId="1" applyNumberFormat="1" applyFont="1" applyFill="1" applyBorder="1" applyAlignment="1">
      <alignment horizontal="right" vertical="center"/>
    </xf>
    <xf numFmtId="38" fontId="26" fillId="2" borderId="5" xfId="1" applyFont="1" applyFill="1" applyBorder="1" applyAlignment="1">
      <alignment vertical="center"/>
    </xf>
    <xf numFmtId="176" fontId="25" fillId="2" borderId="18" xfId="1" applyNumberFormat="1" applyFont="1" applyFill="1" applyBorder="1" applyAlignment="1">
      <alignment horizontal="right" vertical="center"/>
    </xf>
    <xf numFmtId="40" fontId="26" fillId="0" borderId="21" xfId="1" applyNumberFormat="1" applyFont="1" applyFill="1" applyBorder="1" applyAlignment="1">
      <alignment vertical="center"/>
    </xf>
    <xf numFmtId="176" fontId="25" fillId="0" borderId="16" xfId="0" applyNumberFormat="1" applyFont="1" applyFill="1" applyBorder="1" applyAlignment="1">
      <alignment horizontal="right" vertical="center"/>
    </xf>
    <xf numFmtId="0" fontId="25" fillId="0" borderId="7" xfId="0" applyFont="1" applyFill="1" applyBorder="1" applyAlignment="1">
      <alignment horizontal="center" vertical="center"/>
    </xf>
    <xf numFmtId="0" fontId="25" fillId="0" borderId="9" xfId="0" applyFont="1" applyFill="1" applyBorder="1" applyAlignment="1">
      <alignment horizontal="distributed" vertical="center"/>
    </xf>
    <xf numFmtId="0" fontId="25" fillId="0" borderId="9" xfId="0" applyFont="1" applyFill="1" applyBorder="1" applyAlignment="1">
      <alignmen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xf>
    <xf numFmtId="176" fontId="25" fillId="0" borderId="9" xfId="0" applyNumberFormat="1" applyFont="1" applyFill="1" applyBorder="1" applyAlignment="1">
      <alignment horizontal="right" vertical="center"/>
    </xf>
    <xf numFmtId="176" fontId="25" fillId="0" borderId="18" xfId="1" applyNumberFormat="1" applyFont="1" applyFill="1" applyBorder="1" applyAlignment="1">
      <alignment horizontal="right" vertical="center"/>
    </xf>
    <xf numFmtId="38" fontId="26" fillId="2" borderId="21" xfId="1" applyFont="1" applyFill="1" applyBorder="1" applyAlignment="1">
      <alignment vertical="center"/>
    </xf>
    <xf numFmtId="176" fontId="25" fillId="2" borderId="12" xfId="1" applyNumberFormat="1" applyFont="1" applyFill="1" applyBorder="1" applyAlignment="1">
      <alignment horizontal="right" vertical="center"/>
    </xf>
    <xf numFmtId="0" fontId="10" fillId="0" borderId="0" xfId="0" applyFont="1" applyBorder="1" applyAlignment="1">
      <alignment horizontal="left" vertical="center" wrapText="1"/>
    </xf>
    <xf numFmtId="176" fontId="10" fillId="0" borderId="0" xfId="1" applyNumberFormat="1" applyFont="1" applyFill="1" applyBorder="1" applyAlignment="1">
      <alignment horizontal="right" vertical="center"/>
    </xf>
    <xf numFmtId="0" fontId="27" fillId="0" borderId="6" xfId="0" applyFont="1" applyFill="1" applyBorder="1" applyAlignment="1">
      <alignment horizontal="center"/>
    </xf>
    <xf numFmtId="0" fontId="27" fillId="0" borderId="7" xfId="0" applyFont="1" applyFill="1" applyBorder="1" applyAlignment="1">
      <alignment horizontal="center"/>
    </xf>
    <xf numFmtId="0" fontId="10" fillId="0" borderId="8" xfId="0" applyFont="1" applyFill="1" applyBorder="1" applyAlignment="1">
      <alignment horizontal="distributed" vertical="center"/>
    </xf>
    <xf numFmtId="0" fontId="10" fillId="0" borderId="41" xfId="0" applyFont="1" applyFill="1" applyBorder="1" applyAlignment="1">
      <alignment horizontal="distributed" vertical="center"/>
    </xf>
    <xf numFmtId="0" fontId="10" fillId="0" borderId="8" xfId="0" applyFont="1" applyFill="1" applyBorder="1" applyAlignment="1">
      <alignment horizontal="right"/>
    </xf>
    <xf numFmtId="0" fontId="10" fillId="0" borderId="41" xfId="0" applyFont="1" applyFill="1" applyBorder="1" applyAlignment="1">
      <alignment horizontal="right"/>
    </xf>
    <xf numFmtId="0" fontId="10" fillId="0" borderId="4" xfId="0" applyFont="1" applyFill="1" applyBorder="1" applyAlignment="1">
      <alignment horizontal="right"/>
    </xf>
    <xf numFmtId="0" fontId="10" fillId="0" borderId="12" xfId="0" applyFont="1" applyFill="1" applyBorder="1" applyAlignment="1">
      <alignment horizontal="right"/>
    </xf>
    <xf numFmtId="0" fontId="10" fillId="0" borderId="8" xfId="0" applyFont="1" applyFill="1" applyBorder="1" applyAlignment="1"/>
    <xf numFmtId="0" fontId="10" fillId="0" borderId="41" xfId="0" applyFont="1" applyFill="1" applyBorder="1" applyAlignment="1"/>
    <xf numFmtId="0" fontId="10" fillId="0" borderId="14" xfId="0" applyFont="1" applyFill="1" applyBorder="1" applyAlignment="1">
      <alignment vertical="center"/>
    </xf>
    <xf numFmtId="0" fontId="10" fillId="0" borderId="10" xfId="0" applyFont="1" applyFill="1" applyBorder="1" applyAlignment="1">
      <alignment vertical="center"/>
    </xf>
    <xf numFmtId="179" fontId="10" fillId="0" borderId="1" xfId="0" applyNumberFormat="1" applyFont="1" applyFill="1" applyBorder="1" applyAlignment="1">
      <alignment vertical="center" wrapText="1"/>
    </xf>
    <xf numFmtId="179" fontId="10" fillId="0" borderId="3" xfId="0" applyNumberFormat="1" applyFont="1" applyFill="1" applyBorder="1" applyAlignment="1">
      <alignment vertical="center" wrapText="1"/>
    </xf>
    <xf numFmtId="176" fontId="25" fillId="0" borderId="44" xfId="0" applyNumberFormat="1" applyFont="1" applyFill="1" applyBorder="1" applyAlignment="1">
      <alignment horizontal="right" vertical="center"/>
    </xf>
    <xf numFmtId="40" fontId="26" fillId="0" borderId="27" xfId="1" applyNumberFormat="1" applyFont="1" applyFill="1" applyBorder="1" applyAlignment="1">
      <alignment vertical="center"/>
    </xf>
    <xf numFmtId="176" fontId="25" fillId="0" borderId="52" xfId="0" applyNumberFormat="1" applyFont="1" applyFill="1" applyBorder="1" applyAlignment="1">
      <alignment horizontal="right" vertical="center"/>
    </xf>
    <xf numFmtId="176" fontId="25" fillId="2" borderId="47" xfId="1" applyNumberFormat="1" applyFont="1" applyFill="1" applyBorder="1" applyAlignment="1">
      <alignment horizontal="right" vertical="center"/>
    </xf>
    <xf numFmtId="176" fontId="25" fillId="0" borderId="6" xfId="0" applyNumberFormat="1" applyFont="1" applyFill="1" applyBorder="1" applyAlignment="1">
      <alignment horizontal="right" vertical="center"/>
    </xf>
    <xf numFmtId="0" fontId="25" fillId="0" borderId="53" xfId="0" applyFont="1" applyFill="1" applyBorder="1" applyAlignment="1">
      <alignment horizontal="right"/>
    </xf>
    <xf numFmtId="182" fontId="25" fillId="0" borderId="7" xfId="0" applyNumberFormat="1" applyFont="1" applyFill="1" applyBorder="1" applyAlignment="1">
      <alignment vertical="center"/>
    </xf>
    <xf numFmtId="182" fontId="25" fillId="0" borderId="5" xfId="0" applyNumberFormat="1" applyFont="1" applyFill="1" applyBorder="1" applyAlignment="1">
      <alignment vertical="center"/>
    </xf>
    <xf numFmtId="0" fontId="10" fillId="0" borderId="14" xfId="0" applyFont="1" applyFill="1" applyBorder="1" applyAlignment="1">
      <alignment horizontal="right"/>
    </xf>
    <xf numFmtId="176" fontId="10" fillId="0" borderId="8" xfId="0" applyNumberFormat="1" applyFont="1" applyFill="1" applyBorder="1" applyAlignment="1">
      <alignment horizontal="right" vertical="center" shrinkToFit="1"/>
    </xf>
    <xf numFmtId="0" fontId="28" fillId="0" borderId="41" xfId="0" applyFont="1" applyFill="1" applyBorder="1" applyAlignment="1">
      <alignment horizontal="distributed" vertical="center"/>
    </xf>
    <xf numFmtId="0" fontId="10" fillId="0" borderId="10" xfId="0" applyFont="1" applyFill="1" applyBorder="1" applyAlignment="1">
      <alignment horizontal="right"/>
    </xf>
    <xf numFmtId="176" fontId="10" fillId="0" borderId="41" xfId="0" applyNumberFormat="1" applyFont="1" applyFill="1" applyBorder="1" applyAlignment="1">
      <alignment horizontal="right" vertical="center" shrinkToFit="1"/>
    </xf>
    <xf numFmtId="176" fontId="10" fillId="0" borderId="8" xfId="0" applyNumberFormat="1" applyFont="1" applyFill="1" applyBorder="1" applyAlignment="1">
      <alignment horizontal="right" vertical="center"/>
    </xf>
    <xf numFmtId="176" fontId="10" fillId="0" borderId="41" xfId="0" applyNumberFormat="1" applyFont="1" applyFill="1" applyBorder="1" applyAlignment="1">
      <alignment horizontal="right" vertical="center"/>
    </xf>
    <xf numFmtId="0" fontId="29" fillId="0" borderId="0" xfId="0" applyFont="1" applyFill="1" applyBorder="1"/>
    <xf numFmtId="38" fontId="26" fillId="2" borderId="5" xfId="1" applyFont="1" applyFill="1" applyBorder="1" applyAlignment="1">
      <alignment vertical="center" shrinkToFit="1"/>
    </xf>
    <xf numFmtId="176" fontId="25" fillId="0" borderId="7" xfId="0" applyNumberFormat="1" applyFont="1" applyFill="1" applyBorder="1" applyAlignment="1">
      <alignment horizontal="right" vertical="center" shrinkToFit="1"/>
    </xf>
    <xf numFmtId="0" fontId="31" fillId="0" borderId="0" xfId="0" applyFont="1"/>
    <xf numFmtId="3" fontId="13" fillId="0" borderId="0" xfId="0" applyNumberFormat="1" applyFont="1" applyBorder="1" applyAlignment="1">
      <alignment horizontal="center"/>
    </xf>
    <xf numFmtId="0" fontId="13" fillId="0" borderId="0" xfId="0" applyFont="1" applyBorder="1" applyAlignment="1">
      <alignment horizontal="center"/>
    </xf>
    <xf numFmtId="0" fontId="2" fillId="0" borderId="0" xfId="0" applyFont="1" applyBorder="1" applyAlignment="1">
      <alignment horizontal="right"/>
    </xf>
    <xf numFmtId="0" fontId="13" fillId="0" borderId="0" xfId="0" applyFont="1" applyAlignment="1">
      <alignment horizontal="left" vertical="center"/>
    </xf>
    <xf numFmtId="0" fontId="2" fillId="0" borderId="0" xfId="0" applyFont="1" applyAlignment="1">
      <alignment horizontal="left" vertical="center"/>
    </xf>
    <xf numFmtId="0" fontId="2" fillId="0" borderId="13" xfId="0" applyFont="1" applyBorder="1" applyAlignment="1"/>
    <xf numFmtId="0" fontId="2" fillId="0" borderId="13" xfId="0" applyFont="1" applyBorder="1" applyAlignment="1">
      <alignment horizontal="left"/>
    </xf>
    <xf numFmtId="177" fontId="4" fillId="0" borderId="0" xfId="0" applyNumberFormat="1" applyFont="1" applyBorder="1"/>
    <xf numFmtId="177" fontId="4" fillId="0" borderId="0" xfId="0" applyNumberFormat="1" applyFont="1" applyBorder="1" applyAlignment="1"/>
    <xf numFmtId="178" fontId="4" fillId="0" borderId="0" xfId="0" applyNumberFormat="1" applyFont="1" applyBorder="1" applyAlignment="1">
      <alignment horizontal="right" vertical="center"/>
    </xf>
    <xf numFmtId="0" fontId="2" fillId="0" borderId="0" xfId="0" applyFont="1" applyBorder="1" applyAlignment="1">
      <alignment horizontal="distributed" justifyLastLine="1"/>
    </xf>
    <xf numFmtId="0" fontId="2" fillId="0" borderId="0" xfId="0" applyFont="1" applyBorder="1" applyAlignment="1">
      <alignment horizontal="distributed" vertical="top" justifyLastLine="1"/>
    </xf>
    <xf numFmtId="177" fontId="15" fillId="0" borderId="0" xfId="0" applyNumberFormat="1" applyFont="1" applyBorder="1" applyAlignment="1">
      <alignment horizontal="right"/>
    </xf>
    <xf numFmtId="177" fontId="2" fillId="0" borderId="0" xfId="0" applyNumberFormat="1" applyFont="1" applyBorder="1"/>
    <xf numFmtId="178" fontId="2" fillId="0" borderId="0" xfId="0" applyNumberFormat="1" applyFont="1" applyBorder="1" applyAlignment="1">
      <alignment horizontal="right" vertical="center"/>
    </xf>
    <xf numFmtId="180" fontId="7" fillId="0" borderId="0" xfId="0" applyNumberFormat="1" applyFont="1" applyBorder="1" applyAlignment="1">
      <alignment horizontal="right" vertical="center"/>
    </xf>
    <xf numFmtId="180" fontId="7" fillId="0" borderId="0" xfId="0" applyNumberFormat="1" applyFont="1" applyBorder="1" applyAlignment="1"/>
    <xf numFmtId="178" fontId="7" fillId="0" borderId="0" xfId="0" applyNumberFormat="1" applyFont="1" applyBorder="1" applyAlignment="1">
      <alignment horizontal="right" vertical="center"/>
    </xf>
    <xf numFmtId="177" fontId="7" fillId="0" borderId="0" xfId="0" applyNumberFormat="1" applyFont="1" applyBorder="1"/>
    <xf numFmtId="0" fontId="2" fillId="0" borderId="8" xfId="0" applyFont="1" applyBorder="1" applyAlignment="1">
      <alignment vertical="center"/>
    </xf>
    <xf numFmtId="0" fontId="2" fillId="0" borderId="0" xfId="0" applyFont="1" applyBorder="1" applyAlignment="1">
      <alignment vertical="center"/>
    </xf>
    <xf numFmtId="0" fontId="0" fillId="0" borderId="0" xfId="0" applyFont="1" applyBorder="1" applyAlignment="1">
      <alignment vertical="center"/>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horizontal="center"/>
    </xf>
    <xf numFmtId="0" fontId="32" fillId="0" borderId="0" xfId="0" applyFont="1"/>
    <xf numFmtId="180" fontId="4" fillId="0" borderId="8" xfId="0" applyNumberFormat="1" applyFont="1" applyBorder="1"/>
    <xf numFmtId="177" fontId="4" fillId="0" borderId="8" xfId="0" applyNumberFormat="1" applyFont="1" applyBorder="1"/>
    <xf numFmtId="177" fontId="4" fillId="0" borderId="4" xfId="0" applyNumberFormat="1" applyFont="1" applyBorder="1"/>
    <xf numFmtId="180" fontId="4" fillId="0" borderId="41" xfId="0" applyNumberFormat="1" applyFont="1" applyBorder="1"/>
    <xf numFmtId="177" fontId="4" fillId="0" borderId="41" xfId="0" applyNumberFormat="1" applyFont="1" applyBorder="1"/>
    <xf numFmtId="177" fontId="4" fillId="0" borderId="12" xfId="0" applyNumberFormat="1" applyFont="1" applyBorder="1"/>
    <xf numFmtId="180" fontId="4" fillId="0" borderId="41" xfId="0" applyNumberFormat="1" applyFont="1" applyBorder="1" applyAlignment="1"/>
    <xf numFmtId="177" fontId="4" fillId="0" borderId="41" xfId="0" applyNumberFormat="1" applyFont="1" applyBorder="1" applyAlignment="1"/>
    <xf numFmtId="177" fontId="4" fillId="0" borderId="12" xfId="0" applyNumberFormat="1" applyFont="1" applyBorder="1" applyAlignment="1"/>
    <xf numFmtId="0" fontId="32" fillId="0" borderId="0" xfId="0" applyFont="1" applyBorder="1"/>
    <xf numFmtId="0" fontId="2" fillId="0" borderId="0" xfId="0" applyFont="1" applyBorder="1" applyAlignment="1">
      <alignment horizontal="distributed" vertical="center"/>
    </xf>
    <xf numFmtId="177" fontId="32" fillId="0" borderId="68" xfId="0" applyNumberFormat="1" applyFont="1" applyBorder="1" applyAlignment="1">
      <alignment horizontal="right"/>
    </xf>
    <xf numFmtId="177" fontId="32" fillId="0" borderId="67" xfId="0" applyNumberFormat="1" applyFont="1" applyBorder="1" applyAlignment="1">
      <alignment horizontal="right"/>
    </xf>
    <xf numFmtId="177" fontId="32" fillId="0" borderId="69" xfId="0" applyNumberFormat="1" applyFont="1" applyBorder="1" applyAlignment="1">
      <alignment horizontal="right"/>
    </xf>
    <xf numFmtId="177" fontId="32" fillId="0" borderId="70" xfId="0" applyNumberFormat="1" applyFont="1" applyBorder="1" applyAlignment="1">
      <alignment horizontal="right"/>
    </xf>
    <xf numFmtId="0" fontId="32" fillId="0" borderId="3" xfId="0" applyFont="1" applyBorder="1" applyAlignment="1">
      <alignment horizontal="distributed"/>
    </xf>
    <xf numFmtId="0" fontId="14" fillId="0" borderId="8" xfId="0" applyFont="1" applyBorder="1" applyAlignment="1">
      <alignment vertical="center"/>
    </xf>
    <xf numFmtId="0" fontId="14" fillId="0" borderId="0" xfId="0" applyFont="1" applyBorder="1" applyAlignment="1">
      <alignment vertical="center"/>
    </xf>
    <xf numFmtId="0" fontId="32" fillId="0" borderId="41" xfId="0" applyFont="1" applyBorder="1" applyAlignment="1">
      <alignment horizontal="distributed" justifyLastLine="1"/>
    </xf>
    <xf numFmtId="0" fontId="32" fillId="0" borderId="15" xfId="0" applyFont="1" applyFill="1" applyBorder="1" applyAlignment="1">
      <alignment vertical="center" wrapText="1"/>
    </xf>
    <xf numFmtId="0" fontId="32" fillId="0" borderId="10" xfId="0" applyFont="1" applyFill="1" applyBorder="1" applyAlignment="1">
      <alignment vertical="center" wrapText="1"/>
    </xf>
    <xf numFmtId="0" fontId="32" fillId="0" borderId="8"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2" xfId="0" applyFont="1" applyBorder="1" applyAlignment="1">
      <alignment horizontal="distributed" justifyLastLine="1"/>
    </xf>
    <xf numFmtId="177" fontId="32" fillId="0" borderId="56" xfId="0" applyNumberFormat="1" applyFont="1" applyBorder="1" applyAlignment="1">
      <alignment horizontal="right"/>
    </xf>
    <xf numFmtId="177" fontId="32" fillId="0" borderId="57" xfId="0" applyNumberFormat="1" applyFont="1" applyBorder="1" applyAlignment="1">
      <alignment horizontal="right"/>
    </xf>
    <xf numFmtId="177" fontId="32" fillId="0" borderId="65" xfId="0" applyNumberFormat="1" applyFont="1" applyBorder="1" applyAlignment="1">
      <alignment horizontal="right"/>
    </xf>
    <xf numFmtId="177" fontId="32" fillId="0" borderId="58" xfId="0" applyNumberFormat="1" applyFont="1" applyBorder="1" applyAlignment="1">
      <alignment horizontal="right"/>
    </xf>
    <xf numFmtId="177" fontId="32" fillId="0" borderId="55" xfId="0" applyNumberFormat="1" applyFont="1" applyBorder="1" applyAlignment="1">
      <alignment horizontal="right"/>
    </xf>
    <xf numFmtId="0" fontId="32" fillId="0" borderId="1" xfId="0" applyFont="1" applyBorder="1" applyAlignment="1"/>
    <xf numFmtId="0" fontId="32" fillId="0" borderId="3" xfId="0" applyFont="1" applyBorder="1" applyAlignment="1">
      <alignment horizontal="centerContinuous"/>
    </xf>
    <xf numFmtId="0" fontId="32" fillId="0" borderId="13" xfId="0" applyFont="1" applyBorder="1" applyAlignment="1">
      <alignment horizontal="center"/>
    </xf>
    <xf numFmtId="0" fontId="32" fillId="0" borderId="4" xfId="0" applyFont="1" applyBorder="1" applyAlignment="1">
      <alignment vertical="top"/>
    </xf>
    <xf numFmtId="0" fontId="32" fillId="0" borderId="12" xfId="0" applyFont="1" applyBorder="1" applyAlignment="1">
      <alignment horizontal="centerContinuous" vertical="top"/>
    </xf>
    <xf numFmtId="0" fontId="32" fillId="0" borderId="6" xfId="0" applyFont="1" applyBorder="1" applyAlignment="1">
      <alignment horizontal="distributed" justifyLastLine="1"/>
    </xf>
    <xf numFmtId="0" fontId="32" fillId="0" borderId="11" xfId="0" applyFont="1" applyBorder="1" applyAlignment="1">
      <alignment horizontal="center" vertical="center" wrapText="1"/>
    </xf>
    <xf numFmtId="0" fontId="32" fillId="0" borderId="5" xfId="0" applyFont="1" applyBorder="1" applyAlignment="1">
      <alignment horizontal="distributed" vertical="center" justifyLastLine="1"/>
    </xf>
    <xf numFmtId="0" fontId="32" fillId="0" borderId="5" xfId="0" applyFont="1" applyBorder="1" applyAlignment="1">
      <alignment horizontal="distributed" vertical="top" justifyLastLine="1"/>
    </xf>
    <xf numFmtId="177" fontId="32" fillId="0" borderId="54" xfId="0" applyNumberFormat="1" applyFont="1" applyBorder="1" applyAlignment="1">
      <alignment horizontal="right"/>
    </xf>
    <xf numFmtId="0" fontId="32" fillId="0" borderId="1" xfId="0" applyFont="1" applyBorder="1" applyAlignment="1">
      <alignment horizontal="distributed"/>
    </xf>
    <xf numFmtId="0" fontId="32" fillId="0" borderId="8" xfId="0" applyFont="1" applyBorder="1" applyAlignment="1">
      <alignment horizontal="distributed" justifyLastLine="1"/>
    </xf>
    <xf numFmtId="0" fontId="32" fillId="0" borderId="8" xfId="0" applyFont="1" applyBorder="1" applyAlignment="1">
      <alignment horizontal="distributed"/>
    </xf>
    <xf numFmtId="0" fontId="32" fillId="0" borderId="4" xfId="0" applyFont="1" applyBorder="1" applyAlignment="1">
      <alignment horizontal="distributed" justifyLastLine="1"/>
    </xf>
    <xf numFmtId="184" fontId="5" fillId="0" borderId="0" xfId="3" applyNumberFormat="1" applyFont="1" applyFill="1" applyBorder="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0" fillId="0" borderId="0" xfId="0" applyFont="1" applyAlignment="1">
      <alignment horizontal="left"/>
    </xf>
    <xf numFmtId="0" fontId="29" fillId="0" borderId="0" xfId="0" applyFont="1"/>
    <xf numFmtId="0" fontId="34" fillId="0" borderId="0" xfId="0" applyFont="1" applyAlignment="1">
      <alignment horizontal="centerContinuous"/>
    </xf>
    <xf numFmtId="0" fontId="35" fillId="0" borderId="0" xfId="0" applyFont="1" applyAlignment="1">
      <alignment horizontal="centerContinuous"/>
    </xf>
    <xf numFmtId="178" fontId="2" fillId="0" borderId="0" xfId="0" applyNumberFormat="1" applyFont="1" applyFill="1" applyBorder="1" applyAlignment="1">
      <alignment horizontal="right" vertical="center"/>
    </xf>
    <xf numFmtId="178" fontId="5" fillId="2" borderId="77" xfId="0" applyNumberFormat="1" applyFont="1" applyFill="1" applyBorder="1" applyAlignment="1">
      <alignment vertical="center"/>
    </xf>
    <xf numFmtId="180" fontId="5" fillId="2" borderId="77" xfId="0" applyNumberFormat="1" applyFont="1" applyFill="1" applyBorder="1" applyAlignment="1">
      <alignment horizontal="right"/>
    </xf>
    <xf numFmtId="180" fontId="5" fillId="2" borderId="77" xfId="0" applyNumberFormat="1" applyFont="1" applyFill="1" applyBorder="1" applyAlignment="1">
      <alignment vertical="center"/>
    </xf>
    <xf numFmtId="180" fontId="5" fillId="0" borderId="77" xfId="0" applyNumberFormat="1" applyFont="1" applyBorder="1" applyAlignment="1">
      <alignment vertical="center"/>
    </xf>
    <xf numFmtId="0" fontId="36" fillId="0" borderId="0" xfId="0" applyFont="1" applyBorder="1"/>
    <xf numFmtId="0" fontId="36" fillId="0" borderId="0" xfId="0" applyFont="1" applyFill="1" applyBorder="1"/>
    <xf numFmtId="0" fontId="36" fillId="0" borderId="0" xfId="0" applyFont="1"/>
    <xf numFmtId="0" fontId="32" fillId="0" borderId="8" xfId="0" applyFont="1" applyBorder="1" applyAlignment="1">
      <alignment vertical="top"/>
    </xf>
    <xf numFmtId="177" fontId="32" fillId="0" borderId="8" xfId="0" applyNumberFormat="1" applyFont="1" applyBorder="1" applyAlignment="1">
      <alignment vertical="center"/>
    </xf>
    <xf numFmtId="0" fontId="32" fillId="0" borderId="8" xfId="0" applyFont="1" applyBorder="1" applyAlignment="1">
      <alignment horizontal="distributed" vertical="center" justifyLastLine="1"/>
    </xf>
    <xf numFmtId="0" fontId="32" fillId="0" borderId="0" xfId="0" applyFont="1" applyFill="1" applyBorder="1" applyAlignment="1"/>
    <xf numFmtId="0" fontId="32" fillId="0" borderId="0" xfId="0" applyFont="1" applyFill="1" applyBorder="1" applyAlignment="1">
      <alignment vertical="center"/>
    </xf>
    <xf numFmtId="0" fontId="32"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vertical="center"/>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2" fillId="0" borderId="0" xfId="0" applyFont="1" applyFill="1" applyBorder="1" applyAlignment="1">
      <alignment horizontal="distributed" vertical="center" justifyLastLine="1"/>
    </xf>
    <xf numFmtId="177" fontId="32" fillId="0" borderId="0" xfId="0" applyNumberFormat="1" applyFont="1" applyFill="1" applyBorder="1" applyAlignment="1">
      <alignment horizontal="right"/>
    </xf>
    <xf numFmtId="178" fontId="5" fillId="0" borderId="0" xfId="0" applyNumberFormat="1" applyFont="1" applyFill="1" applyBorder="1" applyAlignment="1">
      <alignment vertical="center"/>
    </xf>
    <xf numFmtId="0" fontId="32" fillId="0" borderId="2" xfId="0" applyFont="1" applyBorder="1" applyAlignment="1">
      <alignment horizontal="distributed"/>
    </xf>
    <xf numFmtId="0" fontId="32" fillId="0" borderId="0" xfId="0" applyFont="1" applyBorder="1" applyAlignment="1">
      <alignment horizontal="distributed" justifyLastLine="1"/>
    </xf>
    <xf numFmtId="0" fontId="32" fillId="0" borderId="13" xfId="0" applyFont="1" applyBorder="1" applyAlignment="1">
      <alignment horizontal="distributed" justifyLastLine="1"/>
    </xf>
    <xf numFmtId="0" fontId="32" fillId="0" borderId="8" xfId="0" applyFont="1" applyBorder="1" applyAlignment="1">
      <alignment horizontal="distributed" vertical="center"/>
    </xf>
    <xf numFmtId="0" fontId="32" fillId="0" borderId="8" xfId="0" applyFont="1" applyBorder="1" applyAlignment="1">
      <alignment horizontal="distributed" vertical="distributed"/>
    </xf>
    <xf numFmtId="180" fontId="33" fillId="2" borderId="77" xfId="0" applyNumberFormat="1" applyFont="1" applyFill="1" applyBorder="1" applyAlignment="1">
      <alignment horizontal="right"/>
    </xf>
    <xf numFmtId="180" fontId="33" fillId="0" borderId="77" xfId="0" applyNumberFormat="1" applyFont="1" applyBorder="1" applyAlignment="1">
      <alignment vertical="center"/>
    </xf>
    <xf numFmtId="178" fontId="33" fillId="2" borderId="77" xfId="0" applyNumberFormat="1" applyFont="1" applyFill="1" applyBorder="1" applyAlignment="1">
      <alignment vertical="center"/>
    </xf>
    <xf numFmtId="180" fontId="33" fillId="2" borderId="77" xfId="0" applyNumberFormat="1" applyFont="1" applyFill="1" applyBorder="1" applyAlignment="1">
      <alignment vertical="center"/>
    </xf>
    <xf numFmtId="0" fontId="32" fillId="0" borderId="1" xfId="0" applyFont="1" applyBorder="1" applyAlignment="1">
      <alignment horizontal="distributed" vertical="center" indent="2"/>
    </xf>
    <xf numFmtId="0" fontId="32" fillId="0" borderId="4" xfId="0" applyFont="1" applyBorder="1" applyAlignment="1">
      <alignment horizontal="distributed" vertical="top" justifyLastLine="1"/>
    </xf>
    <xf numFmtId="0" fontId="34" fillId="0" borderId="0" xfId="0" applyFont="1"/>
    <xf numFmtId="0" fontId="5" fillId="0" borderId="0" xfId="0" applyFont="1"/>
    <xf numFmtId="0" fontId="5" fillId="0" borderId="0" xfId="0" applyFont="1" applyAlignment="1">
      <alignment horizontal="right" vertical="center"/>
    </xf>
    <xf numFmtId="0" fontId="38" fillId="0" borderId="0" xfId="0" applyFont="1"/>
    <xf numFmtId="0" fontId="37" fillId="0" borderId="0" xfId="0" applyFont="1" applyAlignment="1">
      <alignment horizontal="centerContinuous"/>
    </xf>
    <xf numFmtId="0" fontId="3" fillId="0" borderId="2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25" xfId="0" applyFont="1" applyBorder="1" applyAlignment="1">
      <alignment horizontal="centerContinuous" vertical="center"/>
    </xf>
    <xf numFmtId="0" fontId="5" fillId="0" borderId="20"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top" justifyLastLine="1"/>
    </xf>
    <xf numFmtId="0" fontId="5" fillId="0" borderId="22"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8" xfId="0" applyFont="1" applyBorder="1" applyAlignment="1">
      <alignment horizontal="distributed" vertical="top" justifyLastLine="1"/>
    </xf>
    <xf numFmtId="0" fontId="5" fillId="0" borderId="29" xfId="0" applyFont="1" applyBorder="1"/>
    <xf numFmtId="0" fontId="5" fillId="0" borderId="6" xfId="0" applyFont="1" applyBorder="1"/>
    <xf numFmtId="0" fontId="5" fillId="0" borderId="30" xfId="0" applyFont="1" applyBorder="1"/>
    <xf numFmtId="0" fontId="5" fillId="0" borderId="22" xfId="0" applyFont="1" applyBorder="1"/>
    <xf numFmtId="0" fontId="5" fillId="0" borderId="22" xfId="0" applyFont="1" applyBorder="1" applyAlignment="1">
      <alignment horizontal="right"/>
    </xf>
    <xf numFmtId="0" fontId="5" fillId="0" borderId="29" xfId="0" applyFont="1" applyBorder="1" applyAlignment="1">
      <alignment horizontal="center"/>
    </xf>
    <xf numFmtId="0" fontId="5" fillId="0" borderId="7" xfId="0" applyFont="1" applyBorder="1" applyAlignment="1">
      <alignment horizontal="distributed" vertical="center" justifyLastLine="1"/>
    </xf>
    <xf numFmtId="0" fontId="5" fillId="0" borderId="22" xfId="0" applyFont="1" applyBorder="1" applyAlignment="1">
      <alignment horizontal="center"/>
    </xf>
    <xf numFmtId="0" fontId="5" fillId="0" borderId="7" xfId="0" applyFont="1" applyBorder="1"/>
    <xf numFmtId="0" fontId="9" fillId="0" borderId="22" xfId="0" applyFont="1" applyBorder="1" applyAlignment="1">
      <alignment wrapText="1"/>
    </xf>
    <xf numFmtId="0" fontId="2" fillId="0" borderId="22" xfId="0" applyFont="1" applyBorder="1" applyAlignment="1">
      <alignment horizontal="right" vertical="top"/>
    </xf>
    <xf numFmtId="0" fontId="2" fillId="0" borderId="13" xfId="0" applyFont="1" applyBorder="1"/>
    <xf numFmtId="0" fontId="2" fillId="0" borderId="21" xfId="0" applyFont="1" applyBorder="1" applyAlignment="1">
      <alignment horizontal="distributed" vertical="top"/>
    </xf>
    <xf numFmtId="0" fontId="38" fillId="0" borderId="0" xfId="0" applyFont="1" applyAlignment="1">
      <alignment horizontal="centerContinuous"/>
    </xf>
    <xf numFmtId="0" fontId="0" fillId="0" borderId="0" xfId="0" applyFont="1" applyFill="1" applyBorder="1"/>
    <xf numFmtId="0" fontId="24" fillId="0" borderId="1" xfId="0" applyFont="1" applyFill="1" applyBorder="1" applyAlignment="1">
      <alignment vertical="center"/>
    </xf>
    <xf numFmtId="0" fontId="24" fillId="0" borderId="3" xfId="0" applyFont="1" applyFill="1" applyBorder="1" applyAlignment="1">
      <alignment vertical="center"/>
    </xf>
    <xf numFmtId="0" fontId="24" fillId="0" borderId="8" xfId="0" applyFont="1" applyFill="1" applyBorder="1" applyAlignment="1">
      <alignment vertical="center"/>
    </xf>
    <xf numFmtId="0" fontId="24" fillId="0" borderId="4" xfId="0" applyFont="1" applyFill="1" applyBorder="1" applyAlignment="1">
      <alignment vertical="center"/>
    </xf>
    <xf numFmtId="176" fontId="24" fillId="0" borderId="5" xfId="1" applyNumberFormat="1" applyFont="1" applyFill="1" applyBorder="1" applyAlignment="1">
      <alignment horizontal="right" vertical="center"/>
    </xf>
    <xf numFmtId="38" fontId="24" fillId="2" borderId="5" xfId="1" applyFont="1" applyFill="1" applyBorder="1" applyAlignment="1">
      <alignment vertical="center"/>
    </xf>
    <xf numFmtId="38" fontId="24" fillId="2" borderId="5" xfId="1" applyFont="1" applyFill="1" applyBorder="1" applyAlignment="1">
      <alignment vertical="center" shrinkToFit="1"/>
    </xf>
    <xf numFmtId="176" fontId="24" fillId="2" borderId="18" xfId="1" applyNumberFormat="1" applyFont="1" applyFill="1" applyBorder="1" applyAlignment="1">
      <alignment horizontal="right" vertical="center"/>
    </xf>
    <xf numFmtId="176" fontId="24" fillId="0" borderId="18" xfId="1" applyNumberFormat="1" applyFont="1" applyFill="1" applyBorder="1" applyAlignment="1">
      <alignment horizontal="right" vertical="center"/>
    </xf>
    <xf numFmtId="38" fontId="24" fillId="2" borderId="21" xfId="1" applyFont="1" applyFill="1" applyBorder="1" applyAlignment="1">
      <alignment vertical="center"/>
    </xf>
    <xf numFmtId="40" fontId="24" fillId="0" borderId="27" xfId="1" applyNumberFormat="1" applyFont="1" applyFill="1" applyBorder="1" applyAlignment="1">
      <alignment vertical="center"/>
    </xf>
    <xf numFmtId="176" fontId="24" fillId="2" borderId="12" xfId="1" applyNumberFormat="1" applyFont="1" applyFill="1" applyBorder="1" applyAlignment="1">
      <alignment horizontal="right" vertical="center"/>
    </xf>
    <xf numFmtId="176" fontId="24" fillId="0" borderId="5" xfId="1" applyNumberFormat="1" applyFont="1" applyFill="1" applyBorder="1" applyAlignment="1">
      <alignment horizontal="right" vertical="center" shrinkToFit="1"/>
    </xf>
    <xf numFmtId="176" fontId="24" fillId="2" borderId="18" xfId="1" applyNumberFormat="1" applyFont="1" applyFill="1" applyBorder="1" applyAlignment="1">
      <alignment horizontal="right" vertical="center" shrinkToFit="1"/>
    </xf>
    <xf numFmtId="40" fontId="24" fillId="0" borderId="21" xfId="1" applyNumberFormat="1" applyFont="1" applyFill="1" applyBorder="1" applyAlignment="1">
      <alignment vertical="center" shrinkToFit="1"/>
    </xf>
    <xf numFmtId="0" fontId="2" fillId="0" borderId="22" xfId="0" applyFont="1" applyBorder="1" applyAlignment="1">
      <alignment horizontal="center" shrinkToFit="1"/>
    </xf>
    <xf numFmtId="185" fontId="24" fillId="0" borderId="7" xfId="0" applyNumberFormat="1" applyFont="1" applyFill="1" applyBorder="1" applyAlignment="1">
      <alignment vertical="center"/>
    </xf>
    <xf numFmtId="181" fontId="24" fillId="2" borderId="47" xfId="1" applyNumberFormat="1" applyFont="1" applyFill="1" applyBorder="1" applyAlignment="1">
      <alignment horizontal="right" vertical="center"/>
    </xf>
    <xf numFmtId="0" fontId="30" fillId="0" borderId="0" xfId="0" applyFont="1" applyFill="1" applyBorder="1" applyAlignment="1">
      <alignment horizontal="center"/>
    </xf>
    <xf numFmtId="0" fontId="10" fillId="0" borderId="8" xfId="0" applyFont="1" applyFill="1" applyBorder="1" applyAlignment="1">
      <alignment horizontal="distributed" vertical="center"/>
    </xf>
    <xf numFmtId="0" fontId="10" fillId="0" borderId="41" xfId="0" applyFont="1" applyFill="1" applyBorder="1" applyAlignment="1">
      <alignment horizontal="distributed"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distributed"/>
    </xf>
    <xf numFmtId="0" fontId="10" fillId="0" borderId="41" xfId="0" applyFont="1" applyFill="1" applyBorder="1" applyAlignment="1">
      <alignment horizontal="distributed"/>
    </xf>
    <xf numFmtId="0" fontId="10" fillId="0" borderId="8" xfId="0" applyFont="1" applyFill="1" applyBorder="1" applyAlignment="1">
      <alignment horizontal="right"/>
    </xf>
    <xf numFmtId="0" fontId="10" fillId="0" borderId="41" xfId="0" applyFont="1" applyFill="1" applyBorder="1" applyAlignment="1">
      <alignment horizontal="right"/>
    </xf>
    <xf numFmtId="0" fontId="10" fillId="0" borderId="14" xfId="0" applyFont="1" applyFill="1" applyBorder="1" applyAlignment="1">
      <alignment horizontal="right"/>
    </xf>
    <xf numFmtId="0" fontId="10" fillId="0" borderId="10" xfId="0" applyFont="1" applyFill="1" applyBorder="1" applyAlignment="1">
      <alignment horizontal="right"/>
    </xf>
    <xf numFmtId="0" fontId="10" fillId="0" borderId="7" xfId="0" applyFont="1" applyFill="1" applyBorder="1" applyAlignment="1">
      <alignment horizontal="distributed" vertical="center"/>
    </xf>
    <xf numFmtId="0" fontId="10" fillId="0" borderId="5" xfId="0" applyFont="1" applyBorder="1" applyAlignment="1"/>
    <xf numFmtId="179" fontId="24" fillId="0" borderId="1" xfId="0" applyNumberFormat="1" applyFont="1" applyFill="1" applyBorder="1" applyAlignment="1">
      <alignment horizontal="right" vertical="center"/>
    </xf>
    <xf numFmtId="179" fontId="24" fillId="0" borderId="3" xfId="0" applyNumberFormat="1" applyFont="1" applyFill="1" applyBorder="1" applyAlignment="1">
      <alignment horizontal="right" vertical="center"/>
    </xf>
    <xf numFmtId="176" fontId="24" fillId="0" borderId="1" xfId="0" applyNumberFormat="1" applyFont="1" applyFill="1" applyBorder="1" applyAlignment="1">
      <alignment horizontal="right"/>
    </xf>
    <xf numFmtId="176" fontId="24" fillId="0" borderId="3" xfId="0" applyNumberFormat="1" applyFont="1" applyFill="1" applyBorder="1" applyAlignment="1">
      <alignment horizontal="right"/>
    </xf>
    <xf numFmtId="0" fontId="24" fillId="0" borderId="4" xfId="0" applyFont="1" applyFill="1" applyBorder="1" applyAlignment="1">
      <alignment horizontal="left" vertical="center" wrapText="1"/>
    </xf>
    <xf numFmtId="0" fontId="24" fillId="0" borderId="12" xfId="0" applyFont="1" applyFill="1" applyBorder="1" applyAlignment="1">
      <alignment horizontal="left" vertical="center" wrapText="1"/>
    </xf>
    <xf numFmtId="176" fontId="24" fillId="0" borderId="4" xfId="0" applyNumberFormat="1" applyFont="1" applyFill="1" applyBorder="1" applyAlignment="1">
      <alignment horizontal="right" vertical="center" wrapText="1"/>
    </xf>
    <xf numFmtId="176" fontId="24" fillId="0" borderId="12" xfId="0" applyNumberFormat="1" applyFont="1" applyFill="1" applyBorder="1" applyAlignment="1">
      <alignment horizontal="right" vertical="center" wrapText="1"/>
    </xf>
    <xf numFmtId="176" fontId="24" fillId="2" borderId="4" xfId="1" applyNumberFormat="1" applyFont="1" applyFill="1" applyBorder="1" applyAlignment="1">
      <alignment horizontal="right" vertical="center"/>
    </xf>
    <xf numFmtId="176" fontId="24" fillId="2" borderId="12" xfId="1" applyNumberFormat="1" applyFont="1" applyFill="1" applyBorder="1" applyAlignment="1">
      <alignment horizontal="right" vertical="center"/>
    </xf>
    <xf numFmtId="176" fontId="24" fillId="0" borderId="4" xfId="1" applyNumberFormat="1" applyFont="1" applyFill="1" applyBorder="1" applyAlignment="1">
      <alignment horizontal="right" vertical="center"/>
    </xf>
    <xf numFmtId="176" fontId="24" fillId="0" borderId="12" xfId="1" applyNumberFormat="1" applyFont="1" applyFill="1" applyBorder="1" applyAlignment="1">
      <alignment horizontal="right" vertical="center"/>
    </xf>
    <xf numFmtId="0" fontId="8" fillId="0" borderId="6" xfId="0" applyFont="1" applyFill="1" applyBorder="1" applyAlignment="1">
      <alignment horizontal="distributed" vertical="center" wrapText="1"/>
    </xf>
    <xf numFmtId="0" fontId="8" fillId="0" borderId="5" xfId="0" applyFont="1" applyBorder="1" applyAlignment="1"/>
    <xf numFmtId="179" fontId="10" fillId="0" borderId="1" xfId="0" applyNumberFormat="1" applyFont="1" applyFill="1" applyBorder="1" applyAlignment="1">
      <alignment horizontal="right" vertical="center"/>
    </xf>
    <xf numFmtId="0" fontId="0" fillId="0" borderId="3" xfId="0" applyBorder="1" applyAlignment="1">
      <alignment horizontal="right" vertical="center"/>
    </xf>
    <xf numFmtId="179" fontId="10" fillId="0" borderId="1" xfId="0" applyNumberFormat="1" applyFont="1" applyFill="1" applyBorder="1" applyAlignment="1">
      <alignment horizontal="right" vertical="center" wrapText="1"/>
    </xf>
    <xf numFmtId="179" fontId="10" fillId="0" borderId="3" xfId="0" applyNumberFormat="1" applyFont="1" applyFill="1" applyBorder="1" applyAlignment="1">
      <alignment horizontal="right" vertical="center" wrapText="1"/>
    </xf>
    <xf numFmtId="176" fontId="10" fillId="0" borderId="1" xfId="0" applyNumberFormat="1" applyFont="1" applyFill="1" applyBorder="1" applyAlignment="1">
      <alignment horizontal="center"/>
    </xf>
    <xf numFmtId="176" fontId="10" fillId="0" borderId="3" xfId="0" applyNumberFormat="1" applyFont="1" applyFill="1" applyBorder="1" applyAlignment="1">
      <alignment horizontal="center"/>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176" fontId="10" fillId="0" borderId="4" xfId="0" applyNumberFormat="1" applyFont="1" applyFill="1" applyBorder="1" applyAlignment="1">
      <alignment horizontal="right" vertical="center" wrapText="1"/>
    </xf>
    <xf numFmtId="176" fontId="10" fillId="0" borderId="12" xfId="0" applyNumberFormat="1" applyFont="1" applyFill="1" applyBorder="1" applyAlignment="1">
      <alignment horizontal="right" vertical="center" wrapText="1"/>
    </xf>
    <xf numFmtId="176" fontId="10" fillId="2" borderId="4" xfId="1" applyNumberFormat="1" applyFont="1" applyFill="1" applyBorder="1" applyAlignment="1">
      <alignment horizontal="right" vertical="center"/>
    </xf>
    <xf numFmtId="176" fontId="10" fillId="2" borderId="12" xfId="1" applyNumberFormat="1" applyFont="1" applyFill="1" applyBorder="1" applyAlignment="1">
      <alignment horizontal="right" vertical="center"/>
    </xf>
    <xf numFmtId="176" fontId="10" fillId="0" borderId="4" xfId="1" applyNumberFormat="1" applyFont="1" applyFill="1" applyBorder="1" applyAlignment="1">
      <alignment horizontal="right" vertical="center"/>
    </xf>
    <xf numFmtId="176" fontId="10" fillId="0" borderId="12" xfId="1" applyNumberFormat="1" applyFont="1" applyFill="1" applyBorder="1" applyAlignment="1">
      <alignment horizontal="right" vertical="center"/>
    </xf>
    <xf numFmtId="0" fontId="10" fillId="0" borderId="11" xfId="0" applyFont="1" applyFill="1" applyBorder="1" applyAlignment="1">
      <alignment horizontal="distributed" vertical="center"/>
    </xf>
    <xf numFmtId="0" fontId="10" fillId="0" borderId="11" xfId="0" applyFont="1" applyBorder="1" applyAlignment="1"/>
    <xf numFmtId="178" fontId="10" fillId="0" borderId="4" xfId="0" applyNumberFormat="1" applyFont="1" applyFill="1" applyBorder="1" applyAlignment="1">
      <alignment horizontal="right" vertical="center" wrapText="1"/>
    </xf>
    <xf numFmtId="178" fontId="10" fillId="0" borderId="12" xfId="0" applyNumberFormat="1" applyFont="1" applyFill="1" applyBorder="1" applyAlignment="1">
      <alignment horizontal="right" vertical="center" wrapText="1"/>
    </xf>
    <xf numFmtId="0" fontId="25" fillId="0" borderId="50" xfId="0" applyFont="1" applyFill="1" applyBorder="1" applyAlignment="1">
      <alignment horizontal="distributed" vertical="center"/>
    </xf>
    <xf numFmtId="0" fontId="25" fillId="0" borderId="49" xfId="0" applyFont="1" applyFill="1" applyBorder="1" applyAlignment="1">
      <alignment horizontal="distributed" vertical="center"/>
    </xf>
    <xf numFmtId="0" fontId="25" fillId="0" borderId="51" xfId="0" applyFont="1" applyFill="1" applyBorder="1" applyAlignment="1">
      <alignment horizontal="distributed" vertical="center"/>
    </xf>
    <xf numFmtId="0" fontId="14" fillId="0" borderId="1" xfId="0" applyFont="1" applyFill="1" applyBorder="1" applyAlignment="1">
      <alignment horizontal="center" vertical="center"/>
    </xf>
    <xf numFmtId="0" fontId="0" fillId="0" borderId="3" xfId="0" applyBorder="1" applyAlignment="1"/>
    <xf numFmtId="0" fontId="0" fillId="0" borderId="4" xfId="0" applyBorder="1" applyAlignment="1"/>
    <xf numFmtId="0" fontId="0" fillId="0" borderId="12" xfId="0" applyBorder="1" applyAlignment="1"/>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4"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48" xfId="0" applyFont="1" applyFill="1" applyBorder="1" applyAlignment="1">
      <alignment horizontal="distributed" vertical="center"/>
    </xf>
    <xf numFmtId="0" fontId="25" fillId="0" borderId="42" xfId="0" applyFont="1" applyFill="1" applyBorder="1" applyAlignment="1">
      <alignment horizontal="distributed" vertical="center" wrapText="1"/>
    </xf>
    <xf numFmtId="0" fontId="25" fillId="0" borderId="43" xfId="0" applyFont="1" applyFill="1" applyBorder="1" applyAlignment="1">
      <alignment horizontal="distributed" vertical="center" wrapText="1"/>
    </xf>
    <xf numFmtId="0" fontId="10" fillId="0" borderId="44" xfId="0" applyFont="1" applyBorder="1" applyAlignment="1">
      <alignment horizontal="distributed" vertical="center" wrapText="1"/>
    </xf>
    <xf numFmtId="0" fontId="10" fillId="0" borderId="45" xfId="0" applyFont="1" applyBorder="1" applyAlignment="1">
      <alignment horizontal="distributed" vertical="center" wrapText="1"/>
    </xf>
    <xf numFmtId="0" fontId="10" fillId="0" borderId="46" xfId="0" applyFont="1" applyBorder="1" applyAlignment="1">
      <alignment horizontal="distributed" vertical="center" wrapText="1"/>
    </xf>
    <xf numFmtId="0" fontId="10" fillId="0" borderId="47" xfId="0" applyFont="1" applyBorder="1" applyAlignment="1">
      <alignment horizontal="distributed" vertical="center" wrapText="1"/>
    </xf>
    <xf numFmtId="0" fontId="25" fillId="0" borderId="40" xfId="0" applyFont="1" applyFill="1" applyBorder="1" applyAlignment="1">
      <alignment horizontal="distributed" vertical="center"/>
    </xf>
    <xf numFmtId="0" fontId="25" fillId="0" borderId="17" xfId="0" applyFont="1" applyFill="1" applyBorder="1" applyAlignment="1">
      <alignment horizontal="distributed" vertical="center"/>
    </xf>
    <xf numFmtId="0" fontId="25" fillId="0" borderId="18"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18" xfId="0" applyFont="1" applyFill="1" applyBorder="1" applyAlignment="1">
      <alignment horizontal="distributed" vertical="center"/>
    </xf>
    <xf numFmtId="0" fontId="25" fillId="0" borderId="46" xfId="0" applyFont="1" applyFill="1" applyBorder="1" applyAlignment="1">
      <alignment horizontal="distributed" vertical="center" wrapText="1"/>
    </xf>
    <xf numFmtId="0" fontId="25" fillId="0" borderId="47" xfId="0" applyFont="1" applyFill="1" applyBorder="1" applyAlignment="1">
      <alignment horizontal="distributed" vertical="center" wrapText="1"/>
    </xf>
    <xf numFmtId="0" fontId="25" fillId="0" borderId="32"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35" xfId="0" applyFont="1" applyFill="1" applyBorder="1" applyAlignment="1">
      <alignment horizontal="distributed" vertical="center"/>
    </xf>
    <xf numFmtId="0" fontId="25" fillId="0" borderId="32" xfId="0" applyFont="1" applyFill="1" applyBorder="1" applyAlignment="1">
      <alignment horizontal="distributed" vertical="justify"/>
    </xf>
    <xf numFmtId="0" fontId="25" fillId="0" borderId="33" xfId="0" applyFont="1" applyFill="1" applyBorder="1" applyAlignment="1">
      <alignment horizontal="distributed" vertical="justify"/>
    </xf>
    <xf numFmtId="0" fontId="25" fillId="0" borderId="34" xfId="0" applyFont="1" applyFill="1" applyBorder="1" applyAlignment="1">
      <alignment horizontal="distributed" vertical="justify"/>
    </xf>
    <xf numFmtId="0" fontId="25" fillId="0" borderId="8"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41" xfId="0" applyFont="1" applyFill="1" applyBorder="1" applyAlignment="1">
      <alignment horizontal="distributed" vertical="center"/>
    </xf>
    <xf numFmtId="0" fontId="25" fillId="0" borderId="4" xfId="0" applyFont="1" applyFill="1" applyBorder="1" applyAlignment="1">
      <alignment horizontal="distributed" vertical="center"/>
    </xf>
    <xf numFmtId="0" fontId="25" fillId="0" borderId="13" xfId="0" applyFont="1" applyFill="1" applyBorder="1" applyAlignment="1">
      <alignment horizontal="distributed" vertical="center"/>
    </xf>
    <xf numFmtId="0" fontId="25" fillId="0" borderId="12" xfId="0" applyFont="1" applyFill="1" applyBorder="1" applyAlignment="1">
      <alignment horizontal="distributed" vertical="center"/>
    </xf>
    <xf numFmtId="0" fontId="10" fillId="0" borderId="11" xfId="0" applyFont="1" applyFill="1" applyBorder="1" applyAlignment="1">
      <alignment horizontal="center" vertical="center"/>
    </xf>
    <xf numFmtId="0" fontId="10" fillId="0" borderId="11" xfId="0" applyFont="1" applyFill="1" applyBorder="1" applyAlignment="1">
      <alignment horizontal="center"/>
    </xf>
    <xf numFmtId="0" fontId="10" fillId="0" borderId="11" xfId="0" applyFont="1" applyBorder="1" applyAlignment="1">
      <alignment horizontal="left" vertical="center" wrapText="1"/>
    </xf>
    <xf numFmtId="176" fontId="24" fillId="2" borderId="4" xfId="1" applyNumberFormat="1" applyFont="1" applyFill="1" applyBorder="1" applyAlignment="1">
      <alignment horizontal="right" vertical="center" shrinkToFit="1"/>
    </xf>
    <xf numFmtId="176" fontId="24" fillId="2" borderId="12" xfId="1" applyNumberFormat="1" applyFont="1" applyFill="1" applyBorder="1" applyAlignment="1">
      <alignment horizontal="right" vertical="center" shrinkToFit="1"/>
    </xf>
    <xf numFmtId="176" fontId="10" fillId="2" borderId="4" xfId="1" applyNumberFormat="1" applyFont="1" applyFill="1" applyBorder="1" applyAlignment="1">
      <alignment horizontal="right" vertical="center" shrinkToFit="1"/>
    </xf>
    <xf numFmtId="176" fontId="10" fillId="2" borderId="12" xfId="1" applyNumberFormat="1" applyFont="1" applyFill="1" applyBorder="1" applyAlignment="1">
      <alignment horizontal="right" vertical="center" shrinkToFit="1"/>
    </xf>
    <xf numFmtId="179" fontId="10" fillId="0" borderId="1" xfId="0" applyNumberFormat="1" applyFont="1" applyFill="1" applyBorder="1" applyAlignment="1">
      <alignment horizontal="distributed" vertical="center"/>
    </xf>
    <xf numFmtId="179" fontId="10" fillId="0" borderId="3" xfId="0" applyNumberFormat="1" applyFont="1" applyFill="1" applyBorder="1" applyAlignment="1">
      <alignment horizontal="distributed" vertical="center"/>
    </xf>
    <xf numFmtId="176" fontId="10" fillId="0" borderId="1" xfId="0" applyNumberFormat="1" applyFont="1" applyFill="1" applyBorder="1" applyAlignment="1">
      <alignment horizontal="right"/>
    </xf>
    <xf numFmtId="176" fontId="10" fillId="0" borderId="3" xfId="0" applyNumberFormat="1" applyFont="1" applyFill="1" applyBorder="1" applyAlignment="1">
      <alignment horizontal="right"/>
    </xf>
    <xf numFmtId="3" fontId="13" fillId="0" borderId="14" xfId="0" applyNumberFormat="1" applyFont="1" applyBorder="1" applyAlignment="1">
      <alignment horizontal="center"/>
    </xf>
    <xf numFmtId="3" fontId="13" fillId="0" borderId="10" xfId="0" applyNumberFormat="1" applyFont="1" applyBorder="1" applyAlignment="1">
      <alignment horizontal="center"/>
    </xf>
    <xf numFmtId="0" fontId="13" fillId="0" borderId="1" xfId="0" quotePrefix="1"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3" fontId="13" fillId="0" borderId="4" xfId="0" applyNumberFormat="1" applyFont="1" applyBorder="1" applyAlignment="1">
      <alignment horizontal="center"/>
    </xf>
    <xf numFmtId="0" fontId="13" fillId="0" borderId="13" xfId="0" applyFont="1" applyBorder="1" applyAlignment="1">
      <alignment horizontal="center"/>
    </xf>
    <xf numFmtId="0" fontId="13" fillId="0" borderId="12" xfId="0" applyFont="1" applyBorder="1" applyAlignment="1">
      <alignment horizontal="center"/>
    </xf>
    <xf numFmtId="3" fontId="13" fillId="0" borderId="13" xfId="0" applyNumberFormat="1" applyFont="1" applyBorder="1" applyAlignment="1">
      <alignment horizontal="center"/>
    </xf>
    <xf numFmtId="178" fontId="33" fillId="0" borderId="71" xfId="0" applyNumberFormat="1" applyFont="1" applyBorder="1" applyAlignment="1">
      <alignment horizontal="right" vertical="center" shrinkToFit="1"/>
    </xf>
    <xf numFmtId="178" fontId="33" fillId="0" borderId="72" xfId="0" applyNumberFormat="1" applyFont="1" applyBorder="1" applyAlignment="1">
      <alignment horizontal="right" vertical="center" shrinkToFit="1"/>
    </xf>
    <xf numFmtId="178" fontId="33" fillId="0" borderId="8" xfId="0" applyNumberFormat="1" applyFont="1" applyBorder="1" applyAlignment="1">
      <alignment horizontal="right" vertical="center" shrinkToFit="1"/>
    </xf>
    <xf numFmtId="178" fontId="33" fillId="0" borderId="41" xfId="0" applyNumberFormat="1" applyFont="1" applyBorder="1" applyAlignment="1">
      <alignment horizontal="right" vertical="center" shrinkToFit="1"/>
    </xf>
    <xf numFmtId="178" fontId="33" fillId="0" borderId="4" xfId="0" applyNumberFormat="1" applyFont="1" applyBorder="1" applyAlignment="1">
      <alignment horizontal="right" vertical="center" shrinkToFit="1"/>
    </xf>
    <xf numFmtId="178" fontId="33" fillId="0" borderId="12" xfId="0" applyNumberFormat="1" applyFont="1" applyBorder="1" applyAlignment="1">
      <alignment horizontal="right" vertical="center" shrinkToFit="1"/>
    </xf>
    <xf numFmtId="0" fontId="32" fillId="0" borderId="8" xfId="0" applyFont="1" applyBorder="1" applyAlignment="1">
      <alignment horizontal="distributed" vertical="top"/>
    </xf>
    <xf numFmtId="0" fontId="32" fillId="0" borderId="41" xfId="0" applyFont="1" applyBorder="1" applyAlignment="1">
      <alignment horizontal="distributed" vertical="top"/>
    </xf>
    <xf numFmtId="178" fontId="33" fillId="2" borderId="71" xfId="0" applyNumberFormat="1" applyFont="1" applyFill="1" applyBorder="1" applyAlignment="1">
      <alignment horizontal="right" vertical="center" shrinkToFit="1"/>
    </xf>
    <xf numFmtId="178" fontId="33" fillId="2" borderId="72" xfId="0" applyNumberFormat="1" applyFont="1" applyFill="1" applyBorder="1" applyAlignment="1">
      <alignment horizontal="right" vertical="center" shrinkToFit="1"/>
    </xf>
    <xf numFmtId="178" fontId="33" fillId="2" borderId="8" xfId="0" applyNumberFormat="1" applyFont="1" applyFill="1" applyBorder="1" applyAlignment="1">
      <alignment horizontal="right" vertical="center" shrinkToFit="1"/>
    </xf>
    <xf numFmtId="178" fontId="33" fillId="2" borderId="41" xfId="0" applyNumberFormat="1" applyFont="1" applyFill="1" applyBorder="1" applyAlignment="1">
      <alignment horizontal="right" vertical="center" shrinkToFit="1"/>
    </xf>
    <xf numFmtId="178" fontId="33" fillId="2" borderId="4" xfId="0" applyNumberFormat="1" applyFont="1" applyFill="1" applyBorder="1" applyAlignment="1">
      <alignment horizontal="right" vertical="center" shrinkToFit="1"/>
    </xf>
    <xf numFmtId="178" fontId="33" fillId="2" borderId="12" xfId="0" applyNumberFormat="1" applyFont="1" applyFill="1" applyBorder="1" applyAlignment="1">
      <alignment horizontal="right" vertical="center" shrinkToFit="1"/>
    </xf>
    <xf numFmtId="177" fontId="32" fillId="0" borderId="68" xfId="0" applyNumberFormat="1" applyFont="1" applyBorder="1" applyAlignment="1">
      <alignment horizontal="right"/>
    </xf>
    <xf numFmtId="177" fontId="32" fillId="0" borderId="69" xfId="0" applyNumberFormat="1" applyFont="1" applyBorder="1" applyAlignment="1">
      <alignment horizontal="right"/>
    </xf>
    <xf numFmtId="0" fontId="32" fillId="0" borderId="8"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 xfId="0" applyFont="1" applyBorder="1" applyAlignment="1">
      <alignment horizontal="distributed" vertical="center"/>
    </xf>
    <xf numFmtId="0" fontId="32" fillId="0" borderId="2" xfId="0" applyFont="1" applyBorder="1" applyAlignment="1">
      <alignment horizontal="distributed" vertical="center"/>
    </xf>
    <xf numFmtId="0" fontId="32" fillId="0" borderId="3" xfId="0" applyFont="1" applyBorder="1" applyAlignment="1">
      <alignment horizontal="distributed" vertical="center"/>
    </xf>
    <xf numFmtId="0" fontId="32" fillId="0" borderId="4" xfId="0" applyFont="1" applyBorder="1" applyAlignment="1">
      <alignment horizontal="distributed" vertical="center"/>
    </xf>
    <xf numFmtId="0" fontId="32" fillId="0" borderId="13" xfId="0" applyFont="1" applyBorder="1" applyAlignment="1">
      <alignment horizontal="distributed" vertical="center"/>
    </xf>
    <xf numFmtId="0" fontId="32" fillId="0" borderId="12" xfId="0" applyFont="1" applyBorder="1" applyAlignment="1">
      <alignment horizontal="distributed" vertical="center"/>
    </xf>
    <xf numFmtId="177" fontId="32" fillId="0" borderId="1" xfId="0" applyNumberFormat="1" applyFont="1" applyBorder="1" applyAlignment="1">
      <alignment horizontal="right"/>
    </xf>
    <xf numFmtId="177" fontId="32" fillId="0" borderId="3" xfId="0" applyNumberFormat="1" applyFont="1" applyBorder="1" applyAlignment="1">
      <alignment horizontal="right"/>
    </xf>
    <xf numFmtId="178" fontId="33" fillId="2" borderId="71" xfId="0" applyNumberFormat="1" applyFont="1" applyFill="1" applyBorder="1" applyAlignment="1">
      <alignment horizontal="right" vertical="center"/>
    </xf>
    <xf numFmtId="178" fontId="33" fillId="2" borderId="72" xfId="0" applyNumberFormat="1" applyFont="1" applyFill="1" applyBorder="1" applyAlignment="1">
      <alignment horizontal="right" vertical="center"/>
    </xf>
    <xf numFmtId="178" fontId="33" fillId="2" borderId="8" xfId="0" applyNumberFormat="1" applyFont="1" applyFill="1" applyBorder="1" applyAlignment="1">
      <alignment horizontal="right" vertical="center"/>
    </xf>
    <xf numFmtId="178" fontId="33" fillId="2" borderId="41" xfId="0" applyNumberFormat="1" applyFont="1" applyFill="1" applyBorder="1" applyAlignment="1">
      <alignment horizontal="right" vertical="center"/>
    </xf>
    <xf numFmtId="178" fontId="33" fillId="2" borderId="4" xfId="0" applyNumberFormat="1" applyFont="1" applyFill="1" applyBorder="1" applyAlignment="1">
      <alignment horizontal="right" vertical="center"/>
    </xf>
    <xf numFmtId="178" fontId="33" fillId="2" borderId="12" xfId="0" applyNumberFormat="1" applyFont="1" applyFill="1" applyBorder="1" applyAlignment="1">
      <alignment horizontal="right" vertical="center"/>
    </xf>
    <xf numFmtId="183" fontId="33" fillId="2" borderId="71" xfId="3" applyNumberFormat="1" applyFont="1" applyFill="1" applyBorder="1" applyAlignment="1">
      <alignment horizontal="right" vertical="center"/>
    </xf>
    <xf numFmtId="183" fontId="33" fillId="2" borderId="73" xfId="3" applyNumberFormat="1" applyFont="1" applyFill="1" applyBorder="1" applyAlignment="1">
      <alignment horizontal="right" vertical="center"/>
    </xf>
    <xf numFmtId="183" fontId="33" fillId="2" borderId="72" xfId="3" applyNumberFormat="1" applyFont="1" applyFill="1" applyBorder="1" applyAlignment="1">
      <alignment horizontal="right" vertical="center"/>
    </xf>
    <xf numFmtId="183" fontId="33" fillId="2" borderId="8" xfId="3" applyNumberFormat="1" applyFont="1" applyFill="1" applyBorder="1" applyAlignment="1">
      <alignment horizontal="right" vertical="center"/>
    </xf>
    <xf numFmtId="183" fontId="33" fillId="2" borderId="0" xfId="3" applyNumberFormat="1" applyFont="1" applyFill="1" applyBorder="1" applyAlignment="1">
      <alignment horizontal="right" vertical="center"/>
    </xf>
    <xf numFmtId="183" fontId="33" fillId="2" borderId="41" xfId="3" applyNumberFormat="1" applyFont="1" applyFill="1" applyBorder="1" applyAlignment="1">
      <alignment horizontal="right" vertical="center"/>
    </xf>
    <xf numFmtId="183" fontId="33" fillId="2" borderId="4" xfId="3" applyNumberFormat="1" applyFont="1" applyFill="1" applyBorder="1" applyAlignment="1">
      <alignment horizontal="right" vertical="center"/>
    </xf>
    <xf numFmtId="183" fontId="33" fillId="2" borderId="13" xfId="3" applyNumberFormat="1" applyFont="1" applyFill="1" applyBorder="1" applyAlignment="1">
      <alignment horizontal="right" vertical="center"/>
    </xf>
    <xf numFmtId="183" fontId="33" fillId="2" borderId="12" xfId="3" applyNumberFormat="1" applyFont="1" applyFill="1" applyBorder="1" applyAlignment="1">
      <alignment horizontal="right" vertical="center"/>
    </xf>
    <xf numFmtId="0" fontId="32" fillId="0" borderId="8" xfId="0" applyFont="1" applyFill="1" applyBorder="1" applyAlignment="1">
      <alignment horizontal="distributed" vertical="top" wrapText="1"/>
    </xf>
    <xf numFmtId="0" fontId="32" fillId="0" borderId="0" xfId="0" applyFont="1" applyFill="1" applyBorder="1" applyAlignment="1">
      <alignment horizontal="distributed" vertical="top" wrapText="1"/>
    </xf>
    <xf numFmtId="0" fontId="32" fillId="0" borderId="41" xfId="0" applyFont="1" applyFill="1" applyBorder="1" applyAlignment="1">
      <alignment horizontal="distributed" vertical="top" wrapText="1"/>
    </xf>
    <xf numFmtId="0" fontId="32" fillId="0" borderId="1" xfId="0" applyFont="1" applyFill="1" applyBorder="1" applyAlignment="1">
      <alignment horizontal="distributed" vertical="top" wrapText="1"/>
    </xf>
    <xf numFmtId="0" fontId="32" fillId="0" borderId="3" xfId="0" applyFont="1" applyFill="1" applyBorder="1" applyAlignment="1">
      <alignment horizontal="distributed" vertical="top" wrapText="1"/>
    </xf>
    <xf numFmtId="0" fontId="32" fillId="0" borderId="2" xfId="0" applyFont="1" applyFill="1" applyBorder="1" applyAlignment="1">
      <alignment horizontal="distributed" vertical="top" wrapText="1"/>
    </xf>
    <xf numFmtId="177" fontId="36" fillId="0" borderId="1" xfId="0" applyNumberFormat="1" applyFont="1" applyBorder="1" applyAlignment="1">
      <alignment horizontal="left" vertical="center" wrapText="1"/>
    </xf>
    <xf numFmtId="177" fontId="36" fillId="0" borderId="3" xfId="0" applyNumberFormat="1" applyFont="1" applyBorder="1" applyAlignment="1">
      <alignment horizontal="left" vertical="center"/>
    </xf>
    <xf numFmtId="177" fontId="36" fillId="0" borderId="8" xfId="0" applyNumberFormat="1" applyFont="1" applyBorder="1" applyAlignment="1">
      <alignment horizontal="left" vertical="center"/>
    </xf>
    <xf numFmtId="177" fontId="36" fillId="0" borderId="41" xfId="0" applyNumberFormat="1" applyFont="1" applyBorder="1" applyAlignment="1">
      <alignment horizontal="left" vertical="center"/>
    </xf>
    <xf numFmtId="177" fontId="36" fillId="0" borderId="4" xfId="0" applyNumberFormat="1" applyFont="1" applyBorder="1" applyAlignment="1">
      <alignment horizontal="left" vertical="center"/>
    </xf>
    <xf numFmtId="177" fontId="36" fillId="0" borderId="12" xfId="0" applyNumberFormat="1" applyFont="1" applyBorder="1" applyAlignment="1">
      <alignment horizontal="left"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Border="1" applyAlignment="1">
      <alignment horizontal="left" vertical="center" wrapText="1"/>
    </xf>
    <xf numFmtId="0" fontId="32" fillId="0" borderId="41" xfId="0" applyFont="1" applyBorder="1" applyAlignment="1">
      <alignment horizontal="left" vertical="center" wrapText="1"/>
    </xf>
    <xf numFmtId="0" fontId="32" fillId="0" borderId="4" xfId="0" applyFont="1" applyBorder="1" applyAlignment="1">
      <alignment horizontal="left" vertical="center" wrapText="1"/>
    </xf>
    <xf numFmtId="0" fontId="32" fillId="0" borderId="13" xfId="0" applyFont="1" applyBorder="1" applyAlignment="1">
      <alignment horizontal="left" vertical="center" wrapText="1"/>
    </xf>
    <xf numFmtId="0" fontId="32" fillId="0" borderId="12" xfId="0" applyFont="1" applyBorder="1" applyAlignment="1">
      <alignment horizontal="left" vertical="center" wrapText="1"/>
    </xf>
    <xf numFmtId="177" fontId="32" fillId="0" borderId="1" xfId="0" applyNumberFormat="1" applyFont="1" applyBorder="1" applyAlignment="1">
      <alignment horizontal="left"/>
    </xf>
    <xf numFmtId="177" fontId="32" fillId="0" borderId="2" xfId="0" applyNumberFormat="1" applyFont="1" applyBorder="1" applyAlignment="1">
      <alignment horizontal="left"/>
    </xf>
    <xf numFmtId="177" fontId="32" fillId="0" borderId="3" xfId="0" applyNumberFormat="1" applyFont="1" applyBorder="1" applyAlignment="1">
      <alignment horizontal="left"/>
    </xf>
    <xf numFmtId="180" fontId="36" fillId="0" borderId="8" xfId="0" applyNumberFormat="1" applyFont="1" applyBorder="1" applyAlignment="1">
      <alignment horizontal="left"/>
    </xf>
    <xf numFmtId="180" fontId="36" fillId="0" borderId="0" xfId="0" applyNumberFormat="1" applyFont="1" applyBorder="1" applyAlignment="1">
      <alignment horizontal="left"/>
    </xf>
    <xf numFmtId="180" fontId="36" fillId="0" borderId="41" xfId="0" applyNumberFormat="1" applyFont="1" applyBorder="1" applyAlignment="1">
      <alignment horizontal="left"/>
    </xf>
    <xf numFmtId="177" fontId="32" fillId="0" borderId="8" xfId="0" applyNumberFormat="1" applyFont="1" applyBorder="1" applyAlignment="1">
      <alignment horizontal="left"/>
    </xf>
    <xf numFmtId="177" fontId="32" fillId="0" borderId="0" xfId="0" applyNumberFormat="1" applyFont="1" applyBorder="1" applyAlignment="1">
      <alignment horizontal="left"/>
    </xf>
    <xf numFmtId="177" fontId="32" fillId="0" borderId="41" xfId="0" applyNumberFormat="1" applyFont="1" applyBorder="1" applyAlignment="1">
      <alignment horizontal="left"/>
    </xf>
    <xf numFmtId="177" fontId="36" fillId="0" borderId="8" xfId="0" applyNumberFormat="1" applyFont="1" applyBorder="1" applyAlignment="1">
      <alignment horizontal="left"/>
    </xf>
    <xf numFmtId="177" fontId="36" fillId="0" borderId="0" xfId="0" applyNumberFormat="1" applyFont="1" applyBorder="1" applyAlignment="1">
      <alignment horizontal="left"/>
    </xf>
    <xf numFmtId="177" fontId="36" fillId="0" borderId="41" xfId="0" applyNumberFormat="1" applyFont="1" applyBorder="1" applyAlignment="1">
      <alignment horizontal="left"/>
    </xf>
    <xf numFmtId="0" fontId="32" fillId="0" borderId="4" xfId="0" applyFont="1" applyFill="1" applyBorder="1" applyAlignment="1">
      <alignment horizontal="distributed" vertical="top" wrapText="1"/>
    </xf>
    <xf numFmtId="0" fontId="32" fillId="0" borderId="12" xfId="0" applyFont="1" applyFill="1" applyBorder="1" applyAlignment="1">
      <alignment horizontal="distributed" vertical="top" wrapText="1"/>
    </xf>
    <xf numFmtId="0" fontId="32" fillId="0" borderId="13" xfId="0" applyFont="1" applyFill="1" applyBorder="1" applyAlignment="1">
      <alignment horizontal="distributed" vertical="top" wrapText="1"/>
    </xf>
    <xf numFmtId="0" fontId="32" fillId="0" borderId="4" xfId="0" applyFont="1" applyFill="1" applyBorder="1" applyAlignment="1">
      <alignment horizontal="right" vertical="top" wrapText="1"/>
    </xf>
    <xf numFmtId="0" fontId="32" fillId="0" borderId="12" xfId="0" applyFont="1" applyFill="1" applyBorder="1" applyAlignment="1">
      <alignment horizontal="right" vertical="top" wrapText="1"/>
    </xf>
    <xf numFmtId="0" fontId="32" fillId="0" borderId="13" xfId="0" applyFont="1" applyFill="1" applyBorder="1" applyAlignment="1">
      <alignment horizontal="right" vertical="top" wrapText="1"/>
    </xf>
    <xf numFmtId="178" fontId="33" fillId="0" borderId="75" xfId="0" applyNumberFormat="1" applyFont="1" applyBorder="1" applyAlignment="1">
      <alignment horizontal="right" vertical="center"/>
    </xf>
    <xf numFmtId="178" fontId="33" fillId="0" borderId="19" xfId="0" applyNumberFormat="1" applyFont="1" applyBorder="1" applyAlignment="1">
      <alignment horizontal="right" vertical="center"/>
    </xf>
    <xf numFmtId="178" fontId="33" fillId="0" borderId="66" xfId="0" applyNumberFormat="1" applyFont="1" applyBorder="1" applyAlignment="1">
      <alignment horizontal="right" vertical="center"/>
    </xf>
    <xf numFmtId="178" fontId="33" fillId="2" borderId="76" xfId="0" applyNumberFormat="1" applyFont="1" applyFill="1" applyBorder="1" applyAlignment="1">
      <alignment horizontal="right" vertical="center"/>
    </xf>
    <xf numFmtId="178" fontId="33" fillId="2" borderId="61" xfId="0" applyNumberFormat="1" applyFont="1" applyFill="1" applyBorder="1" applyAlignment="1">
      <alignment horizontal="right" vertical="center"/>
    </xf>
    <xf numFmtId="178" fontId="33" fillId="2" borderId="62" xfId="0" applyNumberFormat="1" applyFont="1" applyFill="1" applyBorder="1" applyAlignment="1">
      <alignment horizontal="right" vertical="center"/>
    </xf>
    <xf numFmtId="178" fontId="33" fillId="0" borderId="77" xfId="0" applyNumberFormat="1" applyFont="1" applyFill="1" applyBorder="1" applyAlignment="1">
      <alignment horizontal="right" vertical="center"/>
    </xf>
    <xf numFmtId="178" fontId="33" fillId="0" borderId="7" xfId="0" applyNumberFormat="1" applyFont="1" applyFill="1" applyBorder="1" applyAlignment="1">
      <alignment horizontal="right" vertical="center"/>
    </xf>
    <xf numFmtId="178" fontId="33" fillId="0" borderId="5" xfId="0" applyNumberFormat="1" applyFont="1" applyFill="1" applyBorder="1" applyAlignment="1">
      <alignment horizontal="right" vertical="center"/>
    </xf>
    <xf numFmtId="178" fontId="33" fillId="0" borderId="77" xfId="0" applyNumberFormat="1" applyFont="1" applyBorder="1" applyAlignment="1">
      <alignment horizontal="right" vertical="center"/>
    </xf>
    <xf numFmtId="178" fontId="33" fillId="0" borderId="7" xfId="0" applyNumberFormat="1" applyFont="1" applyBorder="1" applyAlignment="1">
      <alignment horizontal="right" vertical="center"/>
    </xf>
    <xf numFmtId="178" fontId="33" fillId="0" borderId="5" xfId="0" applyNumberFormat="1" applyFont="1" applyBorder="1" applyAlignment="1">
      <alignment horizontal="right" vertical="center"/>
    </xf>
    <xf numFmtId="0" fontId="32" fillId="0" borderId="14" xfId="0" applyFont="1" applyFill="1" applyBorder="1" applyAlignment="1">
      <alignment horizontal="distributed" vertical="center" wrapText="1"/>
    </xf>
    <xf numFmtId="0" fontId="32" fillId="0" borderId="15" xfId="0" applyFont="1" applyFill="1" applyBorder="1" applyAlignment="1">
      <alignment horizontal="distributed" vertical="center" wrapText="1"/>
    </xf>
    <xf numFmtId="0" fontId="32" fillId="0" borderId="10" xfId="0" applyFont="1" applyFill="1" applyBorder="1" applyAlignment="1">
      <alignment horizontal="distributed" vertical="center" wrapText="1"/>
    </xf>
    <xf numFmtId="0" fontId="32" fillId="0" borderId="1" xfId="0" applyFont="1" applyFill="1" applyBorder="1" applyAlignment="1">
      <alignment horizontal="distributed" vertical="center" wrapText="1"/>
    </xf>
    <xf numFmtId="0" fontId="32" fillId="0" borderId="2" xfId="0" applyFont="1" applyFill="1" applyBorder="1" applyAlignment="1">
      <alignment horizontal="distributed" vertical="center" wrapText="1"/>
    </xf>
    <xf numFmtId="0" fontId="32" fillId="0" borderId="3" xfId="0" applyFont="1" applyFill="1" applyBorder="1" applyAlignment="1">
      <alignment horizontal="distributed" vertical="center" wrapText="1"/>
    </xf>
    <xf numFmtId="178" fontId="33" fillId="2" borderId="74" xfId="0" applyNumberFormat="1" applyFont="1" applyFill="1" applyBorder="1" applyAlignment="1">
      <alignment horizontal="right" vertical="center"/>
    </xf>
    <xf numFmtId="178" fontId="33" fillId="2" borderId="59" xfId="0" applyNumberFormat="1" applyFont="1" applyFill="1" applyBorder="1" applyAlignment="1">
      <alignment horizontal="right" vertical="center"/>
    </xf>
    <xf numFmtId="178" fontId="33" fillId="2" borderId="60" xfId="0" applyNumberFormat="1" applyFont="1" applyFill="1" applyBorder="1" applyAlignment="1">
      <alignment horizontal="right" vertical="center"/>
    </xf>
    <xf numFmtId="0" fontId="32" fillId="0" borderId="78"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66" xfId="0" applyFont="1" applyFill="1" applyBorder="1" applyAlignment="1">
      <alignment horizontal="center" vertical="center" wrapText="1"/>
    </xf>
    <xf numFmtId="0" fontId="32" fillId="0" borderId="64" xfId="0" applyFont="1" applyFill="1" applyBorder="1" applyAlignment="1">
      <alignment horizontal="distributed" vertical="top" wrapText="1"/>
    </xf>
    <xf numFmtId="0" fontId="32" fillId="0" borderId="15" xfId="0" applyFont="1" applyFill="1" applyBorder="1" applyAlignment="1">
      <alignment horizontal="distributed" vertical="top" wrapText="1"/>
    </xf>
    <xf numFmtId="0" fontId="32" fillId="0" borderId="10" xfId="0" applyFont="1" applyFill="1" applyBorder="1" applyAlignment="1">
      <alignment horizontal="distributed" vertical="top"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4" xfId="0" applyFont="1" applyBorder="1" applyAlignment="1">
      <alignment horizontal="distributed" vertical="center"/>
    </xf>
    <xf numFmtId="0" fontId="32" fillId="0" borderId="15" xfId="0" applyFont="1" applyBorder="1" applyAlignment="1">
      <alignment horizontal="distributed" vertical="center"/>
    </xf>
    <xf numFmtId="0" fontId="14" fillId="0" borderId="15" xfId="0" applyFont="1" applyBorder="1" applyAlignment="1">
      <alignment horizontal="distributed" vertical="center"/>
    </xf>
    <xf numFmtId="0" fontId="14" fillId="0" borderId="10" xfId="0" applyFont="1" applyBorder="1" applyAlignment="1">
      <alignment horizontal="distributed" vertical="center"/>
    </xf>
    <xf numFmtId="0" fontId="32" fillId="0" borderId="63" xfId="0" applyFont="1" applyFill="1" applyBorder="1" applyAlignment="1">
      <alignment horizontal="distributed" vertical="center" wrapText="1"/>
    </xf>
    <xf numFmtId="0" fontId="32" fillId="0" borderId="62" xfId="0" applyFont="1" applyFill="1" applyBorder="1" applyAlignment="1">
      <alignment horizontal="distributed" vertical="center" wrapText="1"/>
    </xf>
    <xf numFmtId="178" fontId="33" fillId="0" borderId="77" xfId="0" applyNumberFormat="1" applyFont="1" applyBorder="1" applyAlignment="1">
      <alignment horizontal="right" vertical="center" shrinkToFit="1"/>
    </xf>
    <xf numFmtId="178" fontId="33" fillId="0" borderId="7" xfId="0" applyNumberFormat="1" applyFont="1" applyBorder="1" applyAlignment="1">
      <alignment horizontal="right" vertical="center" shrinkToFit="1"/>
    </xf>
    <xf numFmtId="178" fontId="33" fillId="0" borderId="5" xfId="0" applyNumberFormat="1" applyFont="1" applyBorder="1" applyAlignment="1">
      <alignment horizontal="right" vertical="center" shrinkToFit="1"/>
    </xf>
    <xf numFmtId="0" fontId="32" fillId="0" borderId="6" xfId="0" applyFont="1" applyBorder="1" applyAlignment="1">
      <alignment horizontal="distributed" vertical="center" wrapText="1"/>
    </xf>
    <xf numFmtId="0" fontId="32" fillId="0" borderId="5" xfId="0" applyFont="1" applyBorder="1" applyAlignment="1">
      <alignment horizontal="distributed" vertical="center" wrapText="1"/>
    </xf>
    <xf numFmtId="178" fontId="33" fillId="2" borderId="7" xfId="0" applyNumberFormat="1" applyFont="1" applyFill="1" applyBorder="1" applyAlignment="1">
      <alignment horizontal="right" vertical="center"/>
    </xf>
    <xf numFmtId="178" fontId="33" fillId="2" borderId="5" xfId="0" applyNumberFormat="1" applyFont="1" applyFill="1" applyBorder="1" applyAlignment="1">
      <alignment horizontal="right" vertical="center"/>
    </xf>
    <xf numFmtId="0" fontId="32" fillId="0" borderId="14" xfId="0" applyFont="1" applyBorder="1" applyAlignment="1">
      <alignment horizontal="distributed" vertical="center" indent="2"/>
    </xf>
    <xf numFmtId="0" fontId="32" fillId="0" borderId="15" xfId="0" applyFont="1" applyBorder="1" applyAlignment="1">
      <alignment horizontal="distributed" vertical="center" indent="2"/>
    </xf>
    <xf numFmtId="0" fontId="32" fillId="0" borderId="10" xfId="0" applyFont="1" applyBorder="1" applyAlignment="1">
      <alignment horizontal="distributed" vertical="center" indent="2"/>
    </xf>
    <xf numFmtId="0" fontId="32" fillId="0" borderId="10" xfId="0" applyFont="1" applyBorder="1" applyAlignment="1">
      <alignment horizontal="distributed" vertical="center"/>
    </xf>
    <xf numFmtId="180" fontId="36" fillId="0" borderId="4" xfId="0" applyNumberFormat="1" applyFont="1" applyBorder="1" applyAlignment="1">
      <alignment horizontal="left"/>
    </xf>
    <xf numFmtId="180" fontId="36" fillId="0" borderId="13" xfId="0" applyNumberFormat="1" applyFont="1" applyBorder="1" applyAlignment="1">
      <alignment horizontal="left"/>
    </xf>
    <xf numFmtId="180" fontId="36" fillId="0" borderId="12" xfId="0" applyNumberFormat="1" applyFont="1" applyBorder="1" applyAlignment="1">
      <alignment horizontal="left"/>
    </xf>
    <xf numFmtId="0" fontId="32" fillId="0" borderId="8" xfId="0" applyFont="1" applyBorder="1" applyAlignment="1">
      <alignment horizontal="distributed"/>
    </xf>
    <xf numFmtId="0" fontId="32" fillId="0" borderId="0" xfId="0" applyFont="1" applyBorder="1" applyAlignment="1">
      <alignment horizontal="distributed"/>
    </xf>
    <xf numFmtId="0" fontId="32" fillId="0" borderId="41" xfId="0" applyFont="1" applyBorder="1" applyAlignment="1">
      <alignment horizontal="distributed"/>
    </xf>
    <xf numFmtId="0" fontId="32" fillId="0" borderId="1" xfId="0" applyFont="1" applyBorder="1" applyAlignment="1">
      <alignment horizontal="distributed" vertical="center" indent="4"/>
    </xf>
    <xf numFmtId="0" fontId="32" fillId="0" borderId="2" xfId="0" applyFont="1" applyBorder="1" applyAlignment="1">
      <alignment horizontal="distributed" vertical="center" indent="4"/>
    </xf>
    <xf numFmtId="0" fontId="32" fillId="0" borderId="3" xfId="0" applyFont="1" applyBorder="1" applyAlignment="1">
      <alignment horizontal="distributed" vertical="center" indent="4"/>
    </xf>
    <xf numFmtId="0" fontId="32" fillId="0" borderId="4" xfId="0" applyFont="1" applyBorder="1" applyAlignment="1">
      <alignment horizontal="distributed" vertical="center" indent="4"/>
    </xf>
    <xf numFmtId="0" fontId="32" fillId="0" borderId="13" xfId="0" applyFont="1" applyBorder="1" applyAlignment="1">
      <alignment horizontal="distributed" vertical="center" indent="4"/>
    </xf>
    <xf numFmtId="0" fontId="32" fillId="0" borderId="12" xfId="0" applyFont="1" applyBorder="1" applyAlignment="1">
      <alignment horizontal="distributed" vertical="center" indent="4"/>
    </xf>
    <xf numFmtId="0" fontId="32" fillId="0" borderId="11" xfId="0" applyFont="1" applyBorder="1" applyAlignment="1">
      <alignment horizontal="distributed" vertical="center" indent="2"/>
    </xf>
    <xf numFmtId="0" fontId="32" fillId="0" borderId="8" xfId="0" applyFont="1" applyBorder="1" applyAlignment="1">
      <alignment horizontal="center"/>
    </xf>
    <xf numFmtId="0" fontId="14" fillId="0" borderId="0" xfId="0" applyFont="1" applyAlignment="1"/>
    <xf numFmtId="0" fontId="14" fillId="0" borderId="9" xfId="0" applyFont="1" applyBorder="1" applyAlignment="1"/>
    <xf numFmtId="0" fontId="32" fillId="0" borderId="0" xfId="0" applyFont="1" applyBorder="1" applyAlignment="1">
      <alignment horizontal="center"/>
    </xf>
    <xf numFmtId="0" fontId="14" fillId="0" borderId="9" xfId="0" applyFont="1" applyBorder="1"/>
    <xf numFmtId="0" fontId="32" fillId="0" borderId="9" xfId="0" applyFont="1" applyBorder="1" applyAlignment="1">
      <alignment horizont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pplyAlignment="1">
      <alignment horizontal="center" vertical="center"/>
    </xf>
    <xf numFmtId="0" fontId="32" fillId="0" borderId="1" xfId="0" applyFont="1" applyBorder="1" applyAlignment="1">
      <alignment horizontal="center"/>
    </xf>
    <xf numFmtId="0" fontId="14" fillId="0" borderId="2" xfId="0" applyFont="1" applyBorder="1" applyAlignment="1"/>
    <xf numFmtId="0" fontId="14" fillId="0" borderId="3" xfId="0" applyFont="1" applyBorder="1" applyAlignment="1"/>
    <xf numFmtId="0" fontId="32" fillId="0" borderId="2" xfId="0" applyFont="1" applyBorder="1" applyAlignment="1">
      <alignment horizontal="center"/>
    </xf>
    <xf numFmtId="0" fontId="32" fillId="0" borderId="3" xfId="0" applyFont="1" applyBorder="1" applyAlignment="1">
      <alignment horizontal="center"/>
    </xf>
    <xf numFmtId="177" fontId="7" fillId="0" borderId="8" xfId="0" applyNumberFormat="1" applyFont="1" applyBorder="1" applyAlignment="1">
      <alignment horizontal="left"/>
    </xf>
    <xf numFmtId="177" fontId="7" fillId="0" borderId="0" xfId="0" applyNumberFormat="1" applyFont="1" applyBorder="1" applyAlignment="1">
      <alignment horizontal="left"/>
    </xf>
    <xf numFmtId="177" fontId="7" fillId="0" borderId="41" xfId="0" applyNumberFormat="1" applyFont="1" applyBorder="1" applyAlignment="1">
      <alignment horizontal="left"/>
    </xf>
    <xf numFmtId="180" fontId="4" fillId="0" borderId="4" xfId="0" applyNumberFormat="1" applyFont="1" applyBorder="1" applyAlignment="1">
      <alignment horizontal="left"/>
    </xf>
    <xf numFmtId="180" fontId="4" fillId="0" borderId="13" xfId="0" applyNumberFormat="1" applyFont="1" applyBorder="1" applyAlignment="1">
      <alignment horizontal="left"/>
    </xf>
    <xf numFmtId="180" fontId="4" fillId="0" borderId="12" xfId="0" applyNumberFormat="1" applyFont="1" applyBorder="1" applyAlignment="1">
      <alignment horizontal="left"/>
    </xf>
    <xf numFmtId="178" fontId="5" fillId="2" borderId="71" xfId="0" applyNumberFormat="1" applyFont="1" applyFill="1" applyBorder="1" applyAlignment="1">
      <alignment horizontal="right" vertical="center"/>
    </xf>
    <xf numFmtId="178" fontId="5" fillId="2" borderId="72" xfId="0" applyNumberFormat="1" applyFont="1" applyFill="1" applyBorder="1" applyAlignment="1">
      <alignment horizontal="right" vertical="center"/>
    </xf>
    <xf numFmtId="178" fontId="5" fillId="2" borderId="8" xfId="0" applyNumberFormat="1" applyFont="1" applyFill="1" applyBorder="1" applyAlignment="1">
      <alignment horizontal="right" vertical="center"/>
    </xf>
    <xf numFmtId="178" fontId="5" fillId="2" borderId="41" xfId="0" applyNumberFormat="1" applyFont="1" applyFill="1" applyBorder="1" applyAlignment="1">
      <alignment horizontal="right" vertical="center"/>
    </xf>
    <xf numFmtId="178" fontId="5" fillId="2" borderId="4" xfId="0"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83" fontId="5" fillId="2" borderId="71" xfId="3" applyNumberFormat="1" applyFont="1" applyFill="1" applyBorder="1" applyAlignment="1">
      <alignment horizontal="right" vertical="center"/>
    </xf>
    <xf numFmtId="183" fontId="5" fillId="2" borderId="73" xfId="3" applyNumberFormat="1" applyFont="1" applyFill="1" applyBorder="1" applyAlignment="1">
      <alignment horizontal="right" vertical="center"/>
    </xf>
    <xf numFmtId="183" fontId="5" fillId="2" borderId="72" xfId="3" applyNumberFormat="1" applyFont="1" applyFill="1" applyBorder="1" applyAlignment="1">
      <alignment horizontal="right" vertical="center"/>
    </xf>
    <xf numFmtId="183" fontId="5" fillId="2" borderId="8" xfId="3" applyNumberFormat="1" applyFont="1" applyFill="1" applyBorder="1" applyAlignment="1">
      <alignment horizontal="right" vertical="center"/>
    </xf>
    <xf numFmtId="183" fontId="5" fillId="2" borderId="0" xfId="3" applyNumberFormat="1" applyFont="1" applyFill="1" applyBorder="1" applyAlignment="1">
      <alignment horizontal="right" vertical="center"/>
    </xf>
    <xf numFmtId="183" fontId="5" fillId="2" borderId="41" xfId="3" applyNumberFormat="1" applyFont="1" applyFill="1" applyBorder="1" applyAlignment="1">
      <alignment horizontal="right" vertical="center"/>
    </xf>
    <xf numFmtId="183" fontId="5" fillId="2" borderId="4" xfId="3" applyNumberFormat="1" applyFont="1" applyFill="1" applyBorder="1" applyAlignment="1">
      <alignment horizontal="right" vertical="center"/>
    </xf>
    <xf numFmtId="183" fontId="5" fillId="2" borderId="13" xfId="3" applyNumberFormat="1" applyFont="1" applyFill="1" applyBorder="1" applyAlignment="1">
      <alignment horizontal="right" vertical="center"/>
    </xf>
    <xf numFmtId="183" fontId="5" fillId="2" borderId="12" xfId="3" applyNumberFormat="1" applyFont="1" applyFill="1" applyBorder="1" applyAlignment="1">
      <alignment horizontal="right" vertical="center"/>
    </xf>
    <xf numFmtId="177" fontId="32" fillId="0" borderId="1" xfId="0" applyNumberFormat="1" applyFont="1" applyBorder="1" applyAlignment="1">
      <alignment horizontal="left" vertical="center" wrapText="1"/>
    </xf>
    <xf numFmtId="177" fontId="32" fillId="0" borderId="3" xfId="0" applyNumberFormat="1" applyFont="1" applyBorder="1" applyAlignment="1">
      <alignment horizontal="left" vertical="center"/>
    </xf>
    <xf numFmtId="177" fontId="32" fillId="0" borderId="8" xfId="0" applyNumberFormat="1" applyFont="1" applyBorder="1" applyAlignment="1">
      <alignment horizontal="left" vertical="center"/>
    </xf>
    <xf numFmtId="177" fontId="32" fillId="0" borderId="41" xfId="0" applyNumberFormat="1" applyFont="1" applyBorder="1" applyAlignment="1">
      <alignment horizontal="left" vertical="center"/>
    </xf>
    <xf numFmtId="177" fontId="32" fillId="0" borderId="4" xfId="0" applyNumberFormat="1" applyFont="1" applyBorder="1" applyAlignment="1">
      <alignment horizontal="left" vertical="center"/>
    </xf>
    <xf numFmtId="177" fontId="32" fillId="0" borderId="12" xfId="0" applyNumberFormat="1" applyFont="1" applyBorder="1" applyAlignment="1">
      <alignment horizontal="left" vertical="center"/>
    </xf>
    <xf numFmtId="178" fontId="5" fillId="2" borderId="74" xfId="0" applyNumberFormat="1" applyFont="1" applyFill="1" applyBorder="1" applyAlignment="1">
      <alignment horizontal="right" vertical="center"/>
    </xf>
    <xf numFmtId="178" fontId="5" fillId="2" borderId="59" xfId="0" applyNumberFormat="1" applyFont="1" applyFill="1" applyBorder="1" applyAlignment="1">
      <alignment horizontal="right" vertical="center"/>
    </xf>
    <xf numFmtId="178" fontId="5" fillId="2" borderId="60" xfId="0" applyNumberFormat="1" applyFont="1" applyFill="1" applyBorder="1" applyAlignment="1">
      <alignment horizontal="right" vertical="center"/>
    </xf>
    <xf numFmtId="178" fontId="5" fillId="0" borderId="75" xfId="0" applyNumberFormat="1" applyFont="1" applyBorder="1" applyAlignment="1">
      <alignment horizontal="right" vertical="center"/>
    </xf>
    <xf numFmtId="178" fontId="5" fillId="0" borderId="19" xfId="0" applyNumberFormat="1" applyFont="1" applyBorder="1" applyAlignment="1">
      <alignment horizontal="right" vertical="center"/>
    </xf>
    <xf numFmtId="178" fontId="5" fillId="0" borderId="66" xfId="0" applyNumberFormat="1" applyFont="1" applyBorder="1" applyAlignment="1">
      <alignment horizontal="right" vertical="center"/>
    </xf>
    <xf numFmtId="178" fontId="5" fillId="2" borderId="76" xfId="0" applyNumberFormat="1" applyFont="1" applyFill="1" applyBorder="1" applyAlignment="1">
      <alignment horizontal="right" vertical="center"/>
    </xf>
    <xf numFmtId="178" fontId="5" fillId="2" borderId="61" xfId="0" applyNumberFormat="1" applyFont="1" applyFill="1" applyBorder="1" applyAlignment="1">
      <alignment horizontal="right" vertical="center"/>
    </xf>
    <xf numFmtId="178" fontId="5" fillId="2" borderId="62" xfId="0" applyNumberFormat="1" applyFont="1" applyFill="1" applyBorder="1" applyAlignment="1">
      <alignment horizontal="right" vertical="center"/>
    </xf>
    <xf numFmtId="178" fontId="5" fillId="0" borderId="77"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178" fontId="5" fillId="0" borderId="5" xfId="0" applyNumberFormat="1" applyFont="1" applyFill="1" applyBorder="1" applyAlignment="1">
      <alignment horizontal="right" vertical="center"/>
    </xf>
    <xf numFmtId="178" fontId="5" fillId="0" borderId="77" xfId="0" applyNumberFormat="1" applyFont="1" applyBorder="1" applyAlignment="1">
      <alignment horizontal="right" vertical="center"/>
    </xf>
    <xf numFmtId="178" fontId="5" fillId="0" borderId="7" xfId="0" applyNumberFormat="1" applyFont="1" applyBorder="1" applyAlignment="1">
      <alignment horizontal="right" vertical="center"/>
    </xf>
    <xf numFmtId="178" fontId="5" fillId="0" borderId="5" xfId="0" applyNumberFormat="1" applyFont="1" applyBorder="1" applyAlignment="1">
      <alignment horizontal="right" vertical="center"/>
    </xf>
    <xf numFmtId="178" fontId="5" fillId="0" borderId="71" xfId="0" applyNumberFormat="1" applyFont="1" applyBorder="1" applyAlignment="1">
      <alignment horizontal="right" vertical="center" shrinkToFit="1"/>
    </xf>
    <xf numFmtId="178" fontId="5" fillId="0" borderId="72" xfId="0" applyNumberFormat="1" applyFont="1" applyBorder="1" applyAlignment="1">
      <alignment horizontal="right" vertical="center" shrinkToFit="1"/>
    </xf>
    <xf numFmtId="178" fontId="5" fillId="0" borderId="8" xfId="0" applyNumberFormat="1" applyFont="1" applyBorder="1" applyAlignment="1">
      <alignment horizontal="right" vertical="center" shrinkToFit="1"/>
    </xf>
    <xf numFmtId="178" fontId="5" fillId="0" borderId="41" xfId="0" applyNumberFormat="1" applyFont="1" applyBorder="1" applyAlignment="1">
      <alignment horizontal="right" vertical="center" shrinkToFit="1"/>
    </xf>
    <xf numFmtId="178" fontId="5" fillId="0" borderId="4" xfId="0" applyNumberFormat="1" applyFont="1" applyBorder="1" applyAlignment="1">
      <alignment horizontal="right" vertical="center" shrinkToFit="1"/>
    </xf>
    <xf numFmtId="178" fontId="5" fillId="0" borderId="12" xfId="0" applyNumberFormat="1" applyFont="1" applyBorder="1" applyAlignment="1">
      <alignment horizontal="right" vertical="center" shrinkToFit="1"/>
    </xf>
    <xf numFmtId="178" fontId="5" fillId="0" borderId="77" xfId="0" applyNumberFormat="1" applyFont="1" applyBorder="1" applyAlignment="1">
      <alignment horizontal="right" vertical="center" shrinkToFit="1"/>
    </xf>
    <xf numFmtId="178" fontId="5" fillId="0" borderId="7" xfId="0" applyNumberFormat="1" applyFont="1" applyBorder="1" applyAlignment="1">
      <alignment horizontal="right" vertical="center" shrinkToFit="1"/>
    </xf>
    <xf numFmtId="178" fontId="5" fillId="0" borderId="5" xfId="0" applyNumberFormat="1" applyFont="1" applyBorder="1" applyAlignment="1">
      <alignment horizontal="right" vertical="center" shrinkToFit="1"/>
    </xf>
    <xf numFmtId="178" fontId="5" fillId="2" borderId="71" xfId="0" applyNumberFormat="1" applyFont="1" applyFill="1" applyBorder="1" applyAlignment="1">
      <alignment horizontal="right" vertical="center" shrinkToFit="1"/>
    </xf>
    <xf numFmtId="178" fontId="5" fillId="2" borderId="72" xfId="0" applyNumberFormat="1" applyFont="1" applyFill="1" applyBorder="1" applyAlignment="1">
      <alignment horizontal="right" vertical="center" shrinkToFit="1"/>
    </xf>
    <xf numFmtId="178" fontId="5" fillId="2" borderId="8" xfId="0" applyNumberFormat="1" applyFont="1" applyFill="1" applyBorder="1" applyAlignment="1">
      <alignment horizontal="right" vertical="center" shrinkToFit="1"/>
    </xf>
    <xf numFmtId="178" fontId="5" fillId="2" borderId="41" xfId="0" applyNumberFormat="1" applyFont="1" applyFill="1" applyBorder="1" applyAlignment="1">
      <alignment horizontal="right" vertical="center" shrinkToFit="1"/>
    </xf>
    <xf numFmtId="178" fontId="5" fillId="2" borderId="4" xfId="0" applyNumberFormat="1" applyFont="1" applyFill="1" applyBorder="1" applyAlignment="1">
      <alignment horizontal="right" vertical="center" shrinkToFit="1"/>
    </xf>
    <xf numFmtId="178" fontId="5" fillId="2" borderId="12" xfId="0" applyNumberFormat="1" applyFont="1" applyFill="1" applyBorder="1" applyAlignment="1">
      <alignment horizontal="right" vertical="center" shrinkToFit="1"/>
    </xf>
    <xf numFmtId="178" fontId="5" fillId="2" borderId="7" xfId="0" applyNumberFormat="1" applyFont="1" applyFill="1" applyBorder="1" applyAlignment="1">
      <alignment horizontal="right" vertical="center"/>
    </xf>
    <xf numFmtId="178" fontId="5" fillId="2" borderId="5" xfId="0" applyNumberFormat="1" applyFont="1" applyFill="1" applyBorder="1" applyAlignment="1">
      <alignment horizontal="right" vertical="center"/>
    </xf>
    <xf numFmtId="180" fontId="32" fillId="0" borderId="4" xfId="0" applyNumberFormat="1" applyFont="1" applyBorder="1" applyAlignment="1">
      <alignment horizontal="left"/>
    </xf>
    <xf numFmtId="180" fontId="32" fillId="0" borderId="13" xfId="0" applyNumberFormat="1" applyFont="1" applyBorder="1" applyAlignment="1">
      <alignment horizontal="left"/>
    </xf>
    <xf numFmtId="180" fontId="32" fillId="0" borderId="12" xfId="0" applyNumberFormat="1" applyFont="1" applyBorder="1" applyAlignment="1">
      <alignment horizontal="left"/>
    </xf>
    <xf numFmtId="180" fontId="32" fillId="0" borderId="8" xfId="0" applyNumberFormat="1" applyFont="1" applyBorder="1" applyAlignment="1">
      <alignment horizontal="left"/>
    </xf>
    <xf numFmtId="180" fontId="32" fillId="0" borderId="0" xfId="0" applyNumberFormat="1" applyFont="1" applyBorder="1" applyAlignment="1">
      <alignment horizontal="left"/>
    </xf>
    <xf numFmtId="180" fontId="32" fillId="0" borderId="41" xfId="0" applyNumberFormat="1" applyFont="1" applyBorder="1" applyAlignment="1">
      <alignment horizontal="left"/>
    </xf>
    <xf numFmtId="177" fontId="4" fillId="0" borderId="8" xfId="0" applyNumberFormat="1" applyFont="1" applyBorder="1" applyAlignment="1">
      <alignment horizontal="left"/>
    </xf>
    <xf numFmtId="177" fontId="4" fillId="0" borderId="0" xfId="0" applyNumberFormat="1" applyFont="1" applyBorder="1" applyAlignment="1">
      <alignment horizontal="left"/>
    </xf>
    <xf numFmtId="177" fontId="4" fillId="0" borderId="41" xfId="0" applyNumberFormat="1" applyFont="1" applyBorder="1" applyAlignment="1">
      <alignment horizontal="left"/>
    </xf>
    <xf numFmtId="0" fontId="2" fillId="0" borderId="23" xfId="0" applyFont="1" applyBorder="1" applyAlignment="1">
      <alignment horizontal="center"/>
    </xf>
    <xf numFmtId="0" fontId="2" fillId="0" borderId="25" xfId="0" applyFont="1" applyBorder="1" applyAlignment="1">
      <alignment horizontal="distributed" vertical="center" justifyLastLine="1"/>
    </xf>
  </cellXfs>
  <cellStyles count="4">
    <cellStyle name="パーセント" xfId="3" builtinId="5"/>
    <cellStyle name="桁区切り" xfId="1" builtinId="6"/>
    <cellStyle name="桁区切り 2" xfId="2"/>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155575</xdr:colOff>
      <xdr:row>18</xdr:row>
      <xdr:rowOff>203200</xdr:rowOff>
    </xdr:from>
    <xdr:ext cx="2876550" cy="905780"/>
    <xdr:sp macro="" textlink="">
      <xdr:nvSpPr>
        <xdr:cNvPr id="2" name="AutoShape 10"/>
        <xdr:cNvSpPr>
          <a:spLocks noChangeArrowheads="1"/>
        </xdr:cNvSpPr>
      </xdr:nvSpPr>
      <xdr:spPr bwMode="auto">
        <a:xfrm>
          <a:off x="2901950" y="5838825"/>
          <a:ext cx="2876550"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対象となる課程の欄に記入してください。（課程ごとに、別葉に作成してください。）</a:t>
          </a:r>
        </a:p>
      </xdr:txBody>
    </xdr:sp>
    <xdr:clientData/>
  </xdr:oneCellAnchor>
  <xdr:twoCellAnchor>
    <xdr:from>
      <xdr:col>3</xdr:col>
      <xdr:colOff>1047751</xdr:colOff>
      <xdr:row>15</xdr:row>
      <xdr:rowOff>539750</xdr:rowOff>
    </xdr:from>
    <xdr:to>
      <xdr:col>4</xdr:col>
      <xdr:colOff>79375</xdr:colOff>
      <xdr:row>18</xdr:row>
      <xdr:rowOff>190500</xdr:rowOff>
    </xdr:to>
    <xdr:cxnSp macro="">
      <xdr:nvCxnSpPr>
        <xdr:cNvPr id="3" name="直線矢印コネクタ 2"/>
        <xdr:cNvCxnSpPr/>
      </xdr:nvCxnSpPr>
      <xdr:spPr bwMode="auto">
        <a:xfrm flipH="1" flipV="1">
          <a:off x="3794126" y="4619625"/>
          <a:ext cx="380999" cy="1206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574674</xdr:colOff>
      <xdr:row>18</xdr:row>
      <xdr:rowOff>254000</xdr:rowOff>
    </xdr:from>
    <xdr:ext cx="4029075" cy="905780"/>
    <xdr:sp macro="" textlink="">
      <xdr:nvSpPr>
        <xdr:cNvPr id="6" name="AutoShape 12"/>
        <xdr:cNvSpPr>
          <a:spLocks noChangeArrowheads="1"/>
        </xdr:cNvSpPr>
      </xdr:nvSpPr>
      <xdr:spPr bwMode="auto">
        <a:xfrm>
          <a:off x="7051674" y="5889625"/>
          <a:ext cx="4029075"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計上した経費を決算書に明記（マーカー等）するか、別紙に作成する等、内訳が確認できるようにしてください。</a:t>
          </a:r>
        </a:p>
      </xdr:txBody>
    </xdr:sp>
    <xdr:clientData/>
  </xdr:oneCellAnchor>
  <xdr:twoCellAnchor>
    <xdr:from>
      <xdr:col>6</xdr:col>
      <xdr:colOff>1071842</xdr:colOff>
      <xdr:row>14</xdr:row>
      <xdr:rowOff>247650</xdr:rowOff>
    </xdr:from>
    <xdr:to>
      <xdr:col>6</xdr:col>
      <xdr:colOff>1270000</xdr:colOff>
      <xdr:row>18</xdr:row>
      <xdr:rowOff>238125</xdr:rowOff>
    </xdr:to>
    <xdr:cxnSp macro="">
      <xdr:nvCxnSpPr>
        <xdr:cNvPr id="7" name="直線矢印コネクタ 6"/>
        <xdr:cNvCxnSpPr/>
      </xdr:nvCxnSpPr>
      <xdr:spPr bwMode="auto">
        <a:xfrm flipH="1" flipV="1">
          <a:off x="7548842" y="4041775"/>
          <a:ext cx="198158" cy="18319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7</xdr:col>
      <xdr:colOff>682626</xdr:colOff>
      <xdr:row>15</xdr:row>
      <xdr:rowOff>431800</xdr:rowOff>
    </xdr:from>
    <xdr:to>
      <xdr:col>7</xdr:col>
      <xdr:colOff>857250</xdr:colOff>
      <xdr:row>18</xdr:row>
      <xdr:rowOff>238125</xdr:rowOff>
    </xdr:to>
    <xdr:cxnSp macro="">
      <xdr:nvCxnSpPr>
        <xdr:cNvPr id="8" name="直線矢印コネクタ 7"/>
        <xdr:cNvCxnSpPr/>
      </xdr:nvCxnSpPr>
      <xdr:spPr bwMode="auto">
        <a:xfrm flipH="1" flipV="1">
          <a:off x="8509001" y="4511675"/>
          <a:ext cx="174624" cy="13620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142875</xdr:colOff>
      <xdr:row>14</xdr:row>
      <xdr:rowOff>266700</xdr:rowOff>
    </xdr:from>
    <xdr:to>
      <xdr:col>8</xdr:col>
      <xdr:colOff>716055</xdr:colOff>
      <xdr:row>18</xdr:row>
      <xdr:rowOff>269875</xdr:rowOff>
    </xdr:to>
    <xdr:cxnSp macro="">
      <xdr:nvCxnSpPr>
        <xdr:cNvPr id="9" name="直線矢印コネクタ 8"/>
        <xdr:cNvCxnSpPr/>
      </xdr:nvCxnSpPr>
      <xdr:spPr bwMode="auto">
        <a:xfrm flipV="1">
          <a:off x="9318625" y="4060825"/>
          <a:ext cx="573180" cy="18446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889000</xdr:colOff>
      <xdr:row>15</xdr:row>
      <xdr:rowOff>523875</xdr:rowOff>
    </xdr:from>
    <xdr:to>
      <xdr:col>9</xdr:col>
      <xdr:colOff>714375</xdr:colOff>
      <xdr:row>18</xdr:row>
      <xdr:rowOff>269876</xdr:rowOff>
    </xdr:to>
    <xdr:cxnSp macro="">
      <xdr:nvCxnSpPr>
        <xdr:cNvPr id="10" name="直線矢印コネクタ 9"/>
        <xdr:cNvCxnSpPr/>
      </xdr:nvCxnSpPr>
      <xdr:spPr bwMode="auto">
        <a:xfrm flipV="1">
          <a:off x="10064750" y="4603750"/>
          <a:ext cx="1174750" cy="130175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723900</xdr:colOff>
      <xdr:row>38</xdr:row>
      <xdr:rowOff>228600</xdr:rowOff>
    </xdr:from>
    <xdr:ext cx="2651126" cy="2025650"/>
    <xdr:sp macro="" textlink="">
      <xdr:nvSpPr>
        <xdr:cNvPr id="11" name="AutoShape 22"/>
        <xdr:cNvSpPr>
          <a:spLocks noChangeArrowheads="1"/>
        </xdr:cNvSpPr>
      </xdr:nvSpPr>
      <xdr:spPr bwMode="auto">
        <a:xfrm>
          <a:off x="6565900" y="11899900"/>
          <a:ext cx="2651126" cy="2025650"/>
        </a:xfrm>
        <a:prstGeom prst="flowChartAlternateProcess">
          <a:avLst/>
        </a:prstGeom>
        <a:solidFill>
          <a:srgbClr val="FFFFFF"/>
        </a:solidFill>
        <a:ln w="19050">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600" b="0" i="0" u="none" strike="noStrike" baseline="0">
              <a:solidFill>
                <a:srgbClr val="FF0000"/>
              </a:solidFill>
              <a:latin typeface="ＭＳ Ｐゴシック"/>
              <a:ea typeface="ＭＳ Ｐゴシック"/>
            </a:rPr>
            <a:t>１学年定員８０人以上</a:t>
          </a:r>
          <a:r>
            <a:rPr lang="ja-JP" altLang="en-US" sz="1600" b="0" i="0" u="none" strike="noStrike" baseline="0">
              <a:solidFill>
                <a:srgbClr val="000000"/>
              </a:solidFill>
              <a:latin typeface="ＭＳ Ｐゴシック"/>
              <a:ea typeface="ＭＳ Ｐゴシック"/>
            </a:rPr>
            <a:t>の養成所（課程）において、庶務、会計、教務、図書管理等の事務に、</a:t>
          </a:r>
          <a:r>
            <a:rPr lang="ja-JP" altLang="en-US" sz="1600" b="0" i="0" u="none" strike="noStrike" baseline="0">
              <a:solidFill>
                <a:srgbClr val="FF0000"/>
              </a:solidFill>
              <a:latin typeface="ＭＳ Ｐゴシック"/>
              <a:ea typeface="ＭＳ Ｐゴシック"/>
            </a:rPr>
            <a:t>２人以上専任</a:t>
          </a:r>
          <a:r>
            <a:rPr lang="ja-JP" altLang="en-US" sz="1600" b="0" i="0" u="none" strike="noStrike" baseline="0">
              <a:solidFill>
                <a:srgbClr val="000000"/>
              </a:solidFill>
              <a:latin typeface="ＭＳ Ｐゴシック"/>
              <a:ea typeface="ＭＳ Ｐゴシック"/>
            </a:rPr>
            <a:t>として位置付けがなされている場合に加算します。</a:t>
          </a:r>
        </a:p>
      </xdr:txBody>
    </xdr:sp>
    <xdr:clientData/>
  </xdr:oneCellAnchor>
  <xdr:twoCellAnchor>
    <xdr:from>
      <xdr:col>6</xdr:col>
      <xdr:colOff>635002</xdr:colOff>
      <xdr:row>36</xdr:row>
      <xdr:rowOff>301626</xdr:rowOff>
    </xdr:from>
    <xdr:to>
      <xdr:col>6</xdr:col>
      <xdr:colOff>1143000</xdr:colOff>
      <xdr:row>38</xdr:row>
      <xdr:rowOff>228600</xdr:rowOff>
    </xdr:to>
    <xdr:cxnSp macro="">
      <xdr:nvCxnSpPr>
        <xdr:cNvPr id="12" name="直線矢印コネクタ 11"/>
        <xdr:cNvCxnSpPr/>
      </xdr:nvCxnSpPr>
      <xdr:spPr bwMode="auto">
        <a:xfrm flipH="1" flipV="1">
          <a:off x="6477002" y="11045826"/>
          <a:ext cx="507998" cy="8540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2</xdr:col>
      <xdr:colOff>63500</xdr:colOff>
      <xdr:row>59</xdr:row>
      <xdr:rowOff>28575</xdr:rowOff>
    </xdr:from>
    <xdr:ext cx="2778125" cy="610664"/>
    <xdr:sp macro="" textlink="">
      <xdr:nvSpPr>
        <xdr:cNvPr id="15" name="AutoShape 26"/>
        <xdr:cNvSpPr>
          <a:spLocks noChangeArrowheads="1"/>
        </xdr:cNvSpPr>
      </xdr:nvSpPr>
      <xdr:spPr bwMode="auto">
        <a:xfrm>
          <a:off x="1460500" y="19157950"/>
          <a:ext cx="2778125" cy="610664"/>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該当がある場合は、受講者数を入れてください。</a:t>
          </a:r>
        </a:p>
      </xdr:txBody>
    </xdr:sp>
    <xdr:clientData/>
  </xdr:oneCellAnchor>
  <xdr:twoCellAnchor>
    <xdr:from>
      <xdr:col>1</xdr:col>
      <xdr:colOff>952500</xdr:colOff>
      <xdr:row>55</xdr:row>
      <xdr:rowOff>523875</xdr:rowOff>
    </xdr:from>
    <xdr:to>
      <xdr:col>2</xdr:col>
      <xdr:colOff>412751</xdr:colOff>
      <xdr:row>59</xdr:row>
      <xdr:rowOff>15876</xdr:rowOff>
    </xdr:to>
    <xdr:cxnSp macro="">
      <xdr:nvCxnSpPr>
        <xdr:cNvPr id="16" name="直線矢印コネクタ 15"/>
        <xdr:cNvCxnSpPr/>
      </xdr:nvCxnSpPr>
      <xdr:spPr bwMode="auto">
        <a:xfrm flipH="1" flipV="1">
          <a:off x="1158875" y="17811750"/>
          <a:ext cx="650876" cy="133350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3</xdr:col>
      <xdr:colOff>739775</xdr:colOff>
      <xdr:row>55</xdr:row>
      <xdr:rowOff>476250</xdr:rowOff>
    </xdr:from>
    <xdr:to>
      <xdr:col>4</xdr:col>
      <xdr:colOff>555625</xdr:colOff>
      <xdr:row>59</xdr:row>
      <xdr:rowOff>41275</xdr:rowOff>
    </xdr:to>
    <xdr:cxnSp macro="">
      <xdr:nvCxnSpPr>
        <xdr:cNvPr id="19" name="直線矢印コネクタ 18"/>
        <xdr:cNvCxnSpPr/>
      </xdr:nvCxnSpPr>
      <xdr:spPr bwMode="auto">
        <a:xfrm flipV="1">
          <a:off x="3486150" y="17764125"/>
          <a:ext cx="1165225" cy="1406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165101</xdr:colOff>
      <xdr:row>78</xdr:row>
      <xdr:rowOff>15875</xdr:rowOff>
    </xdr:from>
    <xdr:ext cx="2946399" cy="1127125"/>
    <xdr:sp macro="" textlink="">
      <xdr:nvSpPr>
        <xdr:cNvPr id="22" name="AutoShape 30"/>
        <xdr:cNvSpPr>
          <a:spLocks noChangeArrowheads="1"/>
        </xdr:cNvSpPr>
      </xdr:nvSpPr>
      <xdr:spPr bwMode="auto">
        <a:xfrm>
          <a:off x="355601" y="25600025"/>
          <a:ext cx="2946399" cy="1127125"/>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a:t>
          </a:r>
          <a:r>
            <a:rPr lang="en-US" altLang="ja-JP" sz="1600" b="0" i="0" u="none" strike="noStrike" baseline="0">
              <a:solidFill>
                <a:srgbClr val="000000"/>
              </a:solidFill>
              <a:latin typeface="ＭＳ Ｐゴシック"/>
              <a:ea typeface="ＭＳ Ｐゴシック"/>
            </a:rPr>
            <a:t>D</a:t>
          </a:r>
          <a:r>
            <a:rPr lang="ja-JP" altLang="en-US" sz="1600" b="0" i="0" u="none" strike="noStrike" baseline="0">
              <a:solidFill>
                <a:srgbClr val="000000"/>
              </a:solidFill>
              <a:latin typeface="ＭＳ Ｐゴシック"/>
              <a:ea typeface="ＭＳ Ｐゴシック"/>
            </a:rPr>
            <a:t>対象経費の支出予定額」「</a:t>
          </a:r>
          <a:r>
            <a:rPr lang="en-US" altLang="ja-JP" sz="1600" b="0" i="0" u="none" strike="noStrike" baseline="0">
              <a:solidFill>
                <a:srgbClr val="000000"/>
              </a:solidFill>
              <a:latin typeface="ＭＳ Ｐゴシック"/>
              <a:ea typeface="ＭＳ Ｐゴシック"/>
            </a:rPr>
            <a:t>E</a:t>
          </a:r>
          <a:r>
            <a:rPr lang="ja-JP" altLang="en-US" sz="1600" b="0" i="0" u="none" strike="noStrike" baseline="0">
              <a:solidFill>
                <a:srgbClr val="000000"/>
              </a:solidFill>
              <a:latin typeface="ＭＳ Ｐゴシック"/>
              <a:ea typeface="ＭＳ Ｐゴシック"/>
            </a:rPr>
            <a:t>合計額」を比較して少ない金額となります。</a:t>
          </a:r>
          <a:endParaRPr lang="en-US" altLang="ja-JP" sz="1600" b="0" i="0" u="none" strike="noStrike" baseline="0">
            <a:solidFill>
              <a:srgbClr val="000000"/>
            </a:solidFill>
            <a:latin typeface="ＭＳ Ｐゴシック"/>
            <a:ea typeface="ＭＳ Ｐゴシック"/>
          </a:endParaRPr>
        </a:p>
      </xdr:txBody>
    </xdr:sp>
    <xdr:clientData/>
  </xdr:oneCellAnchor>
  <xdr:twoCellAnchor>
    <xdr:from>
      <xdr:col>2</xdr:col>
      <xdr:colOff>571501</xdr:colOff>
      <xdr:row>74</xdr:row>
      <xdr:rowOff>457201</xdr:rowOff>
    </xdr:from>
    <xdr:to>
      <xdr:col>2</xdr:col>
      <xdr:colOff>581026</xdr:colOff>
      <xdr:row>78</xdr:row>
      <xdr:rowOff>15875</xdr:rowOff>
    </xdr:to>
    <xdr:cxnSp macro="">
      <xdr:nvCxnSpPr>
        <xdr:cNvPr id="23" name="直線矢印コネクタ 22"/>
        <xdr:cNvCxnSpPr>
          <a:stCxn id="22" idx="0"/>
        </xdr:cNvCxnSpPr>
      </xdr:nvCxnSpPr>
      <xdr:spPr bwMode="auto">
        <a:xfrm flipV="1">
          <a:off x="1828801" y="24212551"/>
          <a:ext cx="9525" cy="13874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939800</xdr:colOff>
      <xdr:row>78</xdr:row>
      <xdr:rowOff>44450</xdr:rowOff>
    </xdr:from>
    <xdr:ext cx="2118074" cy="1200896"/>
    <xdr:sp macro="" textlink="">
      <xdr:nvSpPr>
        <xdr:cNvPr id="26" name="AutoShape 30"/>
        <xdr:cNvSpPr>
          <a:spLocks noChangeArrowheads="1"/>
        </xdr:cNvSpPr>
      </xdr:nvSpPr>
      <xdr:spPr bwMode="auto">
        <a:xfrm>
          <a:off x="3686175" y="25777825"/>
          <a:ext cx="2118074" cy="120089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a:t>
          </a:r>
          <a:r>
            <a:rPr lang="en-US" altLang="ja-JP" sz="1600" b="0" i="0" u="none" strike="noStrike" baseline="0">
              <a:solidFill>
                <a:srgbClr val="000000"/>
              </a:solidFill>
              <a:latin typeface="ＭＳ Ｐゴシック"/>
              <a:ea typeface="ＭＳ Ｐゴシック"/>
            </a:rPr>
            <a:t>C</a:t>
          </a:r>
          <a:r>
            <a:rPr lang="ja-JP" altLang="en-US" sz="1600" b="0" i="0" u="none" strike="noStrike" baseline="0">
              <a:solidFill>
                <a:srgbClr val="000000"/>
              </a:solidFill>
              <a:latin typeface="ＭＳ Ｐゴシック"/>
              <a:ea typeface="ＭＳ Ｐゴシック"/>
            </a:rPr>
            <a:t>差引額」「Ｆ選定額」を比較して少ない金額となります。</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千円未満切捨て</a:t>
          </a:r>
          <a:r>
            <a:rPr lang="en-US" altLang="ja-JP" sz="16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xdr:txBody>
    </xdr:sp>
    <xdr:clientData/>
  </xdr:oneCellAnchor>
  <xdr:twoCellAnchor>
    <xdr:from>
      <xdr:col>4</xdr:col>
      <xdr:colOff>417315</xdr:colOff>
      <xdr:row>74</xdr:row>
      <xdr:rowOff>428626</xdr:rowOff>
    </xdr:from>
    <xdr:to>
      <xdr:col>4</xdr:col>
      <xdr:colOff>649462</xdr:colOff>
      <xdr:row>78</xdr:row>
      <xdr:rowOff>44450</xdr:rowOff>
    </xdr:to>
    <xdr:cxnSp macro="">
      <xdr:nvCxnSpPr>
        <xdr:cNvPr id="27" name="直線矢印コネクタ 26"/>
        <xdr:cNvCxnSpPr>
          <a:stCxn id="26" idx="0"/>
        </xdr:cNvCxnSpPr>
      </xdr:nvCxnSpPr>
      <xdr:spPr bwMode="auto">
        <a:xfrm flipH="1" flipV="1">
          <a:off x="4513065" y="24320501"/>
          <a:ext cx="232147" cy="145732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8</xdr:col>
      <xdr:colOff>1196975</xdr:colOff>
      <xdr:row>38</xdr:row>
      <xdr:rowOff>244475</xdr:rowOff>
    </xdr:from>
    <xdr:ext cx="4086225" cy="2381361"/>
    <xdr:sp macro="" textlink="">
      <xdr:nvSpPr>
        <xdr:cNvPr id="29" name="AutoShape 24"/>
        <xdr:cNvSpPr>
          <a:spLocks noChangeArrowheads="1"/>
        </xdr:cNvSpPr>
      </xdr:nvSpPr>
      <xdr:spPr bwMode="auto">
        <a:xfrm>
          <a:off x="9451975" y="11915775"/>
          <a:ext cx="40862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twoCellAnchor>
    <xdr:from>
      <xdr:col>8</xdr:col>
      <xdr:colOff>1120776</xdr:colOff>
      <xdr:row>36</xdr:row>
      <xdr:rowOff>441326</xdr:rowOff>
    </xdr:from>
    <xdr:to>
      <xdr:col>9</xdr:col>
      <xdr:colOff>660400</xdr:colOff>
      <xdr:row>38</xdr:row>
      <xdr:rowOff>241300</xdr:rowOff>
    </xdr:to>
    <xdr:cxnSp macro="">
      <xdr:nvCxnSpPr>
        <xdr:cNvPr id="30" name="直線矢印コネクタ 29"/>
        <xdr:cNvCxnSpPr/>
      </xdr:nvCxnSpPr>
      <xdr:spPr bwMode="auto">
        <a:xfrm flipH="1" flipV="1">
          <a:off x="9375776" y="11185526"/>
          <a:ext cx="746124" cy="7270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581026</xdr:colOff>
      <xdr:row>38</xdr:row>
      <xdr:rowOff>406400</xdr:rowOff>
    </xdr:from>
    <xdr:ext cx="3286124" cy="1831975"/>
    <xdr:sp macro="" textlink="">
      <xdr:nvSpPr>
        <xdr:cNvPr id="31" name="AutoShape 19"/>
        <xdr:cNvSpPr>
          <a:spLocks noChangeArrowheads="1"/>
        </xdr:cNvSpPr>
      </xdr:nvSpPr>
      <xdr:spPr bwMode="auto">
        <a:xfrm>
          <a:off x="3057526" y="12077700"/>
          <a:ext cx="3286124" cy="1831975"/>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学生の</a:t>
          </a:r>
          <a:r>
            <a:rPr lang="ja-JP" altLang="en-US" sz="1600" b="0" i="0" u="sng" strike="noStrike" baseline="0">
              <a:solidFill>
                <a:srgbClr val="FF0000"/>
              </a:solidFill>
              <a:latin typeface="ＭＳ Ｐゴシック"/>
              <a:ea typeface="ＭＳ Ｐゴシック"/>
            </a:rPr>
            <a:t>総定員数</a:t>
          </a:r>
          <a:r>
            <a:rPr lang="ja-JP" altLang="en-US" sz="1600" b="0" i="0" u="none" strike="noStrike" baseline="0">
              <a:solidFill>
                <a:srgbClr val="000000"/>
              </a:solidFill>
              <a:latin typeface="ＭＳ Ｐゴシック"/>
              <a:ea typeface="ＭＳ Ｐゴシック"/>
            </a:rPr>
            <a:t>が基準数を越える場合に加算します。</a:t>
          </a:r>
        </a:p>
        <a:p>
          <a:pPr algn="l" rtl="0">
            <a:defRPr sz="1000"/>
          </a:pPr>
          <a:r>
            <a:rPr lang="ja-JP" altLang="en-US" sz="1600" b="0" i="0" u="none" strike="noStrike" baseline="0">
              <a:solidFill>
                <a:srgbClr val="000000"/>
              </a:solidFill>
              <a:latin typeface="ＭＳ Ｐゴシック"/>
              <a:ea typeface="ＭＳ Ｐゴシック"/>
            </a:rPr>
            <a:t>算出方法については、別紙「</a:t>
          </a:r>
          <a:r>
            <a:rPr lang="ja-JP" altLang="en-US" sz="1600" b="0" i="0" u="none" strike="noStrike" baseline="0">
              <a:solidFill>
                <a:srgbClr val="FF0000"/>
              </a:solidFill>
              <a:latin typeface="ＭＳ Ｐゴシック"/>
              <a:ea typeface="ＭＳ Ｐゴシック"/>
            </a:rPr>
            <a:t>補助基準額</a:t>
          </a:r>
          <a:r>
            <a:rPr lang="ja-JP" altLang="en-US" sz="1600" b="0" i="0" u="none" strike="noStrike" baseline="0">
              <a:solidFill>
                <a:srgbClr val="000000"/>
              </a:solidFill>
              <a:latin typeface="ＭＳ Ｐゴシック"/>
              <a:ea typeface="ＭＳ Ｐゴシック"/>
            </a:rPr>
            <a:t>」を参照ください。</a:t>
          </a:r>
        </a:p>
        <a:p>
          <a:pPr algn="l" rtl="0">
            <a:defRPr sz="1000"/>
          </a:pPr>
          <a:r>
            <a:rPr lang="ja-JP" altLang="en-US" sz="1600" b="0" i="0" u="none" strike="noStrike" baseline="0">
              <a:solidFill>
                <a:srgbClr val="000000"/>
              </a:solidFill>
              <a:latin typeface="ＭＳ Ｐゴシック"/>
              <a:ea typeface="ＭＳ Ｐゴシック"/>
            </a:rPr>
            <a:t>（例では、総定員数が</a:t>
          </a:r>
          <a:r>
            <a:rPr lang="en-US" altLang="ja-JP" sz="1600" b="0" i="0" u="none" strike="noStrike" baseline="0">
              <a:solidFill>
                <a:srgbClr val="000000"/>
              </a:solidFill>
              <a:latin typeface="ＭＳ Ｐゴシック"/>
              <a:ea typeface="ＭＳ Ｐゴシック"/>
            </a:rPr>
            <a:t>240</a:t>
          </a:r>
          <a:r>
            <a:rPr lang="ja-JP" altLang="en-US" sz="1600" b="0" i="0" u="none" strike="noStrike" baseline="0">
              <a:solidFill>
                <a:srgbClr val="000000"/>
              </a:solidFill>
              <a:latin typeface="ＭＳ Ｐゴシック"/>
              <a:ea typeface="ＭＳ Ｐゴシック"/>
            </a:rPr>
            <a:t>名</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別紙２参照</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のため、加算があります。）</a:t>
          </a:r>
        </a:p>
      </xdr:txBody>
    </xdr:sp>
    <xdr:clientData/>
  </xdr:oneCellAnchor>
  <xdr:twoCellAnchor>
    <xdr:from>
      <xdr:col>5</xdr:col>
      <xdr:colOff>355600</xdr:colOff>
      <xdr:row>36</xdr:row>
      <xdr:rowOff>454026</xdr:rowOff>
    </xdr:from>
    <xdr:to>
      <xdr:col>5</xdr:col>
      <xdr:colOff>571500</xdr:colOff>
      <xdr:row>38</xdr:row>
      <xdr:rowOff>393700</xdr:rowOff>
    </xdr:to>
    <xdr:cxnSp macro="">
      <xdr:nvCxnSpPr>
        <xdr:cNvPr id="32" name="直線矢印コネクタ 31"/>
        <xdr:cNvCxnSpPr/>
      </xdr:nvCxnSpPr>
      <xdr:spPr bwMode="auto">
        <a:xfrm flipV="1">
          <a:off x="5118100" y="11198226"/>
          <a:ext cx="215900" cy="8667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0</xdr:col>
      <xdr:colOff>104775</xdr:colOff>
      <xdr:row>38</xdr:row>
      <xdr:rowOff>546100</xdr:rowOff>
    </xdr:from>
    <xdr:ext cx="2782635" cy="1384300"/>
    <xdr:sp macro="" textlink="">
      <xdr:nvSpPr>
        <xdr:cNvPr id="35" name="AutoShape 17"/>
        <xdr:cNvSpPr>
          <a:spLocks noChangeArrowheads="1"/>
        </xdr:cNvSpPr>
      </xdr:nvSpPr>
      <xdr:spPr bwMode="auto">
        <a:xfrm>
          <a:off x="104775" y="12217400"/>
          <a:ext cx="2782635" cy="138430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「事業計画書（別紙２）」の学生の</a:t>
          </a:r>
          <a:r>
            <a:rPr lang="ja-JP" altLang="en-US" sz="1600" b="0" i="0" u="sng" strike="noStrike" baseline="0">
              <a:solidFill>
                <a:srgbClr val="FF0000"/>
              </a:solidFill>
              <a:latin typeface="ＭＳ Ｐゴシック"/>
              <a:ea typeface="ＭＳ Ｐゴシック"/>
            </a:rPr>
            <a:t>「定員数</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FF0000"/>
              </a:solidFill>
              <a:latin typeface="ＭＳ Ｐゴシック"/>
              <a:ea typeface="ＭＳ Ｐゴシック"/>
            </a:rPr>
            <a:t>在籍しない学年を除く</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」と「</a:t>
          </a:r>
          <a:r>
            <a:rPr lang="ja-JP" altLang="en-US" sz="1600" b="0" i="0" u="sng" strike="noStrike" baseline="0">
              <a:solidFill>
                <a:srgbClr val="FF0000"/>
              </a:solidFill>
              <a:latin typeface="ＭＳ Ｐゴシック"/>
              <a:ea typeface="ＭＳ Ｐゴシック"/>
            </a:rPr>
            <a:t>人員数</a:t>
          </a:r>
          <a:r>
            <a:rPr lang="ja-JP" altLang="en-US" sz="1600" b="0" i="0" u="sng" strike="noStrike" baseline="0">
              <a:solidFill>
                <a:srgbClr val="000000"/>
              </a:solidFill>
              <a:latin typeface="ＭＳ Ｐゴシック"/>
              <a:ea typeface="ＭＳ Ｐゴシック"/>
            </a:rPr>
            <a:t>」のうち、少ない方の人数を記入</a:t>
          </a:r>
          <a:r>
            <a:rPr lang="ja-JP" altLang="en-US" sz="1600" b="0" i="0" u="none" strike="noStrike" baseline="0">
              <a:solidFill>
                <a:srgbClr val="000000"/>
              </a:solidFill>
              <a:latin typeface="ＭＳ Ｐゴシック"/>
              <a:ea typeface="ＭＳ Ｐゴシック"/>
            </a:rPr>
            <a:t>してください。</a:t>
          </a:r>
        </a:p>
      </xdr:txBody>
    </xdr:sp>
    <xdr:clientData/>
  </xdr:oneCellAnchor>
  <xdr:twoCellAnchor>
    <xdr:from>
      <xdr:col>1</xdr:col>
      <xdr:colOff>831850</xdr:colOff>
      <xdr:row>36</xdr:row>
      <xdr:rowOff>469900</xdr:rowOff>
    </xdr:from>
    <xdr:to>
      <xdr:col>2</xdr:col>
      <xdr:colOff>105443</xdr:colOff>
      <xdr:row>38</xdr:row>
      <xdr:rowOff>546100</xdr:rowOff>
    </xdr:to>
    <xdr:cxnSp macro="">
      <xdr:nvCxnSpPr>
        <xdr:cNvPr id="36" name="直線矢印コネクタ 35"/>
        <xdr:cNvCxnSpPr>
          <a:stCxn id="35" idx="0"/>
        </xdr:cNvCxnSpPr>
      </xdr:nvCxnSpPr>
      <xdr:spPr bwMode="auto">
        <a:xfrm flipH="1" flipV="1">
          <a:off x="1022350" y="11214100"/>
          <a:ext cx="353093" cy="10033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12</xdr:col>
      <xdr:colOff>79375</xdr:colOff>
      <xdr:row>19</xdr:row>
      <xdr:rowOff>244475</xdr:rowOff>
    </xdr:from>
    <xdr:ext cx="3286125" cy="905780"/>
    <xdr:sp macro="" textlink="">
      <xdr:nvSpPr>
        <xdr:cNvPr id="37" name="AutoShape 15"/>
        <xdr:cNvSpPr>
          <a:spLocks noChangeArrowheads="1"/>
        </xdr:cNvSpPr>
      </xdr:nvSpPr>
      <xdr:spPr bwMode="auto">
        <a:xfrm>
          <a:off x="12919075" y="6111875"/>
          <a:ext cx="3286125"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「支出予定額算出内訳（別紙１－２」の最下部の合計金額を記入してください。</a:t>
          </a:r>
        </a:p>
      </xdr:txBody>
    </xdr:sp>
    <xdr:clientData/>
  </xdr:oneCellAnchor>
  <xdr:twoCellAnchor>
    <xdr:from>
      <xdr:col>13</xdr:col>
      <xdr:colOff>31750</xdr:colOff>
      <xdr:row>15</xdr:row>
      <xdr:rowOff>571500</xdr:rowOff>
    </xdr:from>
    <xdr:to>
      <xdr:col>13</xdr:col>
      <xdr:colOff>619125</xdr:colOff>
      <xdr:row>19</xdr:row>
      <xdr:rowOff>238125</xdr:rowOff>
    </xdr:to>
    <xdr:cxnSp macro="">
      <xdr:nvCxnSpPr>
        <xdr:cNvPr id="38" name="直線矢印コネクタ 37"/>
        <xdr:cNvCxnSpPr/>
      </xdr:nvCxnSpPr>
      <xdr:spPr bwMode="auto">
        <a:xfrm flipV="1">
          <a:off x="15636875" y="4651375"/>
          <a:ext cx="587375" cy="15081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11</xdr:col>
      <xdr:colOff>254001</xdr:colOff>
      <xdr:row>58</xdr:row>
      <xdr:rowOff>273050</xdr:rowOff>
    </xdr:from>
    <xdr:ext cx="4241799" cy="3561826"/>
    <xdr:sp macro="" textlink="">
      <xdr:nvSpPr>
        <xdr:cNvPr id="68" name="AutoShape 24"/>
        <xdr:cNvSpPr>
          <a:spLocks noChangeArrowheads="1"/>
        </xdr:cNvSpPr>
      </xdr:nvSpPr>
      <xdr:spPr bwMode="auto">
        <a:xfrm>
          <a:off x="12026901" y="18999200"/>
          <a:ext cx="4241799" cy="356182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県内就業率（過去３年間の平均）を入れてください。</a:t>
          </a:r>
          <a:endParaRPr lang="en-US" altLang="ja-JP"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100</a:t>
          </a:r>
          <a:r>
            <a:rPr lang="ja-JP" altLang="en-US" sz="1600" b="0" i="0" u="none" strike="noStrike" baseline="0">
              <a:solidFill>
                <a:srgbClr val="000000"/>
              </a:solidFill>
              <a:latin typeface="ＭＳ Ｐゴシック"/>
              <a:ea typeface="ＭＳ Ｐゴシック"/>
            </a:rPr>
            <a:t>パーセント→ １．４</a:t>
          </a:r>
        </a:p>
        <a:p>
          <a:pPr algn="l" rtl="0">
            <a:defRPr sz="1000"/>
          </a:pPr>
          <a:r>
            <a:rPr lang="en-US" altLang="ja-JP" sz="1600" b="0" i="0" u="none" strike="noStrike" baseline="0">
              <a:solidFill>
                <a:srgbClr val="000000"/>
              </a:solidFill>
              <a:latin typeface="ＭＳ Ｐゴシック"/>
              <a:ea typeface="ＭＳ Ｐゴシック"/>
            </a:rPr>
            <a:t>95</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99.9</a:t>
          </a:r>
          <a:r>
            <a:rPr lang="ja-JP" altLang="en-US" sz="1600" b="0" i="0" u="none" strike="noStrike" baseline="0">
              <a:solidFill>
                <a:srgbClr val="000000"/>
              </a:solidFill>
              <a:latin typeface="ＭＳ Ｐゴシック"/>
              <a:ea typeface="ＭＳ Ｐゴシック"/>
            </a:rPr>
            <a:t>パーセント以下→ １．３</a:t>
          </a:r>
          <a:r>
            <a:rPr lang="en-US" altLang="ja-JP" sz="1600" b="0" i="0" u="none" strike="noStrike" baseline="0">
              <a:solidFill>
                <a:srgbClr val="000000"/>
              </a:solidFill>
              <a:latin typeface="ＭＳ Ｐゴシック"/>
              <a:ea typeface="ＭＳ Ｐゴシック"/>
            </a:rPr>
            <a:t>90</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94.9</a:t>
          </a:r>
          <a:r>
            <a:rPr lang="ja-JP" altLang="en-US" sz="1600" b="0" i="0" u="none" strike="noStrike" baseline="0">
              <a:solidFill>
                <a:srgbClr val="000000"/>
              </a:solidFill>
              <a:latin typeface="ＭＳ Ｐゴシック"/>
              <a:ea typeface="ＭＳ Ｐゴシック"/>
            </a:rPr>
            <a:t>パーセント以下→ １．２</a:t>
          </a:r>
        </a:p>
        <a:p>
          <a:pPr algn="l" rtl="0">
            <a:defRPr sz="1000"/>
          </a:pPr>
          <a:r>
            <a:rPr lang="en-US" altLang="ja-JP" sz="1600" b="0" i="0" baseline="0">
              <a:effectLst/>
              <a:latin typeface="+mn-ea"/>
              <a:ea typeface="+mn-ea"/>
              <a:cs typeface="+mn-cs"/>
            </a:rPr>
            <a:t>50</a:t>
          </a:r>
          <a:r>
            <a:rPr lang="ja-JP" altLang="ja-JP" sz="1600" b="0" i="0" baseline="0">
              <a:effectLst/>
              <a:latin typeface="+mn-ea"/>
              <a:ea typeface="+mn-ea"/>
              <a:cs typeface="+mn-cs"/>
            </a:rPr>
            <a:t>パーセント以上</a:t>
          </a:r>
          <a:r>
            <a:rPr lang="en-US" altLang="ja-JP" sz="1600" b="0" i="0" u="none" strike="noStrike" baseline="0">
              <a:solidFill>
                <a:srgbClr val="000000"/>
              </a:solidFill>
              <a:latin typeface="ＭＳ Ｐゴシック"/>
              <a:ea typeface="ＭＳ Ｐゴシック"/>
            </a:rPr>
            <a:t>89.9</a:t>
          </a:r>
          <a:r>
            <a:rPr lang="ja-JP" altLang="en-US" sz="1600" b="0" i="0" u="none" strike="noStrike" baseline="0">
              <a:solidFill>
                <a:srgbClr val="000000"/>
              </a:solidFill>
              <a:latin typeface="ＭＳ Ｐゴシック"/>
              <a:ea typeface="ＭＳ Ｐゴシック"/>
            </a:rPr>
            <a:t>パーセント以下→０．０</a:t>
          </a:r>
          <a:endParaRPr lang="en-US" altLang="ja-JP" sz="1600" b="0" i="0" u="none" strike="noStrike" baseline="0">
            <a:solidFill>
              <a:srgbClr val="000000"/>
            </a:solidFill>
            <a:latin typeface="ＭＳ Ｐゴシック"/>
            <a:ea typeface="ＭＳ Ｐゴシック"/>
          </a:endParaRPr>
        </a:p>
        <a:p>
          <a:pPr algn="l" rtl="0">
            <a:defRPr sz="1000"/>
          </a:pP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cs typeface="+mn-cs"/>
            </a:rPr>
            <a:t>49.9</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cs typeface="+mn-cs"/>
            </a:rPr>
            <a:t>パーセント以下→▲１．０</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過去３年間の卒業者で当該養成課程に対応する資格の看護職員として</a:t>
          </a:r>
          <a:r>
            <a:rPr lang="ja-JP" altLang="en-US" sz="1600" b="0" i="0" u="sng" strike="noStrike" baseline="0">
              <a:solidFill>
                <a:srgbClr val="FF0000"/>
              </a:solidFill>
              <a:latin typeface="ＭＳ Ｐゴシック"/>
              <a:ea typeface="ＭＳ Ｐゴシック"/>
            </a:rPr>
            <a:t>就業した者の合計のうち、県内において就業した者の合計の割合</a:t>
          </a:r>
          <a:r>
            <a:rPr lang="ja-JP" altLang="en-US" sz="1600" b="0" i="0" u="sng" strike="noStrike" baseline="0">
              <a:solidFill>
                <a:srgbClr val="000000"/>
              </a:solidFill>
              <a:latin typeface="ＭＳ Ｐゴシック"/>
              <a:ea typeface="ＭＳ Ｐゴシック"/>
            </a:rPr>
            <a:t>（小数点以下第２位を四捨五入）をいう。</a:t>
          </a:r>
        </a:p>
      </xdr:txBody>
    </xdr:sp>
    <xdr:clientData/>
  </xdr:oneCellAnchor>
  <xdr:oneCellAnchor>
    <xdr:from>
      <xdr:col>7</xdr:col>
      <xdr:colOff>1114425</xdr:colOff>
      <xdr:row>59</xdr:row>
      <xdr:rowOff>260350</xdr:rowOff>
    </xdr:from>
    <xdr:ext cx="3730625" cy="2381361"/>
    <xdr:sp macro="" textlink="">
      <xdr:nvSpPr>
        <xdr:cNvPr id="69" name="AutoShape 24"/>
        <xdr:cNvSpPr>
          <a:spLocks noChangeArrowheads="1"/>
        </xdr:cNvSpPr>
      </xdr:nvSpPr>
      <xdr:spPr bwMode="auto">
        <a:xfrm>
          <a:off x="8162925" y="19526250"/>
          <a:ext cx="37306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oneCellAnchor>
    <xdr:from>
      <xdr:col>5</xdr:col>
      <xdr:colOff>571500</xdr:colOff>
      <xdr:row>57</xdr:row>
      <xdr:rowOff>177800</xdr:rowOff>
    </xdr:from>
    <xdr:ext cx="2844800" cy="1127330"/>
    <xdr:sp macro="" textlink="">
      <xdr:nvSpPr>
        <xdr:cNvPr id="70" name="AutoShape 24"/>
        <xdr:cNvSpPr>
          <a:spLocks noChangeArrowheads="1"/>
        </xdr:cNvSpPr>
      </xdr:nvSpPr>
      <xdr:spPr bwMode="auto">
        <a:xfrm>
          <a:off x="5334000" y="18516600"/>
          <a:ext cx="2844800" cy="112733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令和７年度（令和８年３月）</a:t>
          </a:r>
          <a:r>
            <a:rPr lang="ja-JP" altLang="en-US" sz="2000" b="0" i="0" u="none" strike="noStrike" baseline="0">
              <a:solidFill>
                <a:srgbClr val="000000"/>
              </a:solidFill>
              <a:latin typeface="ＭＳ Ｐゴシック"/>
              <a:ea typeface="ＭＳ Ｐゴシック"/>
            </a:rPr>
            <a:t>の</a:t>
          </a:r>
          <a:r>
            <a:rPr lang="ja-JP" altLang="en-US" sz="2000" b="0" i="0" u="none" strike="noStrike" baseline="0">
              <a:solidFill>
                <a:srgbClr val="FF0000"/>
              </a:solidFill>
              <a:latin typeface="ＭＳ Ｐゴシック"/>
              <a:ea typeface="ＭＳ Ｐゴシック"/>
            </a:rPr>
            <a:t>卒業者数</a:t>
          </a:r>
          <a:r>
            <a:rPr lang="ja-JP" altLang="en-US" sz="2000" b="1" i="0" u="none" strike="noStrike" baseline="0">
              <a:solidFill>
                <a:srgbClr val="FF0000"/>
              </a:solidFill>
              <a:latin typeface="ＭＳ Ｐゴシック"/>
              <a:ea typeface="ＭＳ Ｐゴシック"/>
            </a:rPr>
            <a:t>見込</a:t>
          </a:r>
          <a:r>
            <a:rPr lang="ja-JP" altLang="en-US" sz="2000" b="0" i="0" u="none" strike="noStrike" baseline="0">
              <a:solidFill>
                <a:srgbClr val="000000"/>
              </a:solidFill>
              <a:latin typeface="ＭＳ Ｐゴシック"/>
              <a:ea typeface="ＭＳ Ｐゴシック"/>
            </a:rPr>
            <a:t>を入れてください。</a:t>
          </a:r>
          <a:endParaRPr lang="ja-JP" altLang="en-US" sz="2000" b="0" i="0" u="sng" strike="noStrike" baseline="0">
            <a:solidFill>
              <a:srgbClr val="000000"/>
            </a:solidFill>
            <a:latin typeface="ＭＳ Ｐゴシック"/>
            <a:ea typeface="ＭＳ Ｐゴシック"/>
          </a:endParaRPr>
        </a:p>
      </xdr:txBody>
    </xdr:sp>
    <xdr:clientData/>
  </xdr:oneCellAnchor>
  <xdr:twoCellAnchor>
    <xdr:from>
      <xdr:col>7</xdr:col>
      <xdr:colOff>304800</xdr:colOff>
      <xdr:row>55</xdr:row>
      <xdr:rowOff>381000</xdr:rowOff>
    </xdr:from>
    <xdr:to>
      <xdr:col>8</xdr:col>
      <xdr:colOff>552450</xdr:colOff>
      <xdr:row>57</xdr:row>
      <xdr:rowOff>177800</xdr:rowOff>
    </xdr:to>
    <xdr:cxnSp macro="">
      <xdr:nvCxnSpPr>
        <xdr:cNvPr id="71" name="直線矢印コネクタ 70"/>
        <xdr:cNvCxnSpPr/>
      </xdr:nvCxnSpPr>
      <xdr:spPr bwMode="auto">
        <a:xfrm flipV="1">
          <a:off x="7353300" y="17564100"/>
          <a:ext cx="1466850" cy="7112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9</xdr:col>
      <xdr:colOff>990600</xdr:colOff>
      <xdr:row>55</xdr:row>
      <xdr:rowOff>428626</xdr:rowOff>
    </xdr:from>
    <xdr:to>
      <xdr:col>10</xdr:col>
      <xdr:colOff>831850</xdr:colOff>
      <xdr:row>59</xdr:row>
      <xdr:rowOff>254000</xdr:rowOff>
    </xdr:to>
    <xdr:cxnSp macro="">
      <xdr:nvCxnSpPr>
        <xdr:cNvPr id="72" name="直線矢印コネクタ 71"/>
        <xdr:cNvCxnSpPr/>
      </xdr:nvCxnSpPr>
      <xdr:spPr bwMode="auto">
        <a:xfrm flipV="1">
          <a:off x="10452100" y="17840326"/>
          <a:ext cx="1047750" cy="16795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11</xdr:col>
      <xdr:colOff>936625</xdr:colOff>
      <xdr:row>55</xdr:row>
      <xdr:rowOff>476250</xdr:rowOff>
    </xdr:from>
    <xdr:to>
      <xdr:col>12</xdr:col>
      <xdr:colOff>301627</xdr:colOff>
      <xdr:row>58</xdr:row>
      <xdr:rowOff>254000</xdr:rowOff>
    </xdr:to>
    <xdr:cxnSp macro="">
      <xdr:nvCxnSpPr>
        <xdr:cNvPr id="73" name="直線矢印コネクタ 72"/>
        <xdr:cNvCxnSpPr/>
      </xdr:nvCxnSpPr>
      <xdr:spPr bwMode="auto">
        <a:xfrm flipH="1" flipV="1">
          <a:off x="14001750" y="17764125"/>
          <a:ext cx="555627" cy="1333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31750</xdr:colOff>
      <xdr:row>5</xdr:row>
      <xdr:rowOff>79375</xdr:rowOff>
    </xdr:from>
    <xdr:ext cx="4437531" cy="719677"/>
    <xdr:sp macro="" textlink="">
      <xdr:nvSpPr>
        <xdr:cNvPr id="78" name="Rectangle 34"/>
        <xdr:cNvSpPr>
          <a:spLocks noChangeArrowheads="1"/>
        </xdr:cNvSpPr>
      </xdr:nvSpPr>
      <xdr:spPr bwMode="auto">
        <a:xfrm>
          <a:off x="238125" y="1301750"/>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392906</xdr:colOff>
      <xdr:row>5</xdr:row>
      <xdr:rowOff>202406</xdr:rowOff>
    </xdr:from>
    <xdr:to>
      <xdr:col>7</xdr:col>
      <xdr:colOff>19050</xdr:colOff>
      <xdr:row>9</xdr:row>
      <xdr:rowOff>152400</xdr:rowOff>
    </xdr:to>
    <xdr:sp macro="" textlink="">
      <xdr:nvSpPr>
        <xdr:cNvPr id="2" name="Line 1"/>
        <xdr:cNvSpPr>
          <a:spLocks noChangeShapeType="1"/>
        </xdr:cNvSpPr>
      </xdr:nvSpPr>
      <xdr:spPr bwMode="auto">
        <a:xfrm flipH="1" flipV="1">
          <a:off x="1607344" y="1143000"/>
          <a:ext cx="2995612" cy="700088"/>
        </a:xfrm>
        <a:prstGeom prst="line">
          <a:avLst/>
        </a:prstGeom>
        <a:noFill/>
        <a:ln w="9525">
          <a:solidFill>
            <a:srgbClr val="FF0000"/>
          </a:solidFill>
          <a:round/>
          <a:headEnd/>
          <a:tailEnd type="triangle" w="med" len="med"/>
        </a:ln>
      </xdr:spPr>
    </xdr:sp>
    <xdr:clientData/>
  </xdr:twoCellAnchor>
  <xdr:twoCellAnchor>
    <xdr:from>
      <xdr:col>5</xdr:col>
      <xdr:colOff>690562</xdr:colOff>
      <xdr:row>5</xdr:row>
      <xdr:rowOff>214311</xdr:rowOff>
    </xdr:from>
    <xdr:to>
      <xdr:col>6</xdr:col>
      <xdr:colOff>152399</xdr:colOff>
      <xdr:row>9</xdr:row>
      <xdr:rowOff>123824</xdr:rowOff>
    </xdr:to>
    <xdr:sp macro="" textlink="">
      <xdr:nvSpPr>
        <xdr:cNvPr id="3" name="Line 2"/>
        <xdr:cNvSpPr>
          <a:spLocks noChangeShapeType="1"/>
        </xdr:cNvSpPr>
      </xdr:nvSpPr>
      <xdr:spPr bwMode="auto">
        <a:xfrm flipH="1" flipV="1">
          <a:off x="3702843" y="1154905"/>
          <a:ext cx="866775" cy="659607"/>
        </a:xfrm>
        <a:prstGeom prst="line">
          <a:avLst/>
        </a:prstGeom>
        <a:noFill/>
        <a:ln w="9525">
          <a:solidFill>
            <a:srgbClr val="FF0000"/>
          </a:solidFill>
          <a:round/>
          <a:headEnd/>
          <a:tailEnd type="triangle" w="med" len="med"/>
        </a:ln>
      </xdr:spPr>
    </xdr:sp>
    <xdr:clientData/>
  </xdr:twoCellAnchor>
  <xdr:twoCellAnchor>
    <xdr:from>
      <xdr:col>7</xdr:col>
      <xdr:colOff>833437</xdr:colOff>
      <xdr:row>5</xdr:row>
      <xdr:rowOff>235743</xdr:rowOff>
    </xdr:from>
    <xdr:to>
      <xdr:col>8</xdr:col>
      <xdr:colOff>59530</xdr:colOff>
      <xdr:row>9</xdr:row>
      <xdr:rowOff>11905</xdr:rowOff>
    </xdr:to>
    <xdr:sp macro="" textlink="">
      <xdr:nvSpPr>
        <xdr:cNvPr id="4" name="Line 3"/>
        <xdr:cNvSpPr>
          <a:spLocks noChangeShapeType="1"/>
        </xdr:cNvSpPr>
      </xdr:nvSpPr>
      <xdr:spPr bwMode="auto">
        <a:xfrm flipV="1">
          <a:off x="5417343" y="1176337"/>
          <a:ext cx="154781" cy="526256"/>
        </a:xfrm>
        <a:prstGeom prst="line">
          <a:avLst/>
        </a:prstGeom>
        <a:noFill/>
        <a:ln w="9525">
          <a:solidFill>
            <a:srgbClr val="FF0000"/>
          </a:solidFill>
          <a:round/>
          <a:headEnd/>
          <a:tailEnd type="triangle" w="med" len="med"/>
        </a:ln>
      </xdr:spPr>
    </xdr:sp>
    <xdr:clientData/>
  </xdr:twoCellAnchor>
  <xdr:oneCellAnchor>
    <xdr:from>
      <xdr:col>6</xdr:col>
      <xdr:colOff>85725</xdr:colOff>
      <xdr:row>9</xdr:row>
      <xdr:rowOff>0</xdr:rowOff>
    </xdr:from>
    <xdr:ext cx="2076450" cy="389326"/>
    <xdr:sp macro="" textlink="">
      <xdr:nvSpPr>
        <xdr:cNvPr id="5" name="AutoShape 4"/>
        <xdr:cNvSpPr>
          <a:spLocks noChangeArrowheads="1"/>
        </xdr:cNvSpPr>
      </xdr:nvSpPr>
      <xdr:spPr bwMode="auto">
        <a:xfrm>
          <a:off x="4502944" y="1690688"/>
          <a:ext cx="207645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「所要額調書別紙１－１」の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欄と同額を記入してください。</a:t>
          </a:r>
        </a:p>
      </xdr:txBody>
    </xdr:sp>
    <xdr:clientData/>
  </xdr:oneCellAnchor>
  <xdr:twoCellAnchor>
    <xdr:from>
      <xdr:col>5</xdr:col>
      <xdr:colOff>1171574</xdr:colOff>
      <xdr:row>14</xdr:row>
      <xdr:rowOff>0</xdr:rowOff>
    </xdr:from>
    <xdr:to>
      <xdr:col>8</xdr:col>
      <xdr:colOff>714374</xdr:colOff>
      <xdr:row>21</xdr:row>
      <xdr:rowOff>66675</xdr:rowOff>
    </xdr:to>
    <xdr:sp macro="" textlink="">
      <xdr:nvSpPr>
        <xdr:cNvPr id="6" name="Line 5"/>
        <xdr:cNvSpPr>
          <a:spLocks noChangeShapeType="1"/>
        </xdr:cNvSpPr>
      </xdr:nvSpPr>
      <xdr:spPr bwMode="auto">
        <a:xfrm flipH="1">
          <a:off x="4181474" y="2181225"/>
          <a:ext cx="2028825" cy="885825"/>
        </a:xfrm>
        <a:prstGeom prst="line">
          <a:avLst/>
        </a:prstGeom>
        <a:noFill/>
        <a:ln w="9525">
          <a:solidFill>
            <a:srgbClr val="FF0000"/>
          </a:solidFill>
          <a:round/>
          <a:headEnd/>
          <a:tailEnd type="triangle" w="med" len="med"/>
        </a:ln>
      </xdr:spPr>
    </xdr:sp>
    <xdr:clientData/>
  </xdr:twoCellAnchor>
  <xdr:twoCellAnchor>
    <xdr:from>
      <xdr:col>10</xdr:col>
      <xdr:colOff>390525</xdr:colOff>
      <xdr:row>16</xdr:row>
      <xdr:rowOff>38100</xdr:rowOff>
    </xdr:from>
    <xdr:to>
      <xdr:col>13</xdr:col>
      <xdr:colOff>130969</xdr:colOff>
      <xdr:row>26</xdr:row>
      <xdr:rowOff>35719</xdr:rowOff>
    </xdr:to>
    <xdr:sp macro="" textlink="">
      <xdr:nvSpPr>
        <xdr:cNvPr id="7" name="Line 6"/>
        <xdr:cNvSpPr>
          <a:spLocks noChangeShapeType="1"/>
        </xdr:cNvSpPr>
      </xdr:nvSpPr>
      <xdr:spPr bwMode="auto">
        <a:xfrm>
          <a:off x="6807994" y="2657475"/>
          <a:ext cx="1145381" cy="1473994"/>
        </a:xfrm>
        <a:prstGeom prst="line">
          <a:avLst/>
        </a:prstGeom>
        <a:noFill/>
        <a:ln w="9525">
          <a:solidFill>
            <a:srgbClr val="FF0000"/>
          </a:solidFill>
          <a:round/>
          <a:headEnd/>
          <a:tailEnd type="triangle" w="med" len="med"/>
        </a:ln>
      </xdr:spPr>
    </xdr:sp>
    <xdr:clientData/>
  </xdr:twoCellAnchor>
  <xdr:oneCellAnchor>
    <xdr:from>
      <xdr:col>8</xdr:col>
      <xdr:colOff>295275</xdr:colOff>
      <xdr:row>13</xdr:row>
      <xdr:rowOff>9525</xdr:rowOff>
    </xdr:from>
    <xdr:ext cx="1143000" cy="389326"/>
    <xdr:sp macro="" textlink="">
      <xdr:nvSpPr>
        <xdr:cNvPr id="8" name="AutoShape 7"/>
        <xdr:cNvSpPr>
          <a:spLocks noChangeArrowheads="1"/>
        </xdr:cNvSpPr>
      </xdr:nvSpPr>
      <xdr:spPr bwMode="auto">
        <a:xfrm>
          <a:off x="5807869" y="2271713"/>
          <a:ext cx="114300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内訳の合計と同値になります。</a:t>
          </a:r>
        </a:p>
      </xdr:txBody>
    </xdr:sp>
    <xdr:clientData/>
  </xdr:oneCellAnchor>
  <xdr:twoCellAnchor>
    <xdr:from>
      <xdr:col>12</xdr:col>
      <xdr:colOff>0</xdr:colOff>
      <xdr:row>16</xdr:row>
      <xdr:rowOff>9525</xdr:rowOff>
    </xdr:from>
    <xdr:to>
      <xdr:col>13</xdr:col>
      <xdr:colOff>314325</xdr:colOff>
      <xdr:row>24</xdr:row>
      <xdr:rowOff>95250</xdr:rowOff>
    </xdr:to>
    <xdr:sp macro="" textlink="">
      <xdr:nvSpPr>
        <xdr:cNvPr id="9" name="Line 8"/>
        <xdr:cNvSpPr>
          <a:spLocks noChangeShapeType="1"/>
        </xdr:cNvSpPr>
      </xdr:nvSpPr>
      <xdr:spPr bwMode="auto">
        <a:xfrm flipH="1">
          <a:off x="7400925" y="2381250"/>
          <a:ext cx="704850" cy="1152525"/>
        </a:xfrm>
        <a:prstGeom prst="line">
          <a:avLst/>
        </a:prstGeom>
        <a:noFill/>
        <a:ln w="9525">
          <a:solidFill>
            <a:srgbClr val="FF0000"/>
          </a:solidFill>
          <a:round/>
          <a:headEnd/>
          <a:tailEnd type="triangle" w="med" len="med"/>
        </a:ln>
      </xdr:spPr>
    </xdr:sp>
    <xdr:clientData/>
  </xdr:twoCellAnchor>
  <xdr:oneCellAnchor>
    <xdr:from>
      <xdr:col>11</xdr:col>
      <xdr:colOff>238125</xdr:colOff>
      <xdr:row>11</xdr:row>
      <xdr:rowOff>47624</xdr:rowOff>
    </xdr:from>
    <xdr:ext cx="1674019" cy="573774"/>
    <xdr:sp macro="" textlink="">
      <xdr:nvSpPr>
        <xdr:cNvPr id="10" name="AutoShape 9"/>
        <xdr:cNvSpPr>
          <a:spLocks noChangeArrowheads="1"/>
        </xdr:cNvSpPr>
      </xdr:nvSpPr>
      <xdr:spPr bwMode="auto">
        <a:xfrm>
          <a:off x="7274719" y="2119312"/>
          <a:ext cx="1674019"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a:t>
          </a:r>
        </a:p>
      </xdr:txBody>
    </xdr:sp>
    <xdr:clientData/>
  </xdr:oneCellAnchor>
  <xdr:twoCellAnchor>
    <xdr:from>
      <xdr:col>8</xdr:col>
      <xdr:colOff>714375</xdr:colOff>
      <xdr:row>30</xdr:row>
      <xdr:rowOff>83343</xdr:rowOff>
    </xdr:from>
    <xdr:to>
      <xdr:col>13</xdr:col>
      <xdr:colOff>38100</xdr:colOff>
      <xdr:row>36</xdr:row>
      <xdr:rowOff>85724</xdr:rowOff>
    </xdr:to>
    <xdr:sp macro="" textlink="">
      <xdr:nvSpPr>
        <xdr:cNvPr id="11" name="Line 10"/>
        <xdr:cNvSpPr>
          <a:spLocks noChangeShapeType="1"/>
        </xdr:cNvSpPr>
      </xdr:nvSpPr>
      <xdr:spPr bwMode="auto">
        <a:xfrm>
          <a:off x="6226969" y="4702968"/>
          <a:ext cx="1633537" cy="931069"/>
        </a:xfrm>
        <a:prstGeom prst="line">
          <a:avLst/>
        </a:prstGeom>
        <a:noFill/>
        <a:ln w="9525">
          <a:solidFill>
            <a:srgbClr val="FF0000"/>
          </a:solidFill>
          <a:round/>
          <a:headEnd/>
          <a:tailEnd type="triangle" w="med" len="med"/>
        </a:ln>
      </xdr:spPr>
    </xdr:sp>
    <xdr:clientData/>
  </xdr:twoCellAnchor>
  <xdr:twoCellAnchor>
    <xdr:from>
      <xdr:col>5</xdr:col>
      <xdr:colOff>828675</xdr:colOff>
      <xdr:row>30</xdr:row>
      <xdr:rowOff>71437</xdr:rowOff>
    </xdr:from>
    <xdr:to>
      <xdr:col>7</xdr:col>
      <xdr:colOff>285750</xdr:colOff>
      <xdr:row>33</xdr:row>
      <xdr:rowOff>0</xdr:rowOff>
    </xdr:to>
    <xdr:sp macro="" textlink="">
      <xdr:nvSpPr>
        <xdr:cNvPr id="12" name="Line 11"/>
        <xdr:cNvSpPr>
          <a:spLocks noChangeShapeType="1"/>
        </xdr:cNvSpPr>
      </xdr:nvSpPr>
      <xdr:spPr bwMode="auto">
        <a:xfrm flipH="1">
          <a:off x="3840956" y="4691062"/>
          <a:ext cx="1028700" cy="357188"/>
        </a:xfrm>
        <a:prstGeom prst="line">
          <a:avLst/>
        </a:prstGeom>
        <a:noFill/>
        <a:ln w="9525">
          <a:solidFill>
            <a:srgbClr val="FF0000"/>
          </a:solidFill>
          <a:round/>
          <a:headEnd/>
          <a:tailEnd type="triangle" w="med" len="med"/>
        </a:ln>
      </xdr:spPr>
    </xdr:sp>
    <xdr:clientData/>
  </xdr:twoCellAnchor>
  <xdr:oneCellAnchor>
    <xdr:from>
      <xdr:col>7</xdr:col>
      <xdr:colOff>290511</xdr:colOff>
      <xdr:row>29</xdr:row>
      <xdr:rowOff>50006</xdr:rowOff>
    </xdr:from>
    <xdr:ext cx="1347788" cy="389326"/>
    <xdr:sp macro="" textlink="">
      <xdr:nvSpPr>
        <xdr:cNvPr id="13" name="AutoShape 12"/>
        <xdr:cNvSpPr>
          <a:spLocks noChangeArrowheads="1"/>
        </xdr:cNvSpPr>
      </xdr:nvSpPr>
      <xdr:spPr bwMode="auto">
        <a:xfrm>
          <a:off x="4874417" y="4502944"/>
          <a:ext cx="1347788"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内訳の金額と同値になります。</a:t>
          </a:r>
        </a:p>
      </xdr:txBody>
    </xdr:sp>
    <xdr:clientData/>
  </xdr:oneCellAnchor>
  <xdr:twoCellAnchor>
    <xdr:from>
      <xdr:col>11</xdr:col>
      <xdr:colOff>59531</xdr:colOff>
      <xdr:row>36</xdr:row>
      <xdr:rowOff>166687</xdr:rowOff>
    </xdr:from>
    <xdr:to>
      <xdr:col>12</xdr:col>
      <xdr:colOff>152400</xdr:colOff>
      <xdr:row>41</xdr:row>
      <xdr:rowOff>0</xdr:rowOff>
    </xdr:to>
    <xdr:sp macro="" textlink="">
      <xdr:nvSpPr>
        <xdr:cNvPr id="14" name="Line 13"/>
        <xdr:cNvSpPr>
          <a:spLocks noChangeShapeType="1"/>
        </xdr:cNvSpPr>
      </xdr:nvSpPr>
      <xdr:spPr bwMode="auto">
        <a:xfrm flipH="1" flipV="1">
          <a:off x="7096125" y="5715000"/>
          <a:ext cx="485775" cy="666750"/>
        </a:xfrm>
        <a:prstGeom prst="line">
          <a:avLst/>
        </a:prstGeom>
        <a:noFill/>
        <a:ln w="9525">
          <a:solidFill>
            <a:srgbClr val="FF0000"/>
          </a:solidFill>
          <a:round/>
          <a:headEnd/>
          <a:tailEnd type="triangle" w="med" len="med"/>
        </a:ln>
      </xdr:spPr>
    </xdr:sp>
    <xdr:clientData/>
  </xdr:twoCellAnchor>
  <xdr:twoCellAnchor>
    <xdr:from>
      <xdr:col>7</xdr:col>
      <xdr:colOff>726280</xdr:colOff>
      <xdr:row>36</xdr:row>
      <xdr:rowOff>202406</xdr:rowOff>
    </xdr:from>
    <xdr:to>
      <xdr:col>11</xdr:col>
      <xdr:colOff>342899</xdr:colOff>
      <xdr:row>40</xdr:row>
      <xdr:rowOff>200025</xdr:rowOff>
    </xdr:to>
    <xdr:sp macro="" textlink="">
      <xdr:nvSpPr>
        <xdr:cNvPr id="15" name="Line 14"/>
        <xdr:cNvSpPr>
          <a:spLocks noChangeShapeType="1"/>
        </xdr:cNvSpPr>
      </xdr:nvSpPr>
      <xdr:spPr bwMode="auto">
        <a:xfrm flipH="1" flipV="1">
          <a:off x="5310186" y="5750719"/>
          <a:ext cx="2069307" cy="616744"/>
        </a:xfrm>
        <a:prstGeom prst="line">
          <a:avLst/>
        </a:prstGeom>
        <a:noFill/>
        <a:ln w="9525">
          <a:solidFill>
            <a:srgbClr val="FF0000"/>
          </a:solidFill>
          <a:round/>
          <a:headEnd/>
          <a:tailEnd type="triangle" w="med" len="med"/>
        </a:ln>
      </xdr:spPr>
    </xdr:sp>
    <xdr:clientData/>
  </xdr:twoCellAnchor>
  <xdr:oneCellAnchor>
    <xdr:from>
      <xdr:col>10</xdr:col>
      <xdr:colOff>295275</xdr:colOff>
      <xdr:row>40</xdr:row>
      <xdr:rowOff>142875</xdr:rowOff>
    </xdr:from>
    <xdr:ext cx="2121694" cy="573774"/>
    <xdr:sp macro="" textlink="">
      <xdr:nvSpPr>
        <xdr:cNvPr id="16" name="AutoShape 15"/>
        <xdr:cNvSpPr>
          <a:spLocks noChangeArrowheads="1"/>
        </xdr:cNvSpPr>
      </xdr:nvSpPr>
      <xdr:spPr bwMode="auto">
        <a:xfrm>
          <a:off x="6712744" y="6310313"/>
          <a:ext cx="2121694"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基本的には同じ時間数になります。同じ時間数でない場合、内訳欄外に理由を記入してください。</a:t>
          </a:r>
        </a:p>
      </xdr:txBody>
    </xdr:sp>
    <xdr:clientData/>
  </xdr:oneCellAnchor>
  <xdr:twoCellAnchor>
    <xdr:from>
      <xdr:col>8</xdr:col>
      <xdr:colOff>52387</xdr:colOff>
      <xdr:row>36</xdr:row>
      <xdr:rowOff>190498</xdr:rowOff>
    </xdr:from>
    <xdr:to>
      <xdr:col>8</xdr:col>
      <xdr:colOff>381000</xdr:colOff>
      <xdr:row>39</xdr:row>
      <xdr:rowOff>11905</xdr:rowOff>
    </xdr:to>
    <xdr:sp macro="" textlink="">
      <xdr:nvSpPr>
        <xdr:cNvPr id="17" name="Line 16"/>
        <xdr:cNvSpPr>
          <a:spLocks noChangeShapeType="1"/>
        </xdr:cNvSpPr>
      </xdr:nvSpPr>
      <xdr:spPr bwMode="auto">
        <a:xfrm flipV="1">
          <a:off x="5564981" y="5738811"/>
          <a:ext cx="328613" cy="416719"/>
        </a:xfrm>
        <a:prstGeom prst="line">
          <a:avLst/>
        </a:prstGeom>
        <a:noFill/>
        <a:ln w="9525">
          <a:solidFill>
            <a:srgbClr val="FF0000"/>
          </a:solidFill>
          <a:round/>
          <a:headEnd/>
          <a:tailEnd type="triangle" w="med" len="med"/>
        </a:ln>
      </xdr:spPr>
    </xdr:sp>
    <xdr:clientData/>
  </xdr:twoCellAnchor>
  <xdr:twoCellAnchor>
    <xdr:from>
      <xdr:col>7</xdr:col>
      <xdr:colOff>452437</xdr:colOff>
      <xdr:row>36</xdr:row>
      <xdr:rowOff>178592</xdr:rowOff>
    </xdr:from>
    <xdr:to>
      <xdr:col>7</xdr:col>
      <xdr:colOff>652462</xdr:colOff>
      <xdr:row>39</xdr:row>
      <xdr:rowOff>14287</xdr:rowOff>
    </xdr:to>
    <xdr:sp macro="" textlink="">
      <xdr:nvSpPr>
        <xdr:cNvPr id="18" name="Line 17"/>
        <xdr:cNvSpPr>
          <a:spLocks noChangeShapeType="1"/>
        </xdr:cNvSpPr>
      </xdr:nvSpPr>
      <xdr:spPr bwMode="auto">
        <a:xfrm flipH="1" flipV="1">
          <a:off x="5036343" y="5726905"/>
          <a:ext cx="200025" cy="431007"/>
        </a:xfrm>
        <a:prstGeom prst="line">
          <a:avLst/>
        </a:prstGeom>
        <a:noFill/>
        <a:ln w="9525">
          <a:solidFill>
            <a:srgbClr val="FF0000"/>
          </a:solidFill>
          <a:round/>
          <a:headEnd/>
          <a:tailEnd type="triangle" w="med" len="med"/>
        </a:ln>
      </xdr:spPr>
    </xdr:sp>
    <xdr:clientData/>
  </xdr:twoCellAnchor>
  <xdr:oneCellAnchor>
    <xdr:from>
      <xdr:col>6</xdr:col>
      <xdr:colOff>71437</xdr:colOff>
      <xdr:row>39</xdr:row>
      <xdr:rowOff>14288</xdr:rowOff>
    </xdr:from>
    <xdr:ext cx="1719263" cy="573774"/>
    <xdr:sp macro="" textlink="">
      <xdr:nvSpPr>
        <xdr:cNvPr id="19" name="AutoShape 18"/>
        <xdr:cNvSpPr>
          <a:spLocks noChangeArrowheads="1"/>
        </xdr:cNvSpPr>
      </xdr:nvSpPr>
      <xdr:spPr bwMode="auto">
        <a:xfrm>
          <a:off x="4488656" y="6157913"/>
          <a:ext cx="1719263"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「事業計画書</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別紙２</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」の部外教員の担当者数及び時間数と一致します。</a:t>
          </a:r>
        </a:p>
      </xdr:txBody>
    </xdr:sp>
    <xdr:clientData/>
  </xdr:oneCellAnchor>
  <xdr:twoCellAnchor>
    <xdr:from>
      <xdr:col>7</xdr:col>
      <xdr:colOff>752475</xdr:colOff>
      <xdr:row>49</xdr:row>
      <xdr:rowOff>66674</xdr:rowOff>
    </xdr:from>
    <xdr:to>
      <xdr:col>9</xdr:col>
      <xdr:colOff>9525</xdr:colOff>
      <xdr:row>51</xdr:row>
      <xdr:rowOff>133349</xdr:rowOff>
    </xdr:to>
    <xdr:sp macro="" textlink="">
      <xdr:nvSpPr>
        <xdr:cNvPr id="20" name="Line 19"/>
        <xdr:cNvSpPr>
          <a:spLocks noChangeShapeType="1"/>
        </xdr:cNvSpPr>
      </xdr:nvSpPr>
      <xdr:spPr bwMode="auto">
        <a:xfrm flipH="1" flipV="1">
          <a:off x="5324475" y="7553324"/>
          <a:ext cx="914400" cy="409575"/>
        </a:xfrm>
        <a:prstGeom prst="line">
          <a:avLst/>
        </a:prstGeom>
        <a:noFill/>
        <a:ln w="9525">
          <a:solidFill>
            <a:srgbClr val="FF0000"/>
          </a:solidFill>
          <a:round/>
          <a:headEnd/>
          <a:tailEnd type="triangle" w="med" len="med"/>
        </a:ln>
      </xdr:spPr>
    </xdr:sp>
    <xdr:clientData/>
  </xdr:twoCellAnchor>
  <xdr:oneCellAnchor>
    <xdr:from>
      <xdr:col>7</xdr:col>
      <xdr:colOff>847724</xdr:colOff>
      <xdr:row>50</xdr:row>
      <xdr:rowOff>73819</xdr:rowOff>
    </xdr:from>
    <xdr:ext cx="2619375" cy="573774"/>
    <xdr:sp macro="" textlink="">
      <xdr:nvSpPr>
        <xdr:cNvPr id="21" name="AutoShape 20"/>
        <xdr:cNvSpPr>
          <a:spLocks noChangeArrowheads="1"/>
        </xdr:cNvSpPr>
      </xdr:nvSpPr>
      <xdr:spPr bwMode="auto">
        <a:xfrm>
          <a:off x="5431630" y="7884319"/>
          <a:ext cx="2619375" cy="57377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円以上の物品については、品目ごとに記載してください。それ以外は例のとおり記入してください。</a:t>
          </a:r>
        </a:p>
      </xdr:txBody>
    </xdr:sp>
    <xdr:clientData/>
  </xdr:oneCellAnchor>
  <xdr:twoCellAnchor>
    <xdr:from>
      <xdr:col>7</xdr:col>
      <xdr:colOff>411957</xdr:colOff>
      <xdr:row>57</xdr:row>
      <xdr:rowOff>188117</xdr:rowOff>
    </xdr:from>
    <xdr:to>
      <xdr:col>9</xdr:col>
      <xdr:colOff>35719</xdr:colOff>
      <xdr:row>83</xdr:row>
      <xdr:rowOff>154780</xdr:rowOff>
    </xdr:to>
    <xdr:sp macro="" textlink="">
      <xdr:nvSpPr>
        <xdr:cNvPr id="22" name="Line 21"/>
        <xdr:cNvSpPr>
          <a:spLocks noChangeShapeType="1"/>
        </xdr:cNvSpPr>
      </xdr:nvSpPr>
      <xdr:spPr bwMode="auto">
        <a:xfrm flipH="1" flipV="1">
          <a:off x="4995863" y="9070180"/>
          <a:ext cx="1290637" cy="752475"/>
        </a:xfrm>
        <a:prstGeom prst="line">
          <a:avLst/>
        </a:prstGeom>
        <a:noFill/>
        <a:ln w="9525">
          <a:solidFill>
            <a:srgbClr val="FF0000"/>
          </a:solidFill>
          <a:round/>
          <a:headEnd/>
          <a:tailEnd type="triangle" w="med" len="med"/>
        </a:ln>
      </xdr:spPr>
    </xdr:sp>
    <xdr:clientData/>
  </xdr:twoCellAnchor>
  <xdr:oneCellAnchor>
    <xdr:from>
      <xdr:col>8</xdr:col>
      <xdr:colOff>171450</xdr:colOff>
      <xdr:row>83</xdr:row>
      <xdr:rowOff>42862</xdr:rowOff>
    </xdr:from>
    <xdr:ext cx="2566987" cy="758222"/>
    <xdr:sp macro="" textlink="">
      <xdr:nvSpPr>
        <xdr:cNvPr id="23" name="AutoShape 22"/>
        <xdr:cNvSpPr>
          <a:spLocks noChangeArrowheads="1"/>
        </xdr:cNvSpPr>
      </xdr:nvSpPr>
      <xdr:spPr bwMode="auto">
        <a:xfrm>
          <a:off x="5684044" y="9710737"/>
          <a:ext cx="2566987" cy="75822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内訳について、欄のスペースの都合上、記入できない場合、別紙に作成してください。</a:t>
          </a:r>
        </a:p>
        <a:p>
          <a:pPr algn="l" rtl="0">
            <a:defRPr sz="1000"/>
          </a:pPr>
          <a:r>
            <a:rPr lang="ja-JP" altLang="en-US" sz="1000" b="0" i="0" u="none" strike="noStrike" baseline="0">
              <a:solidFill>
                <a:srgbClr val="000000"/>
              </a:solidFill>
              <a:latin typeface="ＭＳ Ｐゴシック"/>
              <a:ea typeface="ＭＳ Ｐゴシック"/>
            </a:rPr>
            <a:t>（他の内訳も欄が不足した場合は同様にしてください。）</a:t>
          </a:r>
        </a:p>
      </xdr:txBody>
    </xdr:sp>
    <xdr:clientData/>
  </xdr:oneCellAnchor>
  <xdr:twoCellAnchor>
    <xdr:from>
      <xdr:col>5</xdr:col>
      <xdr:colOff>931068</xdr:colOff>
      <xdr:row>101</xdr:row>
      <xdr:rowOff>23813</xdr:rowOff>
    </xdr:from>
    <xdr:to>
      <xdr:col>7</xdr:col>
      <xdr:colOff>916780</xdr:colOff>
      <xdr:row>129</xdr:row>
      <xdr:rowOff>47625</xdr:rowOff>
    </xdr:to>
    <xdr:sp macro="" textlink="">
      <xdr:nvSpPr>
        <xdr:cNvPr id="24" name="Line 23"/>
        <xdr:cNvSpPr>
          <a:spLocks noChangeShapeType="1"/>
        </xdr:cNvSpPr>
      </xdr:nvSpPr>
      <xdr:spPr bwMode="auto">
        <a:xfrm flipH="1">
          <a:off x="3943349" y="12465844"/>
          <a:ext cx="1557337" cy="214312"/>
        </a:xfrm>
        <a:prstGeom prst="line">
          <a:avLst/>
        </a:prstGeom>
        <a:noFill/>
        <a:ln w="9525">
          <a:solidFill>
            <a:srgbClr val="FF0000"/>
          </a:solidFill>
          <a:round/>
          <a:headEnd/>
          <a:tailEnd type="triangle" w="med" len="med"/>
        </a:ln>
      </xdr:spPr>
    </xdr:sp>
    <xdr:clientData/>
  </xdr:twoCellAnchor>
  <xdr:oneCellAnchor>
    <xdr:from>
      <xdr:col>8</xdr:col>
      <xdr:colOff>42862</xdr:colOff>
      <xdr:row>99</xdr:row>
      <xdr:rowOff>90488</xdr:rowOff>
    </xdr:from>
    <xdr:ext cx="2624137" cy="389326"/>
    <xdr:sp macro="" textlink="">
      <xdr:nvSpPr>
        <xdr:cNvPr id="25" name="AutoShape 24"/>
        <xdr:cNvSpPr>
          <a:spLocks noChangeArrowheads="1"/>
        </xdr:cNvSpPr>
      </xdr:nvSpPr>
      <xdr:spPr bwMode="auto">
        <a:xfrm>
          <a:off x="5567362" y="12459381"/>
          <a:ext cx="2624137"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この金額が「所要額調書別紙１－１」の</a:t>
          </a:r>
          <a:r>
            <a:rPr lang="en-US" altLang="ja-JP" sz="1000" b="0" i="0" u="none" strike="noStrike" baseline="0">
              <a:solidFill>
                <a:srgbClr val="000000"/>
              </a:solidFill>
              <a:latin typeface="ＭＳ Ｐゴシック"/>
              <a:ea typeface="ＭＳ Ｐゴシック"/>
            </a:rPr>
            <a:t>D</a:t>
          </a:r>
          <a:r>
            <a:rPr lang="ja-JP" altLang="en-US" sz="1000" b="0" i="0" u="none" strike="noStrike" baseline="0">
              <a:solidFill>
                <a:srgbClr val="000000"/>
              </a:solidFill>
              <a:latin typeface="ＭＳ Ｐゴシック"/>
              <a:ea typeface="ＭＳ Ｐゴシック"/>
            </a:rPr>
            <a:t>欄の額となります。</a:t>
          </a:r>
        </a:p>
      </xdr:txBody>
    </xdr:sp>
    <xdr:clientData/>
  </xdr:oneCellAnchor>
  <xdr:twoCellAnchor>
    <xdr:from>
      <xdr:col>5</xdr:col>
      <xdr:colOff>790575</xdr:colOff>
      <xdr:row>4</xdr:row>
      <xdr:rowOff>190498</xdr:rowOff>
    </xdr:from>
    <xdr:to>
      <xdr:col>6</xdr:col>
      <xdr:colOff>152400</xdr:colOff>
      <xdr:row>8</xdr:row>
      <xdr:rowOff>171449</xdr:rowOff>
    </xdr:to>
    <xdr:sp macro="" textlink="">
      <xdr:nvSpPr>
        <xdr:cNvPr id="26" name="Line 2"/>
        <xdr:cNvSpPr>
          <a:spLocks noChangeShapeType="1"/>
        </xdr:cNvSpPr>
      </xdr:nvSpPr>
      <xdr:spPr bwMode="auto">
        <a:xfrm flipH="1" flipV="1">
          <a:off x="3800475" y="704848"/>
          <a:ext cx="762000" cy="723901"/>
        </a:xfrm>
        <a:prstGeom prst="line">
          <a:avLst/>
        </a:prstGeom>
        <a:noFill/>
        <a:ln w="9525">
          <a:solidFill>
            <a:srgbClr val="FF0000"/>
          </a:solidFill>
          <a:round/>
          <a:headEnd/>
          <a:tailEnd type="triangle" w="med" len="med"/>
        </a:ln>
      </xdr:spPr>
    </xdr:sp>
    <xdr:clientData/>
  </xdr:twoCellAnchor>
  <xdr:twoCellAnchor>
    <xdr:from>
      <xdr:col>3</xdr:col>
      <xdr:colOff>416718</xdr:colOff>
      <xdr:row>4</xdr:row>
      <xdr:rowOff>190498</xdr:rowOff>
    </xdr:from>
    <xdr:to>
      <xdr:col>6</xdr:col>
      <xdr:colOff>95249</xdr:colOff>
      <xdr:row>9</xdr:row>
      <xdr:rowOff>95248</xdr:rowOff>
    </xdr:to>
    <xdr:sp macro="" textlink="">
      <xdr:nvSpPr>
        <xdr:cNvPr id="27" name="Line 2"/>
        <xdr:cNvSpPr>
          <a:spLocks noChangeShapeType="1"/>
        </xdr:cNvSpPr>
      </xdr:nvSpPr>
      <xdr:spPr bwMode="auto">
        <a:xfrm flipH="1" flipV="1">
          <a:off x="1631156" y="881061"/>
          <a:ext cx="2881312" cy="904875"/>
        </a:xfrm>
        <a:prstGeom prst="line">
          <a:avLst/>
        </a:prstGeom>
        <a:noFill/>
        <a:ln w="9525">
          <a:solidFill>
            <a:srgbClr val="FF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68035</xdr:colOff>
      <xdr:row>0</xdr:row>
      <xdr:rowOff>163285</xdr:rowOff>
    </xdr:from>
    <xdr:ext cx="4437531" cy="719677"/>
    <xdr:sp macro="" textlink="">
      <xdr:nvSpPr>
        <xdr:cNvPr id="2" name="Rectangle 34"/>
        <xdr:cNvSpPr>
          <a:spLocks noChangeArrowheads="1"/>
        </xdr:cNvSpPr>
      </xdr:nvSpPr>
      <xdr:spPr bwMode="auto">
        <a:xfrm>
          <a:off x="8450035" y="163285"/>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twoCellAnchor>
    <xdr:from>
      <xdr:col>2</xdr:col>
      <xdr:colOff>517073</xdr:colOff>
      <xdr:row>38</xdr:row>
      <xdr:rowOff>3</xdr:rowOff>
    </xdr:from>
    <xdr:to>
      <xdr:col>7</xdr:col>
      <xdr:colOff>128060</xdr:colOff>
      <xdr:row>40</xdr:row>
      <xdr:rowOff>81645</xdr:rowOff>
    </xdr:to>
    <xdr:sp macro="" textlink="">
      <xdr:nvSpPr>
        <xdr:cNvPr id="3" name="AutoShape 6"/>
        <xdr:cNvSpPr>
          <a:spLocks noChangeArrowheads="1"/>
        </xdr:cNvSpPr>
      </xdr:nvSpPr>
      <xdr:spPr bwMode="auto">
        <a:xfrm>
          <a:off x="1728109" y="6517824"/>
          <a:ext cx="2604558" cy="462642"/>
        </a:xfrm>
        <a:prstGeom prst="flowChartAlternateProcess">
          <a:avLst/>
        </a:prstGeom>
        <a:solidFill>
          <a:srgbClr val="FFFFFF"/>
        </a:solidFill>
        <a:ln w="9525">
          <a:solidFill>
            <a:srgbClr val="FF0000"/>
          </a:solidFill>
          <a:miter lim="800000"/>
          <a:headEnd/>
          <a:tailEnd/>
        </a:ln>
      </xdr:spPr>
      <xdr:txBody>
        <a:bodyPr vertOverflow="overflow" horzOverflow="overflow" wrap="square" lIns="27432"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令和</a:t>
          </a:r>
          <a:r>
            <a:rPr lang="en-US" altLang="ja-JP" sz="1200" b="1" i="0" u="none" strike="noStrike" baseline="0">
              <a:solidFill>
                <a:srgbClr val="FF0000"/>
              </a:solidFill>
              <a:latin typeface="ＭＳ Ｐゴシック"/>
              <a:ea typeface="ＭＳ Ｐゴシック"/>
            </a:rPr>
            <a:t>7</a:t>
          </a:r>
          <a:r>
            <a:rPr lang="ja-JP" altLang="en-US" sz="1200" b="1" i="0" u="none" strike="noStrike" baseline="0">
              <a:solidFill>
                <a:srgbClr val="FF0000"/>
              </a:solidFill>
              <a:latin typeface="ＭＳ Ｐゴシック"/>
              <a:ea typeface="ＭＳ Ｐゴシック"/>
            </a:rPr>
            <a:t>年４月</a:t>
          </a:r>
          <a:r>
            <a:rPr lang="en-US" altLang="ja-JP" sz="1200" b="1" i="0" u="none" strike="noStrike" baseline="0">
              <a:solidFill>
                <a:srgbClr val="FF0000"/>
              </a:solidFill>
              <a:latin typeface="ＭＳ Ｐゴシック"/>
              <a:ea typeface="ＭＳ Ｐゴシック"/>
            </a:rPr>
            <a:t>15</a:t>
          </a:r>
          <a:r>
            <a:rPr lang="ja-JP" altLang="en-US" sz="1200" b="1" i="0" u="none" strike="noStrike" baseline="0">
              <a:solidFill>
                <a:srgbClr val="FF0000"/>
              </a:solidFill>
              <a:latin typeface="ＭＳ Ｐゴシック"/>
              <a:ea typeface="ＭＳ Ｐゴシック"/>
            </a:rPr>
            <a:t>日現在</a:t>
          </a:r>
          <a:r>
            <a:rPr lang="ja-JP" altLang="en-US" sz="1200" b="0" i="0" u="none" strike="noStrike" baseline="0">
              <a:solidFill>
                <a:srgbClr val="000000"/>
              </a:solidFill>
              <a:latin typeface="ＭＳ Ｐゴシック"/>
              <a:ea typeface="ＭＳ Ｐゴシック"/>
            </a:rPr>
            <a:t>の人数を記入してください。</a:t>
          </a:r>
        </a:p>
      </xdr:txBody>
    </xdr:sp>
    <xdr:clientData/>
  </xdr:twoCellAnchor>
  <xdr:oneCellAnchor>
    <xdr:from>
      <xdr:col>16</xdr:col>
      <xdr:colOff>81644</xdr:colOff>
      <xdr:row>36</xdr:row>
      <xdr:rowOff>136072</xdr:rowOff>
    </xdr:from>
    <xdr:ext cx="4219825" cy="1127472"/>
    <xdr:sp macro="" textlink="">
      <xdr:nvSpPr>
        <xdr:cNvPr id="4" name="AutoShape 3"/>
        <xdr:cNvSpPr>
          <a:spLocks noChangeArrowheads="1"/>
        </xdr:cNvSpPr>
      </xdr:nvSpPr>
      <xdr:spPr bwMode="auto">
        <a:xfrm>
          <a:off x="9633858" y="6272893"/>
          <a:ext cx="4219825" cy="112747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専任職員欄の上段に</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で事務職員数を記入してください。（対象者がいない場合は</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と記入してください。）複数の課程にまたがる場合は人数を割り振ってください。</a:t>
          </a:r>
        </a:p>
        <a:p>
          <a:pPr algn="l" rtl="0">
            <a:defRPr sz="1000"/>
          </a:pPr>
          <a:r>
            <a:rPr lang="ja-JP" altLang="en-US" sz="1200" b="0" i="0" u="none" strike="noStrike" baseline="0">
              <a:solidFill>
                <a:srgbClr val="000000"/>
              </a:solidFill>
              <a:latin typeface="ＭＳ Ｐゴシック"/>
              <a:ea typeface="ＭＳ Ｐゴシック"/>
            </a:rPr>
            <a:t>定員について学則上規定されていない場合、その旨を記入お願いします。</a:t>
          </a:r>
        </a:p>
      </xdr:txBody>
    </xdr:sp>
    <xdr:clientData/>
  </xdr:oneCellAnchor>
  <xdr:oneCellAnchor>
    <xdr:from>
      <xdr:col>0</xdr:col>
      <xdr:colOff>131538</xdr:colOff>
      <xdr:row>49</xdr:row>
      <xdr:rowOff>185964</xdr:rowOff>
    </xdr:from>
    <xdr:ext cx="3107018" cy="684656"/>
    <xdr:sp macro="" textlink="">
      <xdr:nvSpPr>
        <xdr:cNvPr id="5" name="AutoShape 14"/>
        <xdr:cNvSpPr>
          <a:spLocks noChangeArrowheads="1"/>
        </xdr:cNvSpPr>
      </xdr:nvSpPr>
      <xdr:spPr bwMode="auto">
        <a:xfrm>
          <a:off x="131538" y="9395278"/>
          <a:ext cx="3107018" cy="68465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この人数及び時間数が「支出予定額算出内訳</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別紙１－２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」中の備考の部外講師謝金内訳中の講義時間数及び講師実人員となります。</a:t>
          </a:r>
        </a:p>
      </xdr:txBody>
    </xdr:sp>
    <xdr:clientData/>
  </xdr:oneCellAnchor>
  <xdr:oneCellAnchor>
    <xdr:from>
      <xdr:col>1</xdr:col>
      <xdr:colOff>299358</xdr:colOff>
      <xdr:row>62</xdr:row>
      <xdr:rowOff>190499</xdr:rowOff>
    </xdr:from>
    <xdr:ext cx="2006476" cy="463247"/>
    <xdr:sp macro="" textlink="">
      <xdr:nvSpPr>
        <xdr:cNvPr id="6" name="AutoShape 25"/>
        <xdr:cNvSpPr>
          <a:spLocks noChangeArrowheads="1"/>
        </xdr:cNvSpPr>
      </xdr:nvSpPr>
      <xdr:spPr bwMode="auto">
        <a:xfrm>
          <a:off x="884465" y="12368892"/>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2</xdr:col>
      <xdr:colOff>476249</xdr:colOff>
      <xdr:row>35</xdr:row>
      <xdr:rowOff>95250</xdr:rowOff>
    </xdr:from>
    <xdr:to>
      <xdr:col>3</xdr:col>
      <xdr:colOff>285750</xdr:colOff>
      <xdr:row>38</xdr:row>
      <xdr:rowOff>13608</xdr:rowOff>
    </xdr:to>
    <xdr:sp macro="" textlink="">
      <xdr:nvSpPr>
        <xdr:cNvPr id="8" name="Line 5"/>
        <xdr:cNvSpPr>
          <a:spLocks noChangeShapeType="1"/>
        </xdr:cNvSpPr>
      </xdr:nvSpPr>
      <xdr:spPr bwMode="auto">
        <a:xfrm flipH="1" flipV="1">
          <a:off x="1687285" y="6041571"/>
          <a:ext cx="462644" cy="489858"/>
        </a:xfrm>
        <a:prstGeom prst="line">
          <a:avLst/>
        </a:prstGeom>
        <a:noFill/>
        <a:ln w="9525">
          <a:solidFill>
            <a:srgbClr val="FF0000"/>
          </a:solidFill>
          <a:round/>
          <a:headEnd/>
          <a:tailEnd type="triangle" w="med" len="med"/>
        </a:ln>
      </xdr:spPr>
    </xdr:sp>
    <xdr:clientData/>
  </xdr:twoCellAnchor>
  <xdr:twoCellAnchor>
    <xdr:from>
      <xdr:col>7</xdr:col>
      <xdr:colOff>13609</xdr:colOff>
      <xdr:row>36</xdr:row>
      <xdr:rowOff>122465</xdr:rowOff>
    </xdr:from>
    <xdr:to>
      <xdr:col>7</xdr:col>
      <xdr:colOff>231323</xdr:colOff>
      <xdr:row>37</xdr:row>
      <xdr:rowOff>163287</xdr:rowOff>
    </xdr:to>
    <xdr:sp macro="" textlink="">
      <xdr:nvSpPr>
        <xdr:cNvPr id="9" name="Line 4"/>
        <xdr:cNvSpPr>
          <a:spLocks noChangeShapeType="1"/>
        </xdr:cNvSpPr>
      </xdr:nvSpPr>
      <xdr:spPr bwMode="auto">
        <a:xfrm flipV="1">
          <a:off x="4218216" y="6259286"/>
          <a:ext cx="217714" cy="231322"/>
        </a:xfrm>
        <a:prstGeom prst="line">
          <a:avLst/>
        </a:prstGeom>
        <a:noFill/>
        <a:ln w="9525">
          <a:solidFill>
            <a:srgbClr val="FF0000"/>
          </a:solidFill>
          <a:round/>
          <a:headEnd/>
          <a:tailEnd type="triangle" w="med" len="med"/>
        </a:ln>
      </xdr:spPr>
    </xdr:sp>
    <xdr:clientData/>
  </xdr:twoCellAnchor>
  <xdr:twoCellAnchor>
    <xdr:from>
      <xdr:col>15</xdr:col>
      <xdr:colOff>381729</xdr:colOff>
      <xdr:row>33</xdr:row>
      <xdr:rowOff>149679</xdr:rowOff>
    </xdr:from>
    <xdr:to>
      <xdr:col>16</xdr:col>
      <xdr:colOff>285749</xdr:colOff>
      <xdr:row>36</xdr:row>
      <xdr:rowOff>149679</xdr:rowOff>
    </xdr:to>
    <xdr:sp macro="" textlink="">
      <xdr:nvSpPr>
        <xdr:cNvPr id="10" name="Line 1"/>
        <xdr:cNvSpPr>
          <a:spLocks noChangeShapeType="1"/>
        </xdr:cNvSpPr>
      </xdr:nvSpPr>
      <xdr:spPr bwMode="auto">
        <a:xfrm flipH="1" flipV="1">
          <a:off x="9348836" y="5715000"/>
          <a:ext cx="489127" cy="571500"/>
        </a:xfrm>
        <a:prstGeom prst="line">
          <a:avLst/>
        </a:prstGeom>
        <a:noFill/>
        <a:ln w="9525">
          <a:solidFill>
            <a:srgbClr val="FF0000"/>
          </a:solidFill>
          <a:round/>
          <a:headEnd/>
          <a:tailEnd type="triangle" w="med" len="med"/>
        </a:ln>
      </xdr:spPr>
    </xdr:sp>
    <xdr:clientData/>
  </xdr:twoCellAnchor>
  <xdr:twoCellAnchor>
    <xdr:from>
      <xdr:col>2</xdr:col>
      <xdr:colOff>381001</xdr:colOff>
      <xdr:row>48</xdr:row>
      <xdr:rowOff>0</xdr:rowOff>
    </xdr:from>
    <xdr:to>
      <xdr:col>3</xdr:col>
      <xdr:colOff>272142</xdr:colOff>
      <xdr:row>50</xdr:row>
      <xdr:rowOff>0</xdr:rowOff>
    </xdr:to>
    <xdr:sp macro="" textlink="">
      <xdr:nvSpPr>
        <xdr:cNvPr id="11" name="Line 12"/>
        <xdr:cNvSpPr>
          <a:spLocks noChangeShapeType="1"/>
        </xdr:cNvSpPr>
      </xdr:nvSpPr>
      <xdr:spPr bwMode="auto">
        <a:xfrm flipV="1">
          <a:off x="1592037" y="8967107"/>
          <a:ext cx="544284" cy="381000"/>
        </a:xfrm>
        <a:prstGeom prst="line">
          <a:avLst/>
        </a:prstGeom>
        <a:noFill/>
        <a:ln w="9525">
          <a:solidFill>
            <a:srgbClr val="FF0000"/>
          </a:solidFill>
          <a:round/>
          <a:headEnd/>
          <a:tailEnd type="triangle" w="med" len="med"/>
        </a:ln>
      </xdr:spPr>
    </xdr:sp>
    <xdr:clientData/>
  </xdr:twoCellAnchor>
  <xdr:twoCellAnchor>
    <xdr:from>
      <xdr:col>1</xdr:col>
      <xdr:colOff>557894</xdr:colOff>
      <xdr:row>48</xdr:row>
      <xdr:rowOff>0</xdr:rowOff>
    </xdr:from>
    <xdr:to>
      <xdr:col>2</xdr:col>
      <xdr:colOff>435429</xdr:colOff>
      <xdr:row>50</xdr:row>
      <xdr:rowOff>13607</xdr:rowOff>
    </xdr:to>
    <xdr:sp macro="" textlink="">
      <xdr:nvSpPr>
        <xdr:cNvPr id="12" name="Line 13"/>
        <xdr:cNvSpPr>
          <a:spLocks noChangeShapeType="1"/>
        </xdr:cNvSpPr>
      </xdr:nvSpPr>
      <xdr:spPr bwMode="auto">
        <a:xfrm flipV="1">
          <a:off x="1143001" y="8967107"/>
          <a:ext cx="503464" cy="394607"/>
        </a:xfrm>
        <a:prstGeom prst="line">
          <a:avLst/>
        </a:prstGeom>
        <a:noFill/>
        <a:ln w="9525">
          <a:solidFill>
            <a:srgbClr val="FF0000"/>
          </a:solidFill>
          <a:round/>
          <a:headEnd/>
          <a:tailEnd type="triangle" w="med" len="med"/>
        </a:ln>
      </xdr:spPr>
    </xdr:sp>
    <xdr:clientData/>
  </xdr:twoCellAnchor>
  <xdr:twoCellAnchor>
    <xdr:from>
      <xdr:col>0</xdr:col>
      <xdr:colOff>421820</xdr:colOff>
      <xdr:row>47</xdr:row>
      <xdr:rowOff>163286</xdr:rowOff>
    </xdr:from>
    <xdr:to>
      <xdr:col>5</xdr:col>
      <xdr:colOff>544285</xdr:colOff>
      <xdr:row>50</xdr:row>
      <xdr:rowOff>68036</xdr:rowOff>
    </xdr:to>
    <xdr:sp macro="" textlink="">
      <xdr:nvSpPr>
        <xdr:cNvPr id="13" name="Line 9"/>
        <xdr:cNvSpPr>
          <a:spLocks noChangeShapeType="1"/>
        </xdr:cNvSpPr>
      </xdr:nvSpPr>
      <xdr:spPr bwMode="auto">
        <a:xfrm flipH="1" flipV="1">
          <a:off x="421820" y="8939893"/>
          <a:ext cx="3156858" cy="476250"/>
        </a:xfrm>
        <a:prstGeom prst="line">
          <a:avLst/>
        </a:prstGeom>
        <a:noFill/>
        <a:ln w="9525">
          <a:solidFill>
            <a:srgbClr val="FF0000"/>
          </a:solidFill>
          <a:prstDash val="dash"/>
          <a:round/>
          <a:headEnd/>
          <a:tailEnd type="triangle" w="med" len="med"/>
        </a:ln>
      </xdr:spPr>
    </xdr:sp>
    <xdr:clientData/>
  </xdr:twoCellAnchor>
  <xdr:twoCellAnchor>
    <xdr:from>
      <xdr:col>6</xdr:col>
      <xdr:colOff>1</xdr:colOff>
      <xdr:row>48</xdr:row>
      <xdr:rowOff>176891</xdr:rowOff>
    </xdr:from>
    <xdr:to>
      <xdr:col>8</xdr:col>
      <xdr:colOff>315685</xdr:colOff>
      <xdr:row>51</xdr:row>
      <xdr:rowOff>152399</xdr:rowOff>
    </xdr:to>
    <xdr:sp macro="" textlink="">
      <xdr:nvSpPr>
        <xdr:cNvPr id="14" name="AutoShape 11"/>
        <xdr:cNvSpPr>
          <a:spLocks noChangeArrowheads="1"/>
        </xdr:cNvSpPr>
      </xdr:nvSpPr>
      <xdr:spPr bwMode="auto">
        <a:xfrm>
          <a:off x="3243944" y="9190262"/>
          <a:ext cx="1393370" cy="563337"/>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つの時間数の合計となります。</a:t>
          </a:r>
        </a:p>
      </xdr:txBody>
    </xdr:sp>
    <xdr:clientData/>
  </xdr:twoCellAnchor>
  <xdr:twoCellAnchor>
    <xdr:from>
      <xdr:col>1</xdr:col>
      <xdr:colOff>517072</xdr:colOff>
      <xdr:row>47</xdr:row>
      <xdr:rowOff>108857</xdr:rowOff>
    </xdr:from>
    <xdr:to>
      <xdr:col>5</xdr:col>
      <xdr:colOff>530678</xdr:colOff>
      <xdr:row>50</xdr:row>
      <xdr:rowOff>13607</xdr:rowOff>
    </xdr:to>
    <xdr:sp macro="" textlink="">
      <xdr:nvSpPr>
        <xdr:cNvPr id="15" name="Line 9"/>
        <xdr:cNvSpPr>
          <a:spLocks noChangeShapeType="1"/>
        </xdr:cNvSpPr>
      </xdr:nvSpPr>
      <xdr:spPr bwMode="auto">
        <a:xfrm flipH="1" flipV="1">
          <a:off x="1102179" y="8885464"/>
          <a:ext cx="2462892" cy="476250"/>
        </a:xfrm>
        <a:prstGeom prst="line">
          <a:avLst/>
        </a:prstGeom>
        <a:noFill/>
        <a:ln w="9525">
          <a:solidFill>
            <a:srgbClr val="FF0000"/>
          </a:solidFill>
          <a:prstDash val="dash"/>
          <a:round/>
          <a:headEnd/>
          <a:tailEnd type="triangle" w="med" len="med"/>
        </a:ln>
      </xdr:spPr>
    </xdr:sp>
    <xdr:clientData/>
  </xdr:twoCellAnchor>
  <xdr:twoCellAnchor>
    <xdr:from>
      <xdr:col>3</xdr:col>
      <xdr:colOff>449036</xdr:colOff>
      <xdr:row>47</xdr:row>
      <xdr:rowOff>136071</xdr:rowOff>
    </xdr:from>
    <xdr:to>
      <xdr:col>5</xdr:col>
      <xdr:colOff>517071</xdr:colOff>
      <xdr:row>49</xdr:row>
      <xdr:rowOff>163286</xdr:rowOff>
    </xdr:to>
    <xdr:sp macro="" textlink="">
      <xdr:nvSpPr>
        <xdr:cNvPr id="16" name="Line 9"/>
        <xdr:cNvSpPr>
          <a:spLocks noChangeShapeType="1"/>
        </xdr:cNvSpPr>
      </xdr:nvSpPr>
      <xdr:spPr bwMode="auto">
        <a:xfrm flipH="1" flipV="1">
          <a:off x="2313215" y="8912678"/>
          <a:ext cx="1238249" cy="408215"/>
        </a:xfrm>
        <a:prstGeom prst="line">
          <a:avLst/>
        </a:prstGeom>
        <a:noFill/>
        <a:ln w="9525">
          <a:solidFill>
            <a:srgbClr val="FF0000"/>
          </a:solidFill>
          <a:prstDash val="dash"/>
          <a:round/>
          <a:headEnd/>
          <a:tailEnd type="triangle" w="med" len="med"/>
        </a:ln>
      </xdr:spPr>
    </xdr:sp>
    <xdr:clientData/>
  </xdr:twoCellAnchor>
  <xdr:twoCellAnchor>
    <xdr:from>
      <xdr:col>5</xdr:col>
      <xdr:colOff>231321</xdr:colOff>
      <xdr:row>48</xdr:row>
      <xdr:rowOff>0</xdr:rowOff>
    </xdr:from>
    <xdr:to>
      <xdr:col>5</xdr:col>
      <xdr:colOff>517071</xdr:colOff>
      <xdr:row>49</xdr:row>
      <xdr:rowOff>95250</xdr:rowOff>
    </xdr:to>
    <xdr:sp macro="" textlink="">
      <xdr:nvSpPr>
        <xdr:cNvPr id="17" name="Line 7"/>
        <xdr:cNvSpPr>
          <a:spLocks noChangeShapeType="1"/>
        </xdr:cNvSpPr>
      </xdr:nvSpPr>
      <xdr:spPr bwMode="auto">
        <a:xfrm flipH="1" flipV="1">
          <a:off x="3265714" y="8967107"/>
          <a:ext cx="285750" cy="285750"/>
        </a:xfrm>
        <a:prstGeom prst="line">
          <a:avLst/>
        </a:prstGeom>
        <a:noFill/>
        <a:ln w="9525">
          <a:solidFill>
            <a:srgbClr val="FF0000"/>
          </a:solidFill>
          <a:round/>
          <a:headEnd/>
          <a:tailEnd type="triangle" w="med" len="med"/>
        </a:ln>
      </xdr:spPr>
    </xdr:sp>
    <xdr:clientData/>
  </xdr:twoCellAnchor>
  <xdr:twoCellAnchor>
    <xdr:from>
      <xdr:col>0</xdr:col>
      <xdr:colOff>394607</xdr:colOff>
      <xdr:row>61</xdr:row>
      <xdr:rowOff>68036</xdr:rowOff>
    </xdr:from>
    <xdr:to>
      <xdr:col>1</xdr:col>
      <xdr:colOff>299357</xdr:colOff>
      <xdr:row>63</xdr:row>
      <xdr:rowOff>54428</xdr:rowOff>
    </xdr:to>
    <xdr:sp macro="" textlink="">
      <xdr:nvSpPr>
        <xdr:cNvPr id="18" name="Line 21"/>
        <xdr:cNvSpPr>
          <a:spLocks noChangeShapeType="1"/>
        </xdr:cNvSpPr>
      </xdr:nvSpPr>
      <xdr:spPr bwMode="auto">
        <a:xfrm flipH="1" flipV="1">
          <a:off x="394607" y="12055929"/>
          <a:ext cx="489857" cy="367392"/>
        </a:xfrm>
        <a:prstGeom prst="line">
          <a:avLst/>
        </a:prstGeom>
        <a:noFill/>
        <a:ln w="9525">
          <a:solidFill>
            <a:srgbClr val="FF0000"/>
          </a:solidFill>
          <a:round/>
          <a:headEnd/>
          <a:tailEnd type="triangle" w="med" len="med"/>
        </a:ln>
      </xdr:spPr>
    </xdr:sp>
    <xdr:clientData/>
  </xdr:twoCellAnchor>
  <xdr:twoCellAnchor>
    <xdr:from>
      <xdr:col>3</xdr:col>
      <xdr:colOff>367390</xdr:colOff>
      <xdr:row>60</xdr:row>
      <xdr:rowOff>176893</xdr:rowOff>
    </xdr:from>
    <xdr:to>
      <xdr:col>3</xdr:col>
      <xdr:colOff>476249</xdr:colOff>
      <xdr:row>63</xdr:row>
      <xdr:rowOff>0</xdr:rowOff>
    </xdr:to>
    <xdr:sp macro="" textlink="">
      <xdr:nvSpPr>
        <xdr:cNvPr id="19" name="Line 26"/>
        <xdr:cNvSpPr>
          <a:spLocks noChangeShapeType="1"/>
        </xdr:cNvSpPr>
      </xdr:nvSpPr>
      <xdr:spPr bwMode="auto">
        <a:xfrm flipH="1" flipV="1">
          <a:off x="2231569"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4</xdr:col>
      <xdr:colOff>0</xdr:colOff>
      <xdr:row>60</xdr:row>
      <xdr:rowOff>176893</xdr:rowOff>
    </xdr:from>
    <xdr:to>
      <xdr:col>4</xdr:col>
      <xdr:colOff>272142</xdr:colOff>
      <xdr:row>63</xdr:row>
      <xdr:rowOff>13607</xdr:rowOff>
    </xdr:to>
    <xdr:sp macro="" textlink="">
      <xdr:nvSpPr>
        <xdr:cNvPr id="20" name="Line 26"/>
        <xdr:cNvSpPr>
          <a:spLocks noChangeShapeType="1"/>
        </xdr:cNvSpPr>
      </xdr:nvSpPr>
      <xdr:spPr bwMode="auto">
        <a:xfrm flipV="1">
          <a:off x="2449286" y="11974286"/>
          <a:ext cx="272142" cy="408214"/>
        </a:xfrm>
        <a:prstGeom prst="line">
          <a:avLst/>
        </a:prstGeom>
        <a:noFill/>
        <a:ln w="9525">
          <a:solidFill>
            <a:srgbClr val="FF0000"/>
          </a:solidFill>
          <a:prstDash val="dash"/>
          <a:round/>
          <a:headEnd/>
          <a:tailEnd type="triangle" w="med" len="med"/>
        </a:ln>
      </xdr:spPr>
    </xdr:sp>
    <xdr:clientData/>
  </xdr:twoCellAnchor>
  <xdr:twoCellAnchor>
    <xdr:from>
      <xdr:col>4</xdr:col>
      <xdr:colOff>95249</xdr:colOff>
      <xdr:row>60</xdr:row>
      <xdr:rowOff>136071</xdr:rowOff>
    </xdr:from>
    <xdr:to>
      <xdr:col>5</xdr:col>
      <xdr:colOff>285750</xdr:colOff>
      <xdr:row>62</xdr:row>
      <xdr:rowOff>176893</xdr:rowOff>
    </xdr:to>
    <xdr:sp macro="" textlink="">
      <xdr:nvSpPr>
        <xdr:cNvPr id="21" name="Line 26"/>
        <xdr:cNvSpPr>
          <a:spLocks noChangeShapeType="1"/>
        </xdr:cNvSpPr>
      </xdr:nvSpPr>
      <xdr:spPr bwMode="auto">
        <a:xfrm flipV="1">
          <a:off x="2544535" y="11933464"/>
          <a:ext cx="775608" cy="421822"/>
        </a:xfrm>
        <a:prstGeom prst="line">
          <a:avLst/>
        </a:prstGeom>
        <a:noFill/>
        <a:ln w="9525">
          <a:solidFill>
            <a:srgbClr val="FF0000"/>
          </a:solidFill>
          <a:prstDash val="dash"/>
          <a:round/>
          <a:headEnd/>
          <a:tailEnd type="triangle" w="med" len="med"/>
        </a:ln>
      </xdr:spPr>
    </xdr:sp>
    <xdr:clientData/>
  </xdr:twoCellAnchor>
  <xdr:twoCellAnchor>
    <xdr:from>
      <xdr:col>4</xdr:col>
      <xdr:colOff>272143</xdr:colOff>
      <xdr:row>60</xdr:row>
      <xdr:rowOff>163286</xdr:rowOff>
    </xdr:from>
    <xdr:to>
      <xdr:col>6</xdr:col>
      <xdr:colOff>367393</xdr:colOff>
      <xdr:row>63</xdr:row>
      <xdr:rowOff>0</xdr:rowOff>
    </xdr:to>
    <xdr:sp macro="" textlink="">
      <xdr:nvSpPr>
        <xdr:cNvPr id="22" name="Line 26"/>
        <xdr:cNvSpPr>
          <a:spLocks noChangeShapeType="1"/>
        </xdr:cNvSpPr>
      </xdr:nvSpPr>
      <xdr:spPr bwMode="auto">
        <a:xfrm flipV="1">
          <a:off x="2721429" y="11960679"/>
          <a:ext cx="1265464" cy="408214"/>
        </a:xfrm>
        <a:prstGeom prst="line">
          <a:avLst/>
        </a:prstGeom>
        <a:noFill/>
        <a:ln w="9525">
          <a:solidFill>
            <a:srgbClr val="FF0000"/>
          </a:solidFill>
          <a:prstDash val="dash"/>
          <a:round/>
          <a:headEnd/>
          <a:tailEnd type="triangle" w="med" len="med"/>
        </a:ln>
      </xdr:spPr>
    </xdr:sp>
    <xdr:clientData/>
  </xdr:twoCellAnchor>
  <xdr:oneCellAnchor>
    <xdr:from>
      <xdr:col>8</xdr:col>
      <xdr:colOff>217714</xdr:colOff>
      <xdr:row>62</xdr:row>
      <xdr:rowOff>176893</xdr:rowOff>
    </xdr:from>
    <xdr:ext cx="2006476" cy="463247"/>
    <xdr:sp macro="" textlink="">
      <xdr:nvSpPr>
        <xdr:cNvPr id="23" name="AutoShape 25"/>
        <xdr:cNvSpPr>
          <a:spLocks noChangeArrowheads="1"/>
        </xdr:cNvSpPr>
      </xdr:nvSpPr>
      <xdr:spPr bwMode="auto">
        <a:xfrm>
          <a:off x="5048250" y="12355286"/>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oneCellAnchor>
    <xdr:from>
      <xdr:col>15</xdr:col>
      <xdr:colOff>326572</xdr:colOff>
      <xdr:row>63</xdr:row>
      <xdr:rowOff>0</xdr:rowOff>
    </xdr:from>
    <xdr:ext cx="2006476" cy="463247"/>
    <xdr:sp macro="" textlink="">
      <xdr:nvSpPr>
        <xdr:cNvPr id="24" name="AutoShape 25"/>
        <xdr:cNvSpPr>
          <a:spLocks noChangeArrowheads="1"/>
        </xdr:cNvSpPr>
      </xdr:nvSpPr>
      <xdr:spPr bwMode="auto">
        <a:xfrm>
          <a:off x="9293679" y="12368893"/>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7</xdr:col>
      <xdr:colOff>408214</xdr:colOff>
      <xdr:row>61</xdr:row>
      <xdr:rowOff>40822</xdr:rowOff>
    </xdr:from>
    <xdr:to>
      <xdr:col>8</xdr:col>
      <xdr:colOff>272142</xdr:colOff>
      <xdr:row>63</xdr:row>
      <xdr:rowOff>27214</xdr:rowOff>
    </xdr:to>
    <xdr:sp macro="" textlink="">
      <xdr:nvSpPr>
        <xdr:cNvPr id="25" name="Line 21"/>
        <xdr:cNvSpPr>
          <a:spLocks noChangeShapeType="1"/>
        </xdr:cNvSpPr>
      </xdr:nvSpPr>
      <xdr:spPr bwMode="auto">
        <a:xfrm flipH="1" flipV="1">
          <a:off x="4612821" y="12028715"/>
          <a:ext cx="489857" cy="367392"/>
        </a:xfrm>
        <a:prstGeom prst="line">
          <a:avLst/>
        </a:prstGeom>
        <a:noFill/>
        <a:ln w="9525">
          <a:solidFill>
            <a:srgbClr val="FF0000"/>
          </a:solidFill>
          <a:round/>
          <a:headEnd/>
          <a:tailEnd type="triangle" w="med" len="med"/>
        </a:ln>
      </xdr:spPr>
    </xdr:sp>
    <xdr:clientData/>
  </xdr:twoCellAnchor>
  <xdr:twoCellAnchor>
    <xdr:from>
      <xdr:col>14</xdr:col>
      <xdr:colOff>421822</xdr:colOff>
      <xdr:row>61</xdr:row>
      <xdr:rowOff>95250</xdr:rowOff>
    </xdr:from>
    <xdr:to>
      <xdr:col>15</xdr:col>
      <xdr:colOff>326572</xdr:colOff>
      <xdr:row>63</xdr:row>
      <xdr:rowOff>81642</xdr:rowOff>
    </xdr:to>
    <xdr:sp macro="" textlink="">
      <xdr:nvSpPr>
        <xdr:cNvPr id="26" name="Line 21"/>
        <xdr:cNvSpPr>
          <a:spLocks noChangeShapeType="1"/>
        </xdr:cNvSpPr>
      </xdr:nvSpPr>
      <xdr:spPr bwMode="auto">
        <a:xfrm flipH="1" flipV="1">
          <a:off x="8803822" y="12083143"/>
          <a:ext cx="489857" cy="367392"/>
        </a:xfrm>
        <a:prstGeom prst="line">
          <a:avLst/>
        </a:prstGeom>
        <a:noFill/>
        <a:ln w="9525">
          <a:solidFill>
            <a:srgbClr val="FF0000"/>
          </a:solidFill>
          <a:round/>
          <a:headEnd/>
          <a:tailEnd type="triangle" w="med" len="med"/>
        </a:ln>
      </xdr:spPr>
    </xdr:sp>
    <xdr:clientData/>
  </xdr:twoCellAnchor>
  <xdr:twoCellAnchor>
    <xdr:from>
      <xdr:col>10</xdr:col>
      <xdr:colOff>353786</xdr:colOff>
      <xdr:row>60</xdr:row>
      <xdr:rowOff>176893</xdr:rowOff>
    </xdr:from>
    <xdr:to>
      <xdr:col>10</xdr:col>
      <xdr:colOff>462645</xdr:colOff>
      <xdr:row>63</xdr:row>
      <xdr:rowOff>0</xdr:rowOff>
    </xdr:to>
    <xdr:sp macro="" textlink="">
      <xdr:nvSpPr>
        <xdr:cNvPr id="27" name="Line 26"/>
        <xdr:cNvSpPr>
          <a:spLocks noChangeShapeType="1"/>
        </xdr:cNvSpPr>
      </xdr:nvSpPr>
      <xdr:spPr bwMode="auto">
        <a:xfrm flipH="1" flipV="1">
          <a:off x="6354536"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17</xdr:col>
      <xdr:colOff>340179</xdr:colOff>
      <xdr:row>61</xdr:row>
      <xdr:rowOff>27214</xdr:rowOff>
    </xdr:from>
    <xdr:to>
      <xdr:col>17</xdr:col>
      <xdr:colOff>449038</xdr:colOff>
      <xdr:row>63</xdr:row>
      <xdr:rowOff>40821</xdr:rowOff>
    </xdr:to>
    <xdr:sp macro="" textlink="">
      <xdr:nvSpPr>
        <xdr:cNvPr id="28" name="Line 26"/>
        <xdr:cNvSpPr>
          <a:spLocks noChangeShapeType="1"/>
        </xdr:cNvSpPr>
      </xdr:nvSpPr>
      <xdr:spPr bwMode="auto">
        <a:xfrm flipH="1" flipV="1">
          <a:off x="10477500" y="12015107"/>
          <a:ext cx="108859" cy="394607"/>
        </a:xfrm>
        <a:prstGeom prst="line">
          <a:avLst/>
        </a:prstGeom>
        <a:noFill/>
        <a:ln w="9525">
          <a:solidFill>
            <a:srgbClr val="FF0000"/>
          </a:solidFill>
          <a:prstDash val="dash"/>
          <a:round/>
          <a:headEnd/>
          <a:tailEnd type="triangle" w="med" len="med"/>
        </a:ln>
      </xdr:spPr>
    </xdr:sp>
    <xdr:clientData/>
  </xdr:twoCellAnchor>
  <xdr:twoCellAnchor>
    <xdr:from>
      <xdr:col>11</xdr:col>
      <xdr:colOff>54428</xdr:colOff>
      <xdr:row>60</xdr:row>
      <xdr:rowOff>163286</xdr:rowOff>
    </xdr:from>
    <xdr:to>
      <xdr:col>11</xdr:col>
      <xdr:colOff>326570</xdr:colOff>
      <xdr:row>63</xdr:row>
      <xdr:rowOff>0</xdr:rowOff>
    </xdr:to>
    <xdr:sp macro="" textlink="">
      <xdr:nvSpPr>
        <xdr:cNvPr id="29" name="Line 26"/>
        <xdr:cNvSpPr>
          <a:spLocks noChangeShapeType="1"/>
        </xdr:cNvSpPr>
      </xdr:nvSpPr>
      <xdr:spPr bwMode="auto">
        <a:xfrm flipV="1">
          <a:off x="6640285"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18</xdr:col>
      <xdr:colOff>40821</xdr:colOff>
      <xdr:row>60</xdr:row>
      <xdr:rowOff>163286</xdr:rowOff>
    </xdr:from>
    <xdr:to>
      <xdr:col>18</xdr:col>
      <xdr:colOff>312963</xdr:colOff>
      <xdr:row>63</xdr:row>
      <xdr:rowOff>0</xdr:rowOff>
    </xdr:to>
    <xdr:sp macro="" textlink="">
      <xdr:nvSpPr>
        <xdr:cNvPr id="30" name="Line 26"/>
        <xdr:cNvSpPr>
          <a:spLocks noChangeShapeType="1"/>
        </xdr:cNvSpPr>
      </xdr:nvSpPr>
      <xdr:spPr bwMode="auto">
        <a:xfrm flipV="1">
          <a:off x="10763250"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11</xdr:col>
      <xdr:colOff>190500</xdr:colOff>
      <xdr:row>60</xdr:row>
      <xdr:rowOff>136072</xdr:rowOff>
    </xdr:from>
    <xdr:to>
      <xdr:col>12</xdr:col>
      <xdr:colOff>381001</xdr:colOff>
      <xdr:row>62</xdr:row>
      <xdr:rowOff>176894</xdr:rowOff>
    </xdr:to>
    <xdr:sp macro="" textlink="">
      <xdr:nvSpPr>
        <xdr:cNvPr id="31" name="Line 26"/>
        <xdr:cNvSpPr>
          <a:spLocks noChangeShapeType="1"/>
        </xdr:cNvSpPr>
      </xdr:nvSpPr>
      <xdr:spPr bwMode="auto">
        <a:xfrm flipV="1">
          <a:off x="6776357"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18</xdr:col>
      <xdr:colOff>149677</xdr:colOff>
      <xdr:row>60</xdr:row>
      <xdr:rowOff>136072</xdr:rowOff>
    </xdr:from>
    <xdr:to>
      <xdr:col>19</xdr:col>
      <xdr:colOff>340178</xdr:colOff>
      <xdr:row>62</xdr:row>
      <xdr:rowOff>176894</xdr:rowOff>
    </xdr:to>
    <xdr:sp macro="" textlink="">
      <xdr:nvSpPr>
        <xdr:cNvPr id="32" name="Line 26"/>
        <xdr:cNvSpPr>
          <a:spLocks noChangeShapeType="1"/>
        </xdr:cNvSpPr>
      </xdr:nvSpPr>
      <xdr:spPr bwMode="auto">
        <a:xfrm flipV="1">
          <a:off x="10872106"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11</xdr:col>
      <xdr:colOff>394607</xdr:colOff>
      <xdr:row>60</xdr:row>
      <xdr:rowOff>163285</xdr:rowOff>
    </xdr:from>
    <xdr:to>
      <xdr:col>13</xdr:col>
      <xdr:colOff>489857</xdr:colOff>
      <xdr:row>62</xdr:row>
      <xdr:rowOff>190499</xdr:rowOff>
    </xdr:to>
    <xdr:sp macro="" textlink="">
      <xdr:nvSpPr>
        <xdr:cNvPr id="33" name="Line 26"/>
        <xdr:cNvSpPr>
          <a:spLocks noChangeShapeType="1"/>
        </xdr:cNvSpPr>
      </xdr:nvSpPr>
      <xdr:spPr bwMode="auto">
        <a:xfrm flipV="1">
          <a:off x="6980464" y="11960678"/>
          <a:ext cx="1265464" cy="408214"/>
        </a:xfrm>
        <a:prstGeom prst="line">
          <a:avLst/>
        </a:prstGeom>
        <a:noFill/>
        <a:ln w="9525">
          <a:solidFill>
            <a:srgbClr val="FF0000"/>
          </a:solidFill>
          <a:prstDash val="dash"/>
          <a:round/>
          <a:headEnd/>
          <a:tailEnd type="triangle" w="med" len="med"/>
        </a:ln>
      </xdr:spPr>
    </xdr:sp>
    <xdr:clientData/>
  </xdr:twoCellAnchor>
  <xdr:twoCellAnchor>
    <xdr:from>
      <xdr:col>18</xdr:col>
      <xdr:colOff>353785</xdr:colOff>
      <xdr:row>60</xdr:row>
      <xdr:rowOff>149679</xdr:rowOff>
    </xdr:from>
    <xdr:to>
      <xdr:col>20</xdr:col>
      <xdr:colOff>449035</xdr:colOff>
      <xdr:row>62</xdr:row>
      <xdr:rowOff>176893</xdr:rowOff>
    </xdr:to>
    <xdr:sp macro="" textlink="">
      <xdr:nvSpPr>
        <xdr:cNvPr id="34" name="Line 26"/>
        <xdr:cNvSpPr>
          <a:spLocks noChangeShapeType="1"/>
        </xdr:cNvSpPr>
      </xdr:nvSpPr>
      <xdr:spPr bwMode="auto">
        <a:xfrm flipV="1">
          <a:off x="11076214" y="11947072"/>
          <a:ext cx="1265464" cy="408214"/>
        </a:xfrm>
        <a:prstGeom prst="line">
          <a:avLst/>
        </a:prstGeom>
        <a:noFill/>
        <a:ln w="9525">
          <a:solidFill>
            <a:srgbClr val="FF0000"/>
          </a:solidFill>
          <a:prstDash val="dash"/>
          <a:round/>
          <a:headEnd/>
          <a:tailEnd type="triangle" w="med" len="med"/>
        </a:ln>
      </xdr:spPr>
    </xdr:sp>
    <xdr:clientData/>
  </xdr:twoCellAnchor>
  <xdr:oneCellAnchor>
    <xdr:from>
      <xdr:col>2</xdr:col>
      <xdr:colOff>176893</xdr:colOff>
      <xdr:row>75</xdr:row>
      <xdr:rowOff>122465</xdr:rowOff>
    </xdr:from>
    <xdr:ext cx="1864178" cy="241840"/>
    <xdr:sp macro="" textlink="">
      <xdr:nvSpPr>
        <xdr:cNvPr id="35" name="AutoShape 25"/>
        <xdr:cNvSpPr>
          <a:spLocks noChangeArrowheads="1"/>
        </xdr:cNvSpPr>
      </xdr:nvSpPr>
      <xdr:spPr bwMode="auto">
        <a:xfrm>
          <a:off x="1387929" y="14967858"/>
          <a:ext cx="1864178"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過去３年間の就業者総数</a:t>
          </a:r>
        </a:p>
      </xdr:txBody>
    </xdr:sp>
    <xdr:clientData/>
  </xdr:oneCellAnchor>
  <xdr:oneCellAnchor>
    <xdr:from>
      <xdr:col>9</xdr:col>
      <xdr:colOff>408214</xdr:colOff>
      <xdr:row>75</xdr:row>
      <xdr:rowOff>122464</xdr:rowOff>
    </xdr:from>
    <xdr:ext cx="2013858" cy="241840"/>
    <xdr:sp macro="" textlink="">
      <xdr:nvSpPr>
        <xdr:cNvPr id="36" name="AutoShape 25"/>
        <xdr:cNvSpPr>
          <a:spLocks noChangeArrowheads="1"/>
        </xdr:cNvSpPr>
      </xdr:nvSpPr>
      <xdr:spPr bwMode="auto">
        <a:xfrm>
          <a:off x="5823857" y="14967857"/>
          <a:ext cx="2013858"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過去３年間の県内就業者総数</a:t>
          </a:r>
        </a:p>
      </xdr:txBody>
    </xdr:sp>
    <xdr:clientData/>
  </xdr:oneCellAnchor>
  <xdr:oneCellAnchor>
    <xdr:from>
      <xdr:col>19</xdr:col>
      <xdr:colOff>68035</xdr:colOff>
      <xdr:row>74</xdr:row>
      <xdr:rowOff>40822</xdr:rowOff>
    </xdr:from>
    <xdr:ext cx="2217965" cy="503464"/>
    <xdr:sp macro="" textlink="">
      <xdr:nvSpPr>
        <xdr:cNvPr id="37" name="AutoShape 25"/>
        <xdr:cNvSpPr>
          <a:spLocks noChangeArrowheads="1"/>
        </xdr:cNvSpPr>
      </xdr:nvSpPr>
      <xdr:spPr bwMode="auto">
        <a:xfrm>
          <a:off x="11375571" y="14695715"/>
          <a:ext cx="2217965" cy="50346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200" b="0" i="0" u="none" strike="noStrike" baseline="0">
              <a:solidFill>
                <a:srgbClr val="000000"/>
              </a:solidFill>
              <a:latin typeface="ＭＳ Ｐゴシック"/>
              <a:ea typeface="ＭＳ Ｐゴシック"/>
            </a:rPr>
            <a:t>県内就業率（過去３年間の平均）、</a:t>
          </a:r>
          <a:r>
            <a:rPr lang="ja-JP" altLang="en-US" sz="1200" b="0" i="0" u="sng" strike="noStrike" baseline="0">
              <a:solidFill>
                <a:srgbClr val="FF0000"/>
              </a:solidFill>
              <a:latin typeface="ＭＳ Ｐゴシック"/>
              <a:ea typeface="ＭＳ Ｐゴシック"/>
            </a:rPr>
            <a:t>小数点以下第２位を四捨五入</a:t>
          </a:r>
        </a:p>
      </xdr:txBody>
    </xdr:sp>
    <xdr:clientData/>
  </xdr:oneCellAnchor>
  <xdr:twoCellAnchor>
    <xdr:from>
      <xdr:col>18</xdr:col>
      <xdr:colOff>299357</xdr:colOff>
      <xdr:row>73</xdr:row>
      <xdr:rowOff>54428</xdr:rowOff>
    </xdr:from>
    <xdr:to>
      <xdr:col>19</xdr:col>
      <xdr:colOff>204107</xdr:colOff>
      <xdr:row>75</xdr:row>
      <xdr:rowOff>40820</xdr:rowOff>
    </xdr:to>
    <xdr:sp macro="" textlink="">
      <xdr:nvSpPr>
        <xdr:cNvPr id="38" name="Line 21"/>
        <xdr:cNvSpPr>
          <a:spLocks noChangeShapeType="1"/>
        </xdr:cNvSpPr>
      </xdr:nvSpPr>
      <xdr:spPr bwMode="auto">
        <a:xfrm flipH="1" flipV="1">
          <a:off x="11021786" y="14518821"/>
          <a:ext cx="489857" cy="367392"/>
        </a:xfrm>
        <a:prstGeom prst="line">
          <a:avLst/>
        </a:prstGeom>
        <a:noFill/>
        <a:ln w="9525">
          <a:solidFill>
            <a:srgbClr val="FF0000"/>
          </a:solidFill>
          <a:round/>
          <a:headEnd/>
          <a:tailEnd type="triangle" w="med" len="med"/>
        </a:ln>
      </xdr:spPr>
    </xdr:sp>
    <xdr:clientData/>
  </xdr:twoCellAnchor>
  <xdr:twoCellAnchor>
    <xdr:from>
      <xdr:col>10</xdr:col>
      <xdr:colOff>517070</xdr:colOff>
      <xdr:row>74</xdr:row>
      <xdr:rowOff>0</xdr:rowOff>
    </xdr:from>
    <xdr:to>
      <xdr:col>11</xdr:col>
      <xdr:colOff>149676</xdr:colOff>
      <xdr:row>75</xdr:row>
      <xdr:rowOff>108858</xdr:rowOff>
    </xdr:to>
    <xdr:sp macro="" textlink="">
      <xdr:nvSpPr>
        <xdr:cNvPr id="39" name="Line 21"/>
        <xdr:cNvSpPr>
          <a:spLocks noChangeShapeType="1"/>
        </xdr:cNvSpPr>
      </xdr:nvSpPr>
      <xdr:spPr bwMode="auto">
        <a:xfrm flipH="1" flipV="1">
          <a:off x="6517820" y="14654893"/>
          <a:ext cx="217713" cy="299358"/>
        </a:xfrm>
        <a:prstGeom prst="line">
          <a:avLst/>
        </a:prstGeom>
        <a:noFill/>
        <a:ln w="9525">
          <a:solidFill>
            <a:srgbClr val="FF0000"/>
          </a:solidFill>
          <a:round/>
          <a:headEnd/>
          <a:tailEnd type="triangle" w="med" len="med"/>
        </a:ln>
      </xdr:spPr>
    </xdr:sp>
    <xdr:clientData/>
  </xdr:twoCellAnchor>
  <xdr:twoCellAnchor>
    <xdr:from>
      <xdr:col>3</xdr:col>
      <xdr:colOff>231321</xdr:colOff>
      <xdr:row>74</xdr:row>
      <xdr:rowOff>13606</xdr:rowOff>
    </xdr:from>
    <xdr:to>
      <xdr:col>3</xdr:col>
      <xdr:colOff>503463</xdr:colOff>
      <xdr:row>75</xdr:row>
      <xdr:rowOff>108855</xdr:rowOff>
    </xdr:to>
    <xdr:sp macro="" textlink="">
      <xdr:nvSpPr>
        <xdr:cNvPr id="40" name="Line 21"/>
        <xdr:cNvSpPr>
          <a:spLocks noChangeShapeType="1"/>
        </xdr:cNvSpPr>
      </xdr:nvSpPr>
      <xdr:spPr bwMode="auto">
        <a:xfrm flipH="1" flipV="1">
          <a:off x="2095500" y="14668499"/>
          <a:ext cx="272142" cy="285749"/>
        </a:xfrm>
        <a:prstGeom prst="line">
          <a:avLst/>
        </a:prstGeom>
        <a:noFill/>
        <a:ln w="9525">
          <a:solidFill>
            <a:srgbClr val="FF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G93"/>
  <sheetViews>
    <sheetView showZeros="0" tabSelected="1" view="pageBreakPreview" zoomScale="40" zoomScaleNormal="70" zoomScaleSheetLayoutView="40" workbookViewId="0">
      <selection activeCell="L11" sqref="L11"/>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21" style="9" customWidth="1"/>
    <col min="14" max="14" width="18.625" style="9" customWidth="1"/>
    <col min="15" max="15" width="16.875" style="9" customWidth="1"/>
    <col min="16" max="16" width="11.125" style="9" customWidth="1"/>
    <col min="17" max="17" width="10.62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314</v>
      </c>
    </row>
    <row r="2" spans="2:33" s="8" customFormat="1" ht="8.25" customHeight="1" x14ac:dyDescent="0.2"/>
    <row r="3" spans="2:33" s="8" customFormat="1" ht="28.5" x14ac:dyDescent="0.3">
      <c r="B3" s="410" t="s">
        <v>390</v>
      </c>
      <c r="C3" s="410"/>
      <c r="D3" s="410"/>
      <c r="E3" s="410"/>
      <c r="F3" s="410"/>
      <c r="G3" s="410"/>
      <c r="H3" s="410"/>
      <c r="I3" s="410"/>
      <c r="J3" s="410"/>
      <c r="K3" s="410"/>
      <c r="L3" s="410"/>
      <c r="M3" s="410"/>
      <c r="N3" s="410"/>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181"/>
      <c r="E8" s="182"/>
      <c r="F8" s="181" t="s">
        <v>11</v>
      </c>
      <c r="G8" s="411" t="s">
        <v>12</v>
      </c>
      <c r="H8" s="412"/>
      <c r="I8" s="411" t="s">
        <v>13</v>
      </c>
      <c r="J8" s="412"/>
      <c r="K8" s="181"/>
      <c r="L8" s="182"/>
      <c r="M8" s="411" t="s">
        <v>242</v>
      </c>
      <c r="N8" s="412"/>
    </row>
    <row r="9" spans="2:33" ht="23.1" customHeight="1" x14ac:dyDescent="0.2">
      <c r="B9" s="413" t="s">
        <v>14</v>
      </c>
      <c r="C9" s="414"/>
      <c r="D9" s="415" t="s">
        <v>15</v>
      </c>
      <c r="E9" s="416"/>
      <c r="F9" s="181"/>
      <c r="G9" s="220"/>
      <c r="H9" s="221"/>
      <c r="I9" s="411" t="s">
        <v>16</v>
      </c>
      <c r="J9" s="412"/>
      <c r="K9" s="411" t="s">
        <v>0</v>
      </c>
      <c r="L9" s="412"/>
      <c r="M9" s="220"/>
      <c r="N9" s="221"/>
    </row>
    <row r="10" spans="2:33" ht="23.1" customHeight="1" x14ac:dyDescent="0.2">
      <c r="B10" s="177"/>
      <c r="C10" s="178"/>
      <c r="D10" s="181"/>
      <c r="E10" s="182"/>
      <c r="F10" s="181" t="s">
        <v>18</v>
      </c>
      <c r="G10" s="411" t="s">
        <v>19</v>
      </c>
      <c r="H10" s="412"/>
      <c r="I10" s="411" t="s">
        <v>20</v>
      </c>
      <c r="J10" s="412"/>
      <c r="K10" s="411" t="s">
        <v>21</v>
      </c>
      <c r="L10" s="412"/>
      <c r="M10" s="411" t="s">
        <v>299</v>
      </c>
      <c r="N10" s="412"/>
    </row>
    <row r="11" spans="2:33" ht="23.1" customHeight="1" x14ac:dyDescent="0.2">
      <c r="B11" s="177"/>
      <c r="C11" s="178"/>
      <c r="D11" s="181"/>
      <c r="E11" s="182"/>
      <c r="F11" s="181"/>
      <c r="G11" s="222"/>
      <c r="H11" s="223"/>
      <c r="I11" s="222"/>
      <c r="J11" s="223"/>
      <c r="K11" s="222"/>
      <c r="L11" s="223"/>
      <c r="M11" s="222"/>
      <c r="N11" s="223"/>
    </row>
    <row r="12" spans="2:33" ht="23.1" customHeight="1" x14ac:dyDescent="0.2">
      <c r="B12" s="177"/>
      <c r="C12" s="178"/>
      <c r="D12" s="181"/>
      <c r="E12" s="182"/>
      <c r="F12" s="181"/>
      <c r="G12" s="417" t="s">
        <v>22</v>
      </c>
      <c r="H12" s="418"/>
      <c r="I12" s="417" t="s">
        <v>9</v>
      </c>
      <c r="J12" s="418"/>
      <c r="K12" s="417" t="s">
        <v>23</v>
      </c>
      <c r="L12" s="418"/>
      <c r="M12" s="417" t="s">
        <v>24</v>
      </c>
      <c r="N12" s="418"/>
    </row>
    <row r="13" spans="2:33" ht="23.1" customHeight="1" x14ac:dyDescent="0.2">
      <c r="B13" s="183"/>
      <c r="C13" s="178"/>
      <c r="D13" s="181"/>
      <c r="E13" s="182"/>
      <c r="F13" s="181"/>
      <c r="G13" s="224"/>
      <c r="H13" s="225"/>
      <c r="I13" s="226"/>
      <c r="J13" s="227"/>
      <c r="K13" s="222"/>
      <c r="L13" s="225"/>
      <c r="M13" s="222"/>
      <c r="N13" s="225"/>
    </row>
    <row r="14" spans="2:33" ht="23.1" customHeight="1" x14ac:dyDescent="0.2">
      <c r="B14" s="228"/>
      <c r="C14" s="229"/>
      <c r="D14" s="228"/>
      <c r="E14" s="229"/>
      <c r="F14" s="228"/>
      <c r="G14" s="419" t="s">
        <v>10</v>
      </c>
      <c r="H14" s="420"/>
      <c r="I14" s="419" t="s">
        <v>344</v>
      </c>
      <c r="J14" s="420"/>
      <c r="K14" s="419" t="s">
        <v>10</v>
      </c>
      <c r="L14" s="420"/>
      <c r="M14" s="419" t="s">
        <v>10</v>
      </c>
      <c r="N14" s="420"/>
    </row>
    <row r="15" spans="2:33" ht="23.1" customHeight="1" x14ac:dyDescent="0.2">
      <c r="B15" s="180"/>
      <c r="C15" s="421" t="s">
        <v>53</v>
      </c>
      <c r="D15" s="392"/>
      <c r="E15" s="393"/>
      <c r="F15" s="394"/>
      <c r="G15" s="423">
        <v>300000000</v>
      </c>
      <c r="H15" s="424"/>
      <c r="I15" s="423">
        <v>300000000</v>
      </c>
      <c r="J15" s="424"/>
      <c r="K15" s="425"/>
      <c r="L15" s="426"/>
      <c r="M15" s="425"/>
      <c r="N15" s="426"/>
    </row>
    <row r="16" spans="2:33" ht="50.1" customHeight="1" x14ac:dyDescent="0.2">
      <c r="B16" s="187" t="s">
        <v>54</v>
      </c>
      <c r="C16" s="422"/>
      <c r="D16" s="427" t="s">
        <v>240</v>
      </c>
      <c r="E16" s="428"/>
      <c r="F16" s="395" t="s">
        <v>243</v>
      </c>
      <c r="G16" s="429">
        <v>300000000</v>
      </c>
      <c r="H16" s="430"/>
      <c r="I16" s="429">
        <v>125000000</v>
      </c>
      <c r="J16" s="430"/>
      <c r="K16" s="431">
        <f>G16-I16</f>
        <v>175000000</v>
      </c>
      <c r="L16" s="432"/>
      <c r="M16" s="433">
        <v>120000000</v>
      </c>
      <c r="N16" s="434"/>
    </row>
    <row r="17" spans="2:29" ht="23.1" customHeight="1" x14ac:dyDescent="0.2">
      <c r="B17" s="177"/>
      <c r="C17" s="435" t="s">
        <v>55</v>
      </c>
      <c r="D17" s="184"/>
      <c r="E17" s="185"/>
      <c r="F17" s="186"/>
      <c r="G17" s="437"/>
      <c r="H17" s="438"/>
      <c r="I17" s="439"/>
      <c r="J17" s="440"/>
      <c r="K17" s="441"/>
      <c r="L17" s="442"/>
      <c r="M17" s="441"/>
      <c r="N17" s="442"/>
    </row>
    <row r="18" spans="2:29" ht="50.1" customHeight="1" x14ac:dyDescent="0.15">
      <c r="B18" s="189" t="s">
        <v>132</v>
      </c>
      <c r="C18" s="436"/>
      <c r="D18" s="443"/>
      <c r="E18" s="444"/>
      <c r="F18" s="188"/>
      <c r="G18" s="445"/>
      <c r="H18" s="446"/>
      <c r="I18" s="445"/>
      <c r="J18" s="446"/>
      <c r="K18" s="447">
        <f>G18-I18</f>
        <v>0</v>
      </c>
      <c r="L18" s="448"/>
      <c r="M18" s="449"/>
      <c r="N18" s="450"/>
    </row>
    <row r="19" spans="2:29" ht="23.1" customHeight="1" x14ac:dyDescent="0.2">
      <c r="B19" s="177"/>
      <c r="C19" s="451" t="s">
        <v>53</v>
      </c>
      <c r="D19" s="184"/>
      <c r="E19" s="185"/>
      <c r="F19" s="186"/>
      <c r="G19" s="230"/>
      <c r="H19" s="231"/>
      <c r="I19" s="439"/>
      <c r="J19" s="440"/>
      <c r="K19" s="441"/>
      <c r="L19" s="442"/>
      <c r="M19" s="441"/>
      <c r="N19" s="442"/>
    </row>
    <row r="20" spans="2:29" ht="50.1" customHeight="1" x14ac:dyDescent="0.2">
      <c r="B20" s="187" t="s">
        <v>54</v>
      </c>
      <c r="C20" s="452"/>
      <c r="D20" s="443"/>
      <c r="E20" s="444"/>
      <c r="F20" s="188"/>
      <c r="G20" s="453"/>
      <c r="H20" s="454"/>
      <c r="I20" s="445"/>
      <c r="J20" s="446"/>
      <c r="K20" s="447">
        <f>G20-I20</f>
        <v>0</v>
      </c>
      <c r="L20" s="448"/>
      <c r="M20" s="449"/>
      <c r="N20" s="450"/>
    </row>
    <row r="21" spans="2:29" ht="23.1" customHeight="1" x14ac:dyDescent="0.2">
      <c r="B21" s="177"/>
      <c r="C21" s="451" t="s">
        <v>56</v>
      </c>
      <c r="D21" s="184"/>
      <c r="E21" s="185"/>
      <c r="F21" s="186"/>
      <c r="G21" s="439"/>
      <c r="H21" s="440"/>
      <c r="I21" s="439"/>
      <c r="J21" s="440"/>
      <c r="K21" s="441"/>
      <c r="L21" s="442"/>
      <c r="M21" s="441"/>
      <c r="N21" s="442"/>
    </row>
    <row r="22" spans="2:29" ht="50.1" customHeight="1" x14ac:dyDescent="0.15">
      <c r="B22" s="189" t="s">
        <v>57</v>
      </c>
      <c r="C22" s="452"/>
      <c r="D22" s="443"/>
      <c r="E22" s="444"/>
      <c r="F22" s="188"/>
      <c r="G22" s="445"/>
      <c r="H22" s="446"/>
      <c r="I22" s="445"/>
      <c r="J22" s="446"/>
      <c r="K22" s="447">
        <f>G22-I22</f>
        <v>0</v>
      </c>
      <c r="L22" s="448"/>
      <c r="M22" s="449"/>
      <c r="N22" s="450"/>
    </row>
    <row r="23" spans="2:29" ht="13.5" hidden="1" customHeight="1" x14ac:dyDescent="0.15">
      <c r="B23" s="458" t="s">
        <v>58</v>
      </c>
      <c r="C23" s="459"/>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0"/>
      <c r="C24" s="461"/>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2" t="s">
        <v>31</v>
      </c>
      <c r="C27" s="463"/>
      <c r="D27" s="463"/>
      <c r="E27" s="463"/>
      <c r="F27" s="463"/>
      <c r="G27" s="463"/>
      <c r="H27" s="463"/>
      <c r="I27" s="463"/>
      <c r="J27" s="464"/>
      <c r="K27" s="165"/>
      <c r="L27" s="165"/>
      <c r="M27" s="165"/>
      <c r="N27" s="165"/>
      <c r="O27" s="165"/>
      <c r="P27" s="165"/>
      <c r="Q27" s="165"/>
      <c r="R27" s="165"/>
      <c r="S27" s="165"/>
      <c r="T27" s="165"/>
      <c r="U27" s="165"/>
    </row>
    <row r="28" spans="2:29" ht="23.1" customHeight="1" x14ac:dyDescent="0.15">
      <c r="B28" s="455" t="s">
        <v>32</v>
      </c>
      <c r="C28" s="456"/>
      <c r="D28" s="456"/>
      <c r="E28" s="456"/>
      <c r="F28" s="456"/>
      <c r="G28" s="456"/>
      <c r="H28" s="456"/>
      <c r="I28" s="456"/>
      <c r="J28" s="457"/>
      <c r="K28" s="171"/>
    </row>
    <row r="29" spans="2:29" ht="23.1" customHeight="1" x14ac:dyDescent="0.15">
      <c r="B29" s="481" t="s">
        <v>134</v>
      </c>
      <c r="C29" s="482"/>
      <c r="D29" s="483"/>
      <c r="E29" s="484" t="s">
        <v>133</v>
      </c>
      <c r="F29" s="485"/>
      <c r="G29" s="485"/>
      <c r="H29" s="486"/>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197" t="s">
        <v>44</v>
      </c>
      <c r="J31" s="197"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396">
        <v>160</v>
      </c>
      <c r="C37" s="397">
        <f>IF(B37="","",15500)</f>
        <v>15500</v>
      </c>
      <c r="D37" s="397">
        <f>IF(C37="","",C37*B37)</f>
        <v>2480000</v>
      </c>
      <c r="E37" s="398">
        <f>IF(D16="","",16178000)</f>
        <v>16178000</v>
      </c>
      <c r="F37" s="404">
        <v>7368000</v>
      </c>
      <c r="G37" s="404"/>
      <c r="H37" s="405">
        <f>SUM(D37:G37)</f>
        <v>26026000</v>
      </c>
      <c r="I37" s="406">
        <v>0.92</v>
      </c>
      <c r="J37" s="405">
        <f>H37*I37</f>
        <v>23943920</v>
      </c>
    </row>
    <row r="38" spans="2:24" ht="23.1" customHeight="1" x14ac:dyDescent="0.15">
      <c r="B38" s="200"/>
      <c r="C38" s="200"/>
      <c r="D38" s="200"/>
      <c r="E38" s="249"/>
      <c r="F38" s="200"/>
      <c r="G38" s="200"/>
      <c r="H38" s="206"/>
      <c r="I38" s="206"/>
      <c r="J38" s="201"/>
    </row>
    <row r="39" spans="2:24" ht="50.1" customHeight="1" x14ac:dyDescent="0.15">
      <c r="B39" s="202"/>
      <c r="C39" s="203" t="str">
        <f>IF(B39="","",15500)</f>
        <v/>
      </c>
      <c r="D39" s="203" t="str">
        <f>IF(C39="","",C39*B39)</f>
        <v/>
      </c>
      <c r="E39" s="248" t="str">
        <f>IF(D18="","",12134000)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IF(B41="","",17600)</f>
        <v/>
      </c>
      <c r="D41" s="203" t="str">
        <f>IF(C41="","",C41*B41)</f>
        <v/>
      </c>
      <c r="E41" s="248" t="str">
        <f>IF(D20="","",13889000)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IF(B43="","",17600)</f>
        <v/>
      </c>
      <c r="D43" s="203" t="str">
        <f>IF(C43="","",C43*B43)</f>
        <v/>
      </c>
      <c r="E43" s="248" t="str">
        <f>IF(D22="","",10417000)</f>
        <v/>
      </c>
      <c r="F43" s="202"/>
      <c r="G43" s="202"/>
      <c r="H43" s="204">
        <f>SUM(D43:G43)</f>
        <v>0</v>
      </c>
      <c r="I43" s="205"/>
      <c r="J43" s="204">
        <f>H43*I43</f>
        <v>0</v>
      </c>
    </row>
    <row r="46" spans="2:24" ht="23.1" customHeight="1" x14ac:dyDescent="0.15">
      <c r="B46" s="462" t="s">
        <v>31</v>
      </c>
      <c r="C46" s="463"/>
      <c r="D46" s="463"/>
      <c r="E46" s="463"/>
      <c r="F46" s="463"/>
      <c r="G46" s="463"/>
      <c r="H46" s="463"/>
      <c r="I46" s="463"/>
      <c r="J46" s="463"/>
      <c r="K46" s="463"/>
      <c r="L46" s="463"/>
      <c r="M46" s="463"/>
      <c r="N46" s="464"/>
      <c r="O46" s="165"/>
      <c r="P46" s="165"/>
      <c r="Q46" s="165"/>
      <c r="R46" s="165"/>
      <c r="S46" s="165"/>
      <c r="T46" s="165"/>
      <c r="U46" s="165"/>
      <c r="V46" s="165"/>
      <c r="W46" s="165"/>
      <c r="X46" s="165"/>
    </row>
    <row r="47" spans="2:24" ht="23.1" customHeight="1" x14ac:dyDescent="0.2">
      <c r="B47" s="487" t="s">
        <v>33</v>
      </c>
      <c r="C47" s="488"/>
      <c r="D47" s="488"/>
      <c r="E47" s="488"/>
      <c r="F47" s="488"/>
      <c r="G47" s="488"/>
      <c r="H47" s="489"/>
      <c r="I47" s="490" t="s">
        <v>341</v>
      </c>
      <c r="J47" s="491"/>
      <c r="K47" s="491"/>
      <c r="L47" s="491"/>
      <c r="M47" s="492"/>
      <c r="N47" s="176"/>
    </row>
    <row r="48" spans="2:24" ht="23.1" customHeight="1" x14ac:dyDescent="0.15">
      <c r="B48" s="465" t="s">
        <v>91</v>
      </c>
      <c r="C48" s="466"/>
      <c r="D48" s="466"/>
      <c r="E48" s="466"/>
      <c r="F48" s="466"/>
      <c r="G48" s="467"/>
      <c r="H48" s="190"/>
      <c r="I48" s="468" t="s">
        <v>336</v>
      </c>
      <c r="J48" s="469"/>
      <c r="K48" s="474" t="s">
        <v>91</v>
      </c>
      <c r="L48" s="467"/>
      <c r="M48" s="190"/>
      <c r="N48" s="207"/>
    </row>
    <row r="49" spans="2:18" ht="23.1" customHeight="1" x14ac:dyDescent="0.2">
      <c r="B49" s="475" t="s">
        <v>38</v>
      </c>
      <c r="C49" s="475"/>
      <c r="D49" s="475"/>
      <c r="E49" s="477" t="s">
        <v>39</v>
      </c>
      <c r="F49" s="477"/>
      <c r="G49" s="477"/>
      <c r="H49" s="193"/>
      <c r="I49" s="470"/>
      <c r="J49" s="471"/>
      <c r="K49" s="468" t="s">
        <v>342</v>
      </c>
      <c r="L49" s="469"/>
      <c r="M49" s="193"/>
      <c r="N49" s="208" t="s">
        <v>40</v>
      </c>
    </row>
    <row r="50" spans="2:18" ht="23.1" customHeight="1" x14ac:dyDescent="0.2">
      <c r="B50" s="476"/>
      <c r="C50" s="476"/>
      <c r="D50" s="476"/>
      <c r="E50" s="478"/>
      <c r="F50" s="478"/>
      <c r="G50" s="478"/>
      <c r="H50" s="196" t="s">
        <v>45</v>
      </c>
      <c r="I50" s="472"/>
      <c r="J50" s="473"/>
      <c r="K50" s="479"/>
      <c r="L50" s="480"/>
      <c r="M50" s="196" t="s">
        <v>45</v>
      </c>
      <c r="N50" s="209"/>
    </row>
    <row r="51" spans="2:18" ht="23.1" customHeight="1" x14ac:dyDescent="0.2">
      <c r="B51" s="196" t="s">
        <v>50</v>
      </c>
      <c r="C51" s="196" t="s">
        <v>46</v>
      </c>
      <c r="D51" s="196" t="s">
        <v>30</v>
      </c>
      <c r="E51" s="196" t="s">
        <v>50</v>
      </c>
      <c r="F51" s="196" t="s">
        <v>46</v>
      </c>
      <c r="G51" s="196" t="s">
        <v>30</v>
      </c>
      <c r="H51" s="193"/>
      <c r="I51" s="196" t="s">
        <v>337</v>
      </c>
      <c r="J51" s="196" t="s">
        <v>46</v>
      </c>
      <c r="K51" s="196" t="s">
        <v>339</v>
      </c>
      <c r="L51" s="196" t="s">
        <v>339</v>
      </c>
      <c r="M51" s="193"/>
      <c r="N51" s="210"/>
    </row>
    <row r="52" spans="2:18" ht="23.1" customHeight="1" x14ac:dyDescent="0.2">
      <c r="B52" s="196" t="s">
        <v>51</v>
      </c>
      <c r="C52" s="196"/>
      <c r="D52" s="196"/>
      <c r="E52" s="196" t="s">
        <v>51</v>
      </c>
      <c r="F52" s="196"/>
      <c r="G52" s="196"/>
      <c r="H52" s="193"/>
      <c r="I52" s="196" t="s">
        <v>338</v>
      </c>
      <c r="J52" s="196"/>
      <c r="K52" s="196" t="s">
        <v>383</v>
      </c>
      <c r="L52" s="196" t="s">
        <v>396</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400">
        <v>1</v>
      </c>
      <c r="C56" s="397">
        <f>IF(B56="","",340000)</f>
        <v>340000</v>
      </c>
      <c r="D56" s="401">
        <f>IF(B56="","",C56*B56)</f>
        <v>340000</v>
      </c>
      <c r="E56" s="400"/>
      <c r="F56" s="397" t="str">
        <f>IF(E56="","",147000)</f>
        <v/>
      </c>
      <c r="G56" s="401" t="str">
        <f>IF(E56="","",F56*E56)</f>
        <v/>
      </c>
      <c r="H56" s="399">
        <f>SUM(D56,G56)</f>
        <v>340000</v>
      </c>
      <c r="I56" s="400">
        <v>160</v>
      </c>
      <c r="J56" s="397">
        <f>IF(I56="","",15500)</f>
        <v>15500</v>
      </c>
      <c r="K56" s="402">
        <v>0.92</v>
      </c>
      <c r="L56" s="408">
        <v>0</v>
      </c>
      <c r="M56" s="409">
        <f>IFERROR(I56*J56*K56*L56,"")</f>
        <v>0</v>
      </c>
      <c r="N56" s="403">
        <f>SUM(J37,H56,M56)</f>
        <v>24283920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IF(I58="","",15500)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IF(I60="","",17600)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IF(I62="","",17600)</f>
        <v/>
      </c>
      <c r="K62" s="233"/>
      <c r="L62" s="239">
        <v>0</v>
      </c>
      <c r="M62" s="235" t="str">
        <f>IFERROR(I62*J62*K62*L62,"")</f>
        <v/>
      </c>
      <c r="N62" s="215">
        <f>SUM(J43,H62,M62)</f>
        <v>0</v>
      </c>
    </row>
    <row r="63" spans="2:18" x14ac:dyDescent="0.15">
      <c r="O63" s="166"/>
      <c r="P63" s="166"/>
      <c r="Q63" s="166"/>
      <c r="R63" s="167"/>
    </row>
    <row r="64" spans="2:18" x14ac:dyDescent="0.15">
      <c r="O64" s="166"/>
      <c r="P64" s="166"/>
      <c r="Q64" s="166"/>
      <c r="R64" s="167"/>
    </row>
    <row r="65" spans="2:17" ht="23.1" customHeight="1" x14ac:dyDescent="0.2">
      <c r="B65" s="175"/>
      <c r="C65" s="176"/>
      <c r="D65" s="175"/>
      <c r="E65" s="176"/>
      <c r="F65" s="493" t="s">
        <v>17</v>
      </c>
      <c r="G65" s="493"/>
      <c r="H65" s="165"/>
      <c r="I65" s="165"/>
      <c r="J65" s="165"/>
      <c r="K65" s="165"/>
      <c r="L65" s="165"/>
      <c r="M65" s="165"/>
      <c r="N65" s="165"/>
      <c r="O65" s="165"/>
      <c r="P65" s="165"/>
      <c r="Q65" s="165"/>
    </row>
    <row r="66" spans="2:17" ht="23.1" customHeight="1" x14ac:dyDescent="0.2">
      <c r="B66" s="177"/>
      <c r="C66" s="179"/>
      <c r="D66" s="177"/>
      <c r="E66" s="179"/>
      <c r="F66" s="493"/>
      <c r="G66" s="493"/>
    </row>
    <row r="67" spans="2:17" ht="23.1" customHeight="1" x14ac:dyDescent="0.2">
      <c r="B67" s="181"/>
      <c r="C67" s="242"/>
      <c r="D67" s="411" t="s">
        <v>244</v>
      </c>
      <c r="E67" s="412"/>
      <c r="F67" s="493"/>
      <c r="G67" s="493"/>
    </row>
    <row r="68" spans="2:17" ht="23.1" customHeight="1" x14ac:dyDescent="0.15">
      <c r="B68" s="411" t="s">
        <v>1</v>
      </c>
      <c r="C68" s="412"/>
      <c r="D68" s="220"/>
      <c r="E68" s="221"/>
      <c r="F68" s="493"/>
      <c r="G68" s="493"/>
    </row>
    <row r="69" spans="2:17" ht="23.1" customHeight="1" x14ac:dyDescent="0.2">
      <c r="B69" s="181"/>
      <c r="C69" s="242"/>
      <c r="D69" s="411" t="s">
        <v>300</v>
      </c>
      <c r="E69" s="412"/>
      <c r="F69" s="493"/>
      <c r="G69" s="493"/>
    </row>
    <row r="70" spans="2:17" ht="23.1" customHeight="1" x14ac:dyDescent="0.2">
      <c r="B70" s="222"/>
      <c r="C70" s="223"/>
      <c r="D70" s="222"/>
      <c r="E70" s="223"/>
      <c r="F70" s="493"/>
      <c r="G70" s="493"/>
    </row>
    <row r="71" spans="2:17" ht="23.1" customHeight="1" x14ac:dyDescent="0.2">
      <c r="B71" s="417" t="s">
        <v>26</v>
      </c>
      <c r="C71" s="418"/>
      <c r="D71" s="417" t="s">
        <v>27</v>
      </c>
      <c r="E71" s="418"/>
      <c r="F71" s="493"/>
      <c r="G71" s="493"/>
    </row>
    <row r="72" spans="2:17" ht="23.1" customHeight="1" x14ac:dyDescent="0.2">
      <c r="B72" s="177"/>
      <c r="C72" s="179"/>
      <c r="D72" s="177"/>
      <c r="E72" s="179"/>
      <c r="F72" s="493"/>
      <c r="G72" s="493"/>
    </row>
    <row r="73" spans="2:17" ht="23.1" customHeight="1" x14ac:dyDescent="0.2">
      <c r="B73" s="240" t="s">
        <v>10</v>
      </c>
      <c r="C73" s="243"/>
      <c r="D73" s="240" t="s">
        <v>10</v>
      </c>
      <c r="E73" s="243"/>
      <c r="F73" s="494"/>
      <c r="G73" s="494"/>
    </row>
    <row r="74" spans="2:17" ht="23.1" customHeight="1" x14ac:dyDescent="0.15">
      <c r="B74" s="241"/>
      <c r="C74" s="244"/>
      <c r="D74" s="245"/>
      <c r="E74" s="246"/>
      <c r="F74" s="495" t="s">
        <v>343</v>
      </c>
      <c r="G74" s="495"/>
    </row>
    <row r="75" spans="2:17" ht="50.1" customHeight="1" x14ac:dyDescent="0.15">
      <c r="B75" s="496">
        <f>MIN(M16,N56)</f>
        <v>24283920</v>
      </c>
      <c r="C75" s="497"/>
      <c r="D75" s="431">
        <f>ROUNDDOWN(MIN(K16,B75),-3)</f>
        <v>24283000</v>
      </c>
      <c r="E75" s="432"/>
      <c r="F75" s="495"/>
      <c r="G75" s="495"/>
      <c r="I75" s="391"/>
    </row>
    <row r="76" spans="2:17" ht="23.1" customHeight="1" x14ac:dyDescent="0.15">
      <c r="B76" s="241"/>
      <c r="C76" s="244"/>
      <c r="D76" s="245"/>
      <c r="E76" s="246"/>
      <c r="F76" s="495"/>
      <c r="G76" s="495"/>
    </row>
    <row r="77" spans="2:17" ht="50.1" customHeight="1" x14ac:dyDescent="0.15">
      <c r="B77" s="498">
        <f>MIN(M18,N58)</f>
        <v>0</v>
      </c>
      <c r="C77" s="499"/>
      <c r="D77" s="447">
        <f>ROUNDDOWN(MIN(K18,B77),-3)</f>
        <v>0</v>
      </c>
      <c r="E77" s="448"/>
      <c r="F77" s="495"/>
      <c r="G77" s="495"/>
    </row>
    <row r="78" spans="2:17" ht="23.1" customHeight="1" x14ac:dyDescent="0.15">
      <c r="B78" s="241"/>
      <c r="C78" s="244"/>
      <c r="D78" s="245"/>
      <c r="E78" s="246"/>
      <c r="F78" s="495"/>
      <c r="G78" s="495"/>
    </row>
    <row r="79" spans="2:17" ht="50.1" customHeight="1" x14ac:dyDescent="0.15">
      <c r="B79" s="498">
        <f>MIN(M20,N60)</f>
        <v>0</v>
      </c>
      <c r="C79" s="499"/>
      <c r="D79" s="447">
        <f>ROUNDDOWN(MIN(K20,B79),-3)</f>
        <v>0</v>
      </c>
      <c r="E79" s="448"/>
      <c r="F79" s="495"/>
      <c r="G79" s="495"/>
    </row>
    <row r="80" spans="2:17" ht="23.1" customHeight="1" x14ac:dyDescent="0.15">
      <c r="B80" s="241"/>
      <c r="C80" s="244"/>
      <c r="D80" s="245"/>
      <c r="E80" s="246"/>
      <c r="F80" s="495"/>
      <c r="G80" s="495"/>
    </row>
    <row r="81" spans="2:17" ht="50.1" customHeight="1" x14ac:dyDescent="0.15">
      <c r="B81" s="498">
        <f>MIN(M22,N62)</f>
        <v>0</v>
      </c>
      <c r="C81" s="499"/>
      <c r="D81" s="447">
        <f>ROUNDDOWN(MIN(K22,B81),-3)</f>
        <v>0</v>
      </c>
      <c r="E81" s="448"/>
      <c r="F81" s="495"/>
      <c r="G81" s="495"/>
    </row>
    <row r="82" spans="2:17" ht="9.75" customHeight="1" x14ac:dyDescent="0.15">
      <c r="B82" s="217"/>
      <c r="C82" s="217"/>
      <c r="D82" s="217"/>
      <c r="E82" s="216"/>
      <c r="F82" s="216"/>
    </row>
    <row r="83" spans="2:17" ht="23.1" customHeight="1" x14ac:dyDescent="0.2">
      <c r="B83" s="172" t="s">
        <v>391</v>
      </c>
      <c r="C83" s="7"/>
      <c r="N83" s="168"/>
      <c r="O83" s="168"/>
      <c r="P83" s="168"/>
      <c r="Q83" s="167"/>
    </row>
    <row r="84" spans="2:17" ht="23.1" customHeight="1" x14ac:dyDescent="0.2">
      <c r="B84" s="172" t="s">
        <v>392</v>
      </c>
      <c r="C84" s="7"/>
      <c r="N84" s="168"/>
      <c r="O84" s="168"/>
      <c r="P84" s="168"/>
      <c r="Q84" s="167"/>
    </row>
    <row r="85" spans="2:17" ht="23.1" customHeight="1" x14ac:dyDescent="0.2">
      <c r="B85" s="172" t="s">
        <v>404</v>
      </c>
      <c r="C85" s="7"/>
    </row>
    <row r="86" spans="2:17" s="8" customFormat="1" ht="23.1" hidden="1" customHeight="1" outlineLevel="1" x14ac:dyDescent="0.2">
      <c r="B86" s="173" t="s">
        <v>28</v>
      </c>
      <c r="C86" s="174"/>
      <c r="D86" s="170"/>
      <c r="E86" s="170"/>
      <c r="F86" s="170"/>
      <c r="G86" s="170"/>
      <c r="H86" s="170"/>
      <c r="I86" s="170"/>
      <c r="J86" s="170"/>
      <c r="K86" s="170"/>
      <c r="L86" s="170"/>
      <c r="M86" s="170"/>
      <c r="N86" s="170"/>
    </row>
    <row r="87" spans="2:17" s="8" customFormat="1" ht="23.1" hidden="1" customHeight="1" outlineLevel="1" x14ac:dyDescent="0.2">
      <c r="B87" s="173" t="s">
        <v>29</v>
      </c>
      <c r="C87" s="174"/>
      <c r="D87" s="170"/>
      <c r="E87" s="170"/>
      <c r="F87" s="170"/>
      <c r="G87" s="170"/>
      <c r="H87" s="170"/>
      <c r="I87" s="170"/>
      <c r="J87" s="170"/>
      <c r="K87" s="170"/>
      <c r="L87" s="170"/>
      <c r="M87" s="170"/>
      <c r="N87" s="170"/>
    </row>
    <row r="88" spans="2:17" s="8" customFormat="1" ht="23.1" hidden="1" customHeight="1" outlineLevel="1" x14ac:dyDescent="0.2">
      <c r="B88" s="173" t="s">
        <v>59</v>
      </c>
      <c r="C88" s="174"/>
      <c r="D88" s="170"/>
      <c r="E88" s="170"/>
      <c r="F88" s="170"/>
      <c r="G88" s="170"/>
      <c r="H88" s="170"/>
      <c r="I88" s="170"/>
      <c r="J88" s="170"/>
      <c r="K88" s="170"/>
      <c r="L88" s="170"/>
      <c r="M88" s="170"/>
      <c r="N88" s="170"/>
    </row>
    <row r="89" spans="2:17" s="8" customFormat="1" ht="23.1" customHeight="1" collapsed="1" x14ac:dyDescent="0.2">
      <c r="B89" s="172" t="s">
        <v>403</v>
      </c>
      <c r="C89" s="7"/>
    </row>
    <row r="90" spans="2:17" ht="13.5" customHeight="1" x14ac:dyDescent="0.15"/>
    <row r="91" spans="2:17" ht="13.5" customHeight="1" x14ac:dyDescent="0.15"/>
    <row r="92" spans="2:17" ht="13.5" customHeight="1" x14ac:dyDescent="0.15"/>
    <row r="93" spans="2:17" ht="13.5" customHeight="1" x14ac:dyDescent="0.15"/>
  </sheetData>
  <dataConsolidate/>
  <mergeCells count="89">
    <mergeCell ref="F73:G73"/>
    <mergeCell ref="F74:G81"/>
    <mergeCell ref="B75:C75"/>
    <mergeCell ref="D75:E75"/>
    <mergeCell ref="B77:C77"/>
    <mergeCell ref="D77:E77"/>
    <mergeCell ref="B79:C79"/>
    <mergeCell ref="D79:E79"/>
    <mergeCell ref="B81:C81"/>
    <mergeCell ref="D81:E81"/>
    <mergeCell ref="F65:G72"/>
    <mergeCell ref="D67:E67"/>
    <mergeCell ref="B68:C68"/>
    <mergeCell ref="D69:E69"/>
    <mergeCell ref="B71:C71"/>
    <mergeCell ref="D71:E71"/>
    <mergeCell ref="B29:D29"/>
    <mergeCell ref="E29:H29"/>
    <mergeCell ref="B46:N46"/>
    <mergeCell ref="B47:H47"/>
    <mergeCell ref="I47:M47"/>
    <mergeCell ref="B48:G48"/>
    <mergeCell ref="I48:J50"/>
    <mergeCell ref="K48:L48"/>
    <mergeCell ref="B49:D50"/>
    <mergeCell ref="E49:G50"/>
    <mergeCell ref="K49:L50"/>
    <mergeCell ref="B28:J28"/>
    <mergeCell ref="I20:J20"/>
    <mergeCell ref="K20:L20"/>
    <mergeCell ref="M20:N20"/>
    <mergeCell ref="C21:C22"/>
    <mergeCell ref="G21:H21"/>
    <mergeCell ref="I21:J21"/>
    <mergeCell ref="K21:L21"/>
    <mergeCell ref="M21:N21"/>
    <mergeCell ref="D22:E22"/>
    <mergeCell ref="G22:H22"/>
    <mergeCell ref="I22:J22"/>
    <mergeCell ref="K22:L22"/>
    <mergeCell ref="M22:N22"/>
    <mergeCell ref="B23:C24"/>
    <mergeCell ref="B27:J27"/>
    <mergeCell ref="C19:C20"/>
    <mergeCell ref="I19:J19"/>
    <mergeCell ref="K19:L19"/>
    <mergeCell ref="M19:N19"/>
    <mergeCell ref="D20:E20"/>
    <mergeCell ref="G20:H20"/>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3">
    <dataValidation type="list" allowBlank="1" showInputMessage="1" showErrorMessage="1" sqref="R24 I37 I39 I41 I43 K60 K56 K58 K62">
      <formula1>"0.92,0.94,1,1.02,1.04"</formula1>
    </dataValidation>
    <dataValidation type="list" allowBlank="1" showInputMessage="1" showErrorMessage="1" sqref="L62 L58 L60">
      <formula1>"1.2,1.1,1.0,0.0"</formula1>
    </dataValidation>
    <dataValidation type="list" allowBlank="1" showInputMessage="1" showErrorMessage="1" sqref="L56">
      <formula1>"1.4,1.3,1.2,0.0,-1.0"</formula1>
    </dataValidation>
  </dataValidations>
  <pageMargins left="0.86614173228346458" right="0.15748031496062992" top="0.43307086614173229" bottom="0.23622047244094491" header="0.31496062992125984" footer="0.15748031496062992"/>
  <pageSetup paperSize="9" scale="3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B1:AG93"/>
  <sheetViews>
    <sheetView showZeros="0" view="pageBreakPreview" zoomScale="50" zoomScaleNormal="70" zoomScaleSheetLayoutView="50" workbookViewId="0">
      <selection activeCell="F74" sqref="F74:G81"/>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17.625" style="9" customWidth="1"/>
    <col min="14" max="14" width="18.625" style="9" customWidth="1"/>
    <col min="15" max="16" width="11.125" style="9" customWidth="1"/>
    <col min="17" max="17" width="10.62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314</v>
      </c>
    </row>
    <row r="2" spans="2:33" s="8" customFormat="1" ht="8.25" customHeight="1" x14ac:dyDescent="0.2"/>
    <row r="3" spans="2:33" s="8" customFormat="1" ht="28.5" x14ac:dyDescent="0.3">
      <c r="B3" s="410" t="s">
        <v>390</v>
      </c>
      <c r="C3" s="410"/>
      <c r="D3" s="410"/>
      <c r="E3" s="410"/>
      <c r="F3" s="410"/>
      <c r="G3" s="410"/>
      <c r="H3" s="410"/>
      <c r="I3" s="410"/>
      <c r="J3" s="410"/>
      <c r="K3" s="410"/>
      <c r="L3" s="410"/>
      <c r="M3" s="410"/>
      <c r="N3" s="410"/>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181"/>
      <c r="E8" s="182"/>
      <c r="F8" s="181" t="s">
        <v>11</v>
      </c>
      <c r="G8" s="411" t="s">
        <v>12</v>
      </c>
      <c r="H8" s="412"/>
      <c r="I8" s="411" t="s">
        <v>13</v>
      </c>
      <c r="J8" s="412"/>
      <c r="K8" s="181"/>
      <c r="L8" s="182"/>
      <c r="M8" s="411" t="s">
        <v>242</v>
      </c>
      <c r="N8" s="412"/>
    </row>
    <row r="9" spans="2:33" ht="23.1" customHeight="1" x14ac:dyDescent="0.2">
      <c r="B9" s="413" t="s">
        <v>14</v>
      </c>
      <c r="C9" s="414"/>
      <c r="D9" s="415" t="s">
        <v>15</v>
      </c>
      <c r="E9" s="416"/>
      <c r="F9" s="181"/>
      <c r="G9" s="220"/>
      <c r="H9" s="221"/>
      <c r="I9" s="411" t="s">
        <v>16</v>
      </c>
      <c r="J9" s="412"/>
      <c r="K9" s="411" t="s">
        <v>0</v>
      </c>
      <c r="L9" s="412"/>
      <c r="M9" s="220"/>
      <c r="N9" s="221"/>
    </row>
    <row r="10" spans="2:33" ht="23.1" customHeight="1" x14ac:dyDescent="0.2">
      <c r="B10" s="177"/>
      <c r="C10" s="178"/>
      <c r="D10" s="181"/>
      <c r="E10" s="182"/>
      <c r="F10" s="181" t="s">
        <v>18</v>
      </c>
      <c r="G10" s="411" t="s">
        <v>19</v>
      </c>
      <c r="H10" s="412"/>
      <c r="I10" s="411" t="s">
        <v>20</v>
      </c>
      <c r="J10" s="412"/>
      <c r="K10" s="411" t="s">
        <v>21</v>
      </c>
      <c r="L10" s="412"/>
      <c r="M10" s="411" t="s">
        <v>299</v>
      </c>
      <c r="N10" s="412"/>
    </row>
    <row r="11" spans="2:33" ht="23.1" customHeight="1" x14ac:dyDescent="0.2">
      <c r="B11" s="177"/>
      <c r="C11" s="178"/>
      <c r="D11" s="181"/>
      <c r="E11" s="182"/>
      <c r="F11" s="181"/>
      <c r="G11" s="222"/>
      <c r="H11" s="223"/>
      <c r="I11" s="222"/>
      <c r="J11" s="223"/>
      <c r="K11" s="222"/>
      <c r="L11" s="223"/>
      <c r="M11" s="222"/>
      <c r="N11" s="223"/>
    </row>
    <row r="12" spans="2:33" ht="23.1" customHeight="1" x14ac:dyDescent="0.2">
      <c r="B12" s="177"/>
      <c r="C12" s="178"/>
      <c r="D12" s="181"/>
      <c r="E12" s="182"/>
      <c r="F12" s="181"/>
      <c r="G12" s="417" t="s">
        <v>22</v>
      </c>
      <c r="H12" s="418"/>
      <c r="I12" s="417" t="s">
        <v>9</v>
      </c>
      <c r="J12" s="418"/>
      <c r="K12" s="417" t="s">
        <v>23</v>
      </c>
      <c r="L12" s="418"/>
      <c r="M12" s="417" t="s">
        <v>24</v>
      </c>
      <c r="N12" s="418"/>
    </row>
    <row r="13" spans="2:33" ht="23.1" customHeight="1" x14ac:dyDescent="0.2">
      <c r="B13" s="183"/>
      <c r="C13" s="178"/>
      <c r="D13" s="181"/>
      <c r="E13" s="182"/>
      <c r="F13" s="181"/>
      <c r="G13" s="224"/>
      <c r="H13" s="225"/>
      <c r="I13" s="226"/>
      <c r="J13" s="227"/>
      <c r="K13" s="222"/>
      <c r="L13" s="225"/>
      <c r="M13" s="222"/>
      <c r="N13" s="225"/>
    </row>
    <row r="14" spans="2:33" ht="23.1" customHeight="1" x14ac:dyDescent="0.2">
      <c r="B14" s="228"/>
      <c r="C14" s="229"/>
      <c r="D14" s="228"/>
      <c r="E14" s="229"/>
      <c r="F14" s="228"/>
      <c r="G14" s="419" t="s">
        <v>10</v>
      </c>
      <c r="H14" s="420"/>
      <c r="I14" s="419" t="s">
        <v>344</v>
      </c>
      <c r="J14" s="420"/>
      <c r="K14" s="419" t="s">
        <v>10</v>
      </c>
      <c r="L14" s="420"/>
      <c r="M14" s="419" t="s">
        <v>10</v>
      </c>
      <c r="N14" s="420"/>
    </row>
    <row r="15" spans="2:33" ht="23.1" customHeight="1" x14ac:dyDescent="0.2">
      <c r="B15" s="180"/>
      <c r="C15" s="421" t="s">
        <v>53</v>
      </c>
      <c r="D15" s="184"/>
      <c r="E15" s="185"/>
      <c r="F15" s="186"/>
      <c r="G15" s="500" t="s">
        <v>340</v>
      </c>
      <c r="H15" s="501"/>
      <c r="I15" s="500" t="s">
        <v>340</v>
      </c>
      <c r="J15" s="501"/>
      <c r="K15" s="502"/>
      <c r="L15" s="503"/>
      <c r="M15" s="502"/>
      <c r="N15" s="503"/>
    </row>
    <row r="16" spans="2:33" ht="50.1" customHeight="1" x14ac:dyDescent="0.2">
      <c r="B16" s="187" t="s">
        <v>54</v>
      </c>
      <c r="C16" s="422"/>
      <c r="D16" s="443"/>
      <c r="E16" s="444"/>
      <c r="F16" s="188"/>
      <c r="G16" s="445"/>
      <c r="H16" s="446"/>
      <c r="I16" s="445"/>
      <c r="J16" s="446"/>
      <c r="K16" s="447">
        <f>G16-I16</f>
        <v>0</v>
      </c>
      <c r="L16" s="448"/>
      <c r="M16" s="449"/>
      <c r="N16" s="450"/>
    </row>
    <row r="17" spans="2:29" ht="23.1" customHeight="1" x14ac:dyDescent="0.2">
      <c r="B17" s="177"/>
      <c r="C17" s="435" t="s">
        <v>55</v>
      </c>
      <c r="D17" s="184"/>
      <c r="E17" s="185"/>
      <c r="F17" s="186"/>
      <c r="G17" s="437"/>
      <c r="H17" s="438"/>
      <c r="I17" s="439"/>
      <c r="J17" s="440"/>
      <c r="K17" s="441"/>
      <c r="L17" s="442"/>
      <c r="M17" s="441"/>
      <c r="N17" s="442"/>
    </row>
    <row r="18" spans="2:29" ht="50.1" customHeight="1" x14ac:dyDescent="0.15">
      <c r="B18" s="189" t="s">
        <v>132</v>
      </c>
      <c r="C18" s="436"/>
      <c r="D18" s="443"/>
      <c r="E18" s="444"/>
      <c r="F18" s="188"/>
      <c r="G18" s="445"/>
      <c r="H18" s="446"/>
      <c r="I18" s="445"/>
      <c r="J18" s="446"/>
      <c r="K18" s="447">
        <f>G18-I18</f>
        <v>0</v>
      </c>
      <c r="L18" s="448"/>
      <c r="M18" s="449"/>
      <c r="N18" s="450"/>
    </row>
    <row r="19" spans="2:29" ht="23.1" customHeight="1" x14ac:dyDescent="0.2">
      <c r="B19" s="177"/>
      <c r="C19" s="451" t="s">
        <v>53</v>
      </c>
      <c r="D19" s="184"/>
      <c r="E19" s="185"/>
      <c r="F19" s="186"/>
      <c r="G19" s="230"/>
      <c r="H19" s="231"/>
      <c r="I19" s="439"/>
      <c r="J19" s="440"/>
      <c r="K19" s="441"/>
      <c r="L19" s="442"/>
      <c r="M19" s="441"/>
      <c r="N19" s="442"/>
    </row>
    <row r="20" spans="2:29" ht="50.1" customHeight="1" x14ac:dyDescent="0.2">
      <c r="B20" s="187" t="s">
        <v>54</v>
      </c>
      <c r="C20" s="452"/>
      <c r="D20" s="443"/>
      <c r="E20" s="444"/>
      <c r="F20" s="188"/>
      <c r="G20" s="453"/>
      <c r="H20" s="454"/>
      <c r="I20" s="445"/>
      <c r="J20" s="446"/>
      <c r="K20" s="447">
        <f>G20-I20</f>
        <v>0</v>
      </c>
      <c r="L20" s="448"/>
      <c r="M20" s="449"/>
      <c r="N20" s="450"/>
    </row>
    <row r="21" spans="2:29" ht="23.1" customHeight="1" x14ac:dyDescent="0.2">
      <c r="B21" s="177"/>
      <c r="C21" s="451" t="s">
        <v>56</v>
      </c>
      <c r="D21" s="184"/>
      <c r="E21" s="185"/>
      <c r="F21" s="186"/>
      <c r="G21" s="439"/>
      <c r="H21" s="440"/>
      <c r="I21" s="439"/>
      <c r="J21" s="440"/>
      <c r="K21" s="441"/>
      <c r="L21" s="442"/>
      <c r="M21" s="441"/>
      <c r="N21" s="442"/>
    </row>
    <row r="22" spans="2:29" ht="50.1" customHeight="1" x14ac:dyDescent="0.15">
      <c r="B22" s="189" t="s">
        <v>57</v>
      </c>
      <c r="C22" s="452"/>
      <c r="D22" s="443"/>
      <c r="E22" s="444"/>
      <c r="F22" s="188"/>
      <c r="G22" s="445"/>
      <c r="H22" s="446"/>
      <c r="I22" s="445"/>
      <c r="J22" s="446"/>
      <c r="K22" s="447">
        <f>G22-I22</f>
        <v>0</v>
      </c>
      <c r="L22" s="448"/>
      <c r="M22" s="449"/>
      <c r="N22" s="450"/>
    </row>
    <row r="23" spans="2:29" ht="13.5" hidden="1" customHeight="1" x14ac:dyDescent="0.15">
      <c r="B23" s="458" t="s">
        <v>58</v>
      </c>
      <c r="C23" s="459"/>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0"/>
      <c r="C24" s="461"/>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2" t="s">
        <v>31</v>
      </c>
      <c r="C27" s="463"/>
      <c r="D27" s="463"/>
      <c r="E27" s="463"/>
      <c r="F27" s="463"/>
      <c r="G27" s="463"/>
      <c r="H27" s="463"/>
      <c r="I27" s="463"/>
      <c r="J27" s="464"/>
      <c r="K27" s="165"/>
      <c r="L27" s="165"/>
      <c r="M27" s="165"/>
      <c r="N27" s="165"/>
      <c r="O27" s="165"/>
      <c r="P27" s="165"/>
      <c r="Q27" s="165"/>
      <c r="R27" s="165"/>
      <c r="S27" s="165"/>
      <c r="T27" s="165"/>
      <c r="U27" s="165"/>
    </row>
    <row r="28" spans="2:29" ht="23.1" customHeight="1" x14ac:dyDescent="0.15">
      <c r="B28" s="455" t="s">
        <v>32</v>
      </c>
      <c r="C28" s="456"/>
      <c r="D28" s="456"/>
      <c r="E28" s="456"/>
      <c r="F28" s="456"/>
      <c r="G28" s="456"/>
      <c r="H28" s="456"/>
      <c r="I28" s="456"/>
      <c r="J28" s="457"/>
      <c r="K28" s="171"/>
    </row>
    <row r="29" spans="2:29" ht="23.1" customHeight="1" x14ac:dyDescent="0.15">
      <c r="B29" s="481" t="s">
        <v>134</v>
      </c>
      <c r="C29" s="482"/>
      <c r="D29" s="483"/>
      <c r="E29" s="484" t="s">
        <v>133</v>
      </c>
      <c r="F29" s="485"/>
      <c r="G29" s="485"/>
      <c r="H29" s="486"/>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197" t="s">
        <v>44</v>
      </c>
      <c r="J31" s="197"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202"/>
      <c r="C37" s="203" t="str">
        <f>IF(B37="","",15500)</f>
        <v/>
      </c>
      <c r="D37" s="203" t="str">
        <f>IF(C37="","",C37*B37)</f>
        <v/>
      </c>
      <c r="E37" s="248" t="str">
        <f>IF(D16="","",16178000)</f>
        <v/>
      </c>
      <c r="F37" s="202"/>
      <c r="G37" s="202"/>
      <c r="H37" s="204">
        <f>SUM(D37:G37)</f>
        <v>0</v>
      </c>
      <c r="I37" s="205"/>
      <c r="J37" s="204">
        <f>H37*I37</f>
        <v>0</v>
      </c>
    </row>
    <row r="38" spans="2:24" ht="23.1" customHeight="1" x14ac:dyDescent="0.15">
      <c r="B38" s="200"/>
      <c r="C38" s="200"/>
      <c r="D38" s="200"/>
      <c r="E38" s="249"/>
      <c r="F38" s="200"/>
      <c r="G38" s="200"/>
      <c r="H38" s="206"/>
      <c r="I38" s="206"/>
      <c r="J38" s="201"/>
    </row>
    <row r="39" spans="2:24" ht="50.1" customHeight="1" x14ac:dyDescent="0.15">
      <c r="B39" s="202"/>
      <c r="C39" s="203" t="str">
        <f>IF(B39="","",15500)</f>
        <v/>
      </c>
      <c r="D39" s="203" t="str">
        <f>IF(C39="","",C39*B39)</f>
        <v/>
      </c>
      <c r="E39" s="248" t="str">
        <f>IF(D18="","",12134000)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IF(B41="","",17600)</f>
        <v/>
      </c>
      <c r="D41" s="203" t="str">
        <f>IF(C41="","",C41*B41)</f>
        <v/>
      </c>
      <c r="E41" s="248" t="str">
        <f>IF(D20="","",13889000)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IF(B43="","",17600)</f>
        <v/>
      </c>
      <c r="D43" s="203" t="str">
        <f>IF(C43="","",C43*B43)</f>
        <v/>
      </c>
      <c r="E43" s="248" t="str">
        <f>IF(D22="","",10417000)</f>
        <v/>
      </c>
      <c r="F43" s="202"/>
      <c r="G43" s="202"/>
      <c r="H43" s="204">
        <f>SUM(D43:G43)</f>
        <v>0</v>
      </c>
      <c r="I43" s="205"/>
      <c r="J43" s="204">
        <f>H43*I43</f>
        <v>0</v>
      </c>
    </row>
    <row r="46" spans="2:24" ht="23.1" customHeight="1" x14ac:dyDescent="0.15">
      <c r="B46" s="462" t="s">
        <v>31</v>
      </c>
      <c r="C46" s="463"/>
      <c r="D46" s="463"/>
      <c r="E46" s="463"/>
      <c r="F46" s="463"/>
      <c r="G46" s="463"/>
      <c r="H46" s="463"/>
      <c r="I46" s="463"/>
      <c r="J46" s="463"/>
      <c r="K46" s="463"/>
      <c r="L46" s="463"/>
      <c r="M46" s="463"/>
      <c r="N46" s="464"/>
      <c r="O46" s="165"/>
      <c r="P46" s="165"/>
      <c r="Q46" s="165"/>
      <c r="R46" s="165"/>
      <c r="S46" s="165"/>
      <c r="T46" s="165"/>
      <c r="U46" s="165"/>
      <c r="V46" s="165"/>
      <c r="W46" s="165"/>
      <c r="X46" s="165"/>
    </row>
    <row r="47" spans="2:24" ht="23.1" customHeight="1" x14ac:dyDescent="0.2">
      <c r="B47" s="487" t="s">
        <v>33</v>
      </c>
      <c r="C47" s="488"/>
      <c r="D47" s="488"/>
      <c r="E47" s="488"/>
      <c r="F47" s="488"/>
      <c r="G47" s="488"/>
      <c r="H47" s="489"/>
      <c r="I47" s="490" t="s">
        <v>341</v>
      </c>
      <c r="J47" s="491"/>
      <c r="K47" s="491"/>
      <c r="L47" s="491"/>
      <c r="M47" s="492"/>
      <c r="N47" s="176"/>
    </row>
    <row r="48" spans="2:24" ht="23.1" customHeight="1" x14ac:dyDescent="0.15">
      <c r="B48" s="465" t="s">
        <v>91</v>
      </c>
      <c r="C48" s="466"/>
      <c r="D48" s="466"/>
      <c r="E48" s="466"/>
      <c r="F48" s="466"/>
      <c r="G48" s="467"/>
      <c r="H48" s="190"/>
      <c r="I48" s="468" t="s">
        <v>336</v>
      </c>
      <c r="J48" s="469"/>
      <c r="K48" s="474" t="s">
        <v>91</v>
      </c>
      <c r="L48" s="467"/>
      <c r="M48" s="190"/>
      <c r="N48" s="207"/>
    </row>
    <row r="49" spans="2:18" ht="23.1" customHeight="1" x14ac:dyDescent="0.2">
      <c r="B49" s="475" t="s">
        <v>38</v>
      </c>
      <c r="C49" s="475"/>
      <c r="D49" s="475"/>
      <c r="E49" s="477" t="s">
        <v>39</v>
      </c>
      <c r="F49" s="477"/>
      <c r="G49" s="477"/>
      <c r="H49" s="193"/>
      <c r="I49" s="470"/>
      <c r="J49" s="471"/>
      <c r="K49" s="468" t="s">
        <v>342</v>
      </c>
      <c r="L49" s="469"/>
      <c r="M49" s="193"/>
      <c r="N49" s="208" t="s">
        <v>40</v>
      </c>
    </row>
    <row r="50" spans="2:18" ht="23.1" customHeight="1" x14ac:dyDescent="0.2">
      <c r="B50" s="476"/>
      <c r="C50" s="476"/>
      <c r="D50" s="476"/>
      <c r="E50" s="478"/>
      <c r="F50" s="478"/>
      <c r="G50" s="478"/>
      <c r="H50" s="196" t="s">
        <v>45</v>
      </c>
      <c r="I50" s="472"/>
      <c r="J50" s="473"/>
      <c r="K50" s="479"/>
      <c r="L50" s="480"/>
      <c r="M50" s="196" t="s">
        <v>45</v>
      </c>
      <c r="N50" s="209"/>
    </row>
    <row r="51" spans="2:18" ht="23.1" customHeight="1" x14ac:dyDescent="0.2">
      <c r="B51" s="196" t="s">
        <v>50</v>
      </c>
      <c r="C51" s="196" t="s">
        <v>46</v>
      </c>
      <c r="D51" s="196" t="s">
        <v>30</v>
      </c>
      <c r="E51" s="196" t="s">
        <v>50</v>
      </c>
      <c r="F51" s="196" t="s">
        <v>46</v>
      </c>
      <c r="G51" s="196" t="s">
        <v>30</v>
      </c>
      <c r="H51" s="193"/>
      <c r="I51" s="196" t="s">
        <v>337</v>
      </c>
      <c r="J51" s="196" t="s">
        <v>46</v>
      </c>
      <c r="K51" s="196" t="s">
        <v>339</v>
      </c>
      <c r="L51" s="196" t="s">
        <v>339</v>
      </c>
      <c r="M51" s="193"/>
      <c r="N51" s="210"/>
    </row>
    <row r="52" spans="2:18" ht="23.1" customHeight="1" x14ac:dyDescent="0.2">
      <c r="B52" s="196" t="s">
        <v>51</v>
      </c>
      <c r="C52" s="196"/>
      <c r="D52" s="196"/>
      <c r="E52" s="196" t="s">
        <v>51</v>
      </c>
      <c r="F52" s="196"/>
      <c r="G52" s="196"/>
      <c r="H52" s="193"/>
      <c r="I52" s="196" t="s">
        <v>338</v>
      </c>
      <c r="J52" s="196"/>
      <c r="K52" s="196" t="s">
        <v>383</v>
      </c>
      <c r="L52" s="196" t="s">
        <v>396</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213"/>
      <c r="C56" s="203" t="str">
        <f>IF(B56="","",340000)</f>
        <v/>
      </c>
      <c r="D56" s="214" t="str">
        <f>IF(B56="","",C56*B56)</f>
        <v/>
      </c>
      <c r="E56" s="213"/>
      <c r="F56" s="203" t="str">
        <f>IF(E56="","",147000)</f>
        <v/>
      </c>
      <c r="G56" s="214" t="str">
        <f>IF(E56="","",F56*E56)</f>
        <v/>
      </c>
      <c r="H56" s="204">
        <f>SUM(D56,G56)</f>
        <v>0</v>
      </c>
      <c r="I56" s="213"/>
      <c r="J56" s="203" t="str">
        <f>IF(I56="","",15500)</f>
        <v/>
      </c>
      <c r="K56" s="233"/>
      <c r="L56" s="238"/>
      <c r="M56" s="235" t="str">
        <f>IFERROR(I56*J56*K56*L56,"")</f>
        <v/>
      </c>
      <c r="N56" s="215">
        <f>SUM(J37,H56,M56)</f>
        <v>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IF(I58="","",15500)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IF(I60="","",17600)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IF(I62="","",17600)</f>
        <v/>
      </c>
      <c r="K62" s="233"/>
      <c r="L62" s="239">
        <v>0</v>
      </c>
      <c r="M62" s="235" t="str">
        <f>IFERROR(I62*J62*K62*L62,"")</f>
        <v/>
      </c>
      <c r="N62" s="215">
        <f>SUM(J43,H62,M62)</f>
        <v>0</v>
      </c>
    </row>
    <row r="63" spans="2:18" x14ac:dyDescent="0.15">
      <c r="O63" s="166"/>
      <c r="P63" s="166"/>
      <c r="Q63" s="166"/>
      <c r="R63" s="167"/>
    </row>
    <row r="64" spans="2:18" x14ac:dyDescent="0.15">
      <c r="O64" s="166"/>
      <c r="P64" s="166"/>
      <c r="Q64" s="166"/>
      <c r="R64" s="167"/>
    </row>
    <row r="65" spans="2:17" ht="23.1" customHeight="1" x14ac:dyDescent="0.2">
      <c r="B65" s="175"/>
      <c r="C65" s="176"/>
      <c r="D65" s="175"/>
      <c r="E65" s="176"/>
      <c r="F65" s="493" t="s">
        <v>17</v>
      </c>
      <c r="G65" s="493"/>
      <c r="H65" s="165"/>
      <c r="I65" s="165"/>
      <c r="J65" s="165"/>
      <c r="K65" s="165"/>
      <c r="L65" s="165"/>
      <c r="M65" s="165"/>
      <c r="N65" s="165"/>
      <c r="O65" s="165"/>
      <c r="P65" s="165"/>
      <c r="Q65" s="165"/>
    </row>
    <row r="66" spans="2:17" ht="23.1" customHeight="1" x14ac:dyDescent="0.2">
      <c r="B66" s="177"/>
      <c r="C66" s="179"/>
      <c r="D66" s="177"/>
      <c r="E66" s="179"/>
      <c r="F66" s="493"/>
      <c r="G66" s="493"/>
    </row>
    <row r="67" spans="2:17" ht="23.1" customHeight="1" x14ac:dyDescent="0.2">
      <c r="B67" s="181"/>
      <c r="C67" s="242"/>
      <c r="D67" s="411" t="s">
        <v>244</v>
      </c>
      <c r="E67" s="412"/>
      <c r="F67" s="493"/>
      <c r="G67" s="493"/>
    </row>
    <row r="68" spans="2:17" ht="23.1" customHeight="1" x14ac:dyDescent="0.15">
      <c r="B68" s="411" t="s">
        <v>1</v>
      </c>
      <c r="C68" s="412"/>
      <c r="D68" s="220"/>
      <c r="E68" s="221"/>
      <c r="F68" s="493"/>
      <c r="G68" s="493"/>
    </row>
    <row r="69" spans="2:17" ht="23.1" customHeight="1" x14ac:dyDescent="0.2">
      <c r="B69" s="181"/>
      <c r="C69" s="242"/>
      <c r="D69" s="411" t="s">
        <v>300</v>
      </c>
      <c r="E69" s="412"/>
      <c r="F69" s="493"/>
      <c r="G69" s="493"/>
    </row>
    <row r="70" spans="2:17" ht="23.1" customHeight="1" x14ac:dyDescent="0.2">
      <c r="B70" s="222"/>
      <c r="C70" s="223"/>
      <c r="D70" s="222"/>
      <c r="E70" s="223"/>
      <c r="F70" s="493"/>
      <c r="G70" s="493"/>
    </row>
    <row r="71" spans="2:17" ht="23.1" customHeight="1" x14ac:dyDescent="0.2">
      <c r="B71" s="417" t="s">
        <v>26</v>
      </c>
      <c r="C71" s="418"/>
      <c r="D71" s="417" t="s">
        <v>27</v>
      </c>
      <c r="E71" s="418"/>
      <c r="F71" s="493"/>
      <c r="G71" s="493"/>
    </row>
    <row r="72" spans="2:17" ht="23.1" customHeight="1" x14ac:dyDescent="0.2">
      <c r="B72" s="177"/>
      <c r="C72" s="179"/>
      <c r="D72" s="177"/>
      <c r="E72" s="179"/>
      <c r="F72" s="493"/>
      <c r="G72" s="493"/>
    </row>
    <row r="73" spans="2:17" ht="23.1" customHeight="1" x14ac:dyDescent="0.2">
      <c r="B73" s="240" t="s">
        <v>10</v>
      </c>
      <c r="C73" s="243"/>
      <c r="D73" s="240" t="s">
        <v>10</v>
      </c>
      <c r="E73" s="243"/>
      <c r="F73" s="494"/>
      <c r="G73" s="494"/>
    </row>
    <row r="74" spans="2:17" ht="23.1" customHeight="1" x14ac:dyDescent="0.15">
      <c r="B74" s="241"/>
      <c r="C74" s="244"/>
      <c r="D74" s="245"/>
      <c r="E74" s="246"/>
      <c r="F74" s="495" t="s">
        <v>343</v>
      </c>
      <c r="G74" s="495"/>
    </row>
    <row r="75" spans="2:17" ht="50.1" customHeight="1" x14ac:dyDescent="0.15">
      <c r="B75" s="498">
        <f>MIN(M16,N56)</f>
        <v>0</v>
      </c>
      <c r="C75" s="499"/>
      <c r="D75" s="447">
        <f>ROUNDDOWN(MIN(K16,B75),-3)</f>
        <v>0</v>
      </c>
      <c r="E75" s="448"/>
      <c r="F75" s="495"/>
      <c r="G75" s="495"/>
    </row>
    <row r="76" spans="2:17" ht="23.1" customHeight="1" x14ac:dyDescent="0.15">
      <c r="B76" s="241"/>
      <c r="C76" s="244"/>
      <c r="D76" s="245"/>
      <c r="E76" s="246"/>
      <c r="F76" s="495"/>
      <c r="G76" s="495"/>
    </row>
    <row r="77" spans="2:17" ht="50.1" customHeight="1" x14ac:dyDescent="0.15">
      <c r="B77" s="498">
        <f>MIN(M18,N58)</f>
        <v>0</v>
      </c>
      <c r="C77" s="499"/>
      <c r="D77" s="447">
        <f>ROUNDDOWN(MIN(K18,B77),-3)</f>
        <v>0</v>
      </c>
      <c r="E77" s="448"/>
      <c r="F77" s="495"/>
      <c r="G77" s="495"/>
    </row>
    <row r="78" spans="2:17" ht="23.1" customHeight="1" x14ac:dyDescent="0.15">
      <c r="B78" s="241"/>
      <c r="C78" s="244"/>
      <c r="D78" s="245"/>
      <c r="E78" s="246"/>
      <c r="F78" s="495"/>
      <c r="G78" s="495"/>
    </row>
    <row r="79" spans="2:17" ht="50.1" customHeight="1" x14ac:dyDescent="0.15">
      <c r="B79" s="498">
        <f>MIN(M20,N60)</f>
        <v>0</v>
      </c>
      <c r="C79" s="499"/>
      <c r="D79" s="447">
        <f>ROUNDDOWN(MIN(K20,B79),-3)</f>
        <v>0</v>
      </c>
      <c r="E79" s="448"/>
      <c r="F79" s="495"/>
      <c r="G79" s="495"/>
    </row>
    <row r="80" spans="2:17" ht="23.1" customHeight="1" x14ac:dyDescent="0.15">
      <c r="B80" s="241"/>
      <c r="C80" s="244"/>
      <c r="D80" s="245"/>
      <c r="E80" s="246"/>
      <c r="F80" s="495"/>
      <c r="G80" s="495"/>
    </row>
    <row r="81" spans="2:17" ht="50.1" customHeight="1" x14ac:dyDescent="0.15">
      <c r="B81" s="498">
        <f>MIN(M22,N62)</f>
        <v>0</v>
      </c>
      <c r="C81" s="499"/>
      <c r="D81" s="447">
        <f>ROUNDDOWN(MIN(K22,B81),-3)</f>
        <v>0</v>
      </c>
      <c r="E81" s="448"/>
      <c r="F81" s="495"/>
      <c r="G81" s="495"/>
    </row>
    <row r="82" spans="2:17" ht="9.75" customHeight="1" x14ac:dyDescent="0.15">
      <c r="B82" s="217"/>
      <c r="C82" s="217"/>
      <c r="D82" s="217"/>
      <c r="E82" s="216"/>
      <c r="F82" s="216"/>
    </row>
    <row r="83" spans="2:17" ht="23.1" customHeight="1" x14ac:dyDescent="0.2">
      <c r="B83" s="172" t="s">
        <v>391</v>
      </c>
      <c r="C83" s="7"/>
      <c r="N83" s="168"/>
      <c r="O83" s="168"/>
      <c r="P83" s="168"/>
      <c r="Q83" s="167"/>
    </row>
    <row r="84" spans="2:17" ht="23.1" customHeight="1" x14ac:dyDescent="0.2">
      <c r="B84" s="172" t="s">
        <v>393</v>
      </c>
      <c r="C84" s="7"/>
      <c r="N84" s="168"/>
      <c r="O84" s="168"/>
      <c r="P84" s="168"/>
      <c r="Q84" s="167"/>
    </row>
    <row r="85" spans="2:17" ht="23.1" customHeight="1" x14ac:dyDescent="0.2">
      <c r="B85" s="172" t="s">
        <v>404</v>
      </c>
      <c r="C85" s="7"/>
    </row>
    <row r="86" spans="2:17" s="8" customFormat="1" ht="23.1" hidden="1" customHeight="1" outlineLevel="1" x14ac:dyDescent="0.2">
      <c r="B86" s="173" t="s">
        <v>28</v>
      </c>
      <c r="C86" s="174"/>
      <c r="D86" s="170"/>
      <c r="E86" s="170"/>
      <c r="F86" s="170"/>
      <c r="G86" s="170"/>
      <c r="H86" s="170"/>
      <c r="I86" s="170"/>
      <c r="J86" s="170"/>
      <c r="K86" s="170"/>
      <c r="L86" s="170"/>
      <c r="M86" s="170"/>
      <c r="N86" s="170"/>
    </row>
    <row r="87" spans="2:17" s="8" customFormat="1" ht="23.1" hidden="1" customHeight="1" outlineLevel="1" x14ac:dyDescent="0.2">
      <c r="B87" s="173" t="s">
        <v>29</v>
      </c>
      <c r="C87" s="174"/>
      <c r="D87" s="170"/>
      <c r="E87" s="170"/>
      <c r="F87" s="170"/>
      <c r="G87" s="170"/>
      <c r="H87" s="170"/>
      <c r="I87" s="170"/>
      <c r="J87" s="170"/>
      <c r="K87" s="170"/>
      <c r="L87" s="170"/>
      <c r="M87" s="170"/>
      <c r="N87" s="170"/>
    </row>
    <row r="88" spans="2:17" s="8" customFormat="1" ht="23.1" hidden="1" customHeight="1" outlineLevel="1" x14ac:dyDescent="0.2">
      <c r="B88" s="173" t="s">
        <v>59</v>
      </c>
      <c r="C88" s="174"/>
      <c r="D88" s="170"/>
      <c r="E88" s="170"/>
      <c r="F88" s="170"/>
      <c r="G88" s="170"/>
      <c r="H88" s="170"/>
      <c r="I88" s="170"/>
      <c r="J88" s="170"/>
      <c r="K88" s="170"/>
      <c r="L88" s="170"/>
      <c r="M88" s="170"/>
      <c r="N88" s="170"/>
    </row>
    <row r="89" spans="2:17" s="8" customFormat="1" ht="23.1" customHeight="1" collapsed="1" x14ac:dyDescent="0.2">
      <c r="B89" s="172" t="s">
        <v>403</v>
      </c>
      <c r="C89" s="7"/>
    </row>
    <row r="90" spans="2:17" ht="13.5" customHeight="1" x14ac:dyDescent="0.15"/>
    <row r="91" spans="2:17" ht="13.5" customHeight="1" x14ac:dyDescent="0.15"/>
    <row r="92" spans="2:17" ht="13.5" customHeight="1" x14ac:dyDescent="0.15"/>
    <row r="93" spans="2:17" ht="13.5" customHeight="1" x14ac:dyDescent="0.15"/>
  </sheetData>
  <dataConsolidate/>
  <mergeCells count="89">
    <mergeCell ref="F73:G73"/>
    <mergeCell ref="F74:G81"/>
    <mergeCell ref="B75:C75"/>
    <mergeCell ref="D75:E75"/>
    <mergeCell ref="B77:C77"/>
    <mergeCell ref="D77:E77"/>
    <mergeCell ref="B79:C79"/>
    <mergeCell ref="D79:E79"/>
    <mergeCell ref="B81:C81"/>
    <mergeCell ref="D81:E81"/>
    <mergeCell ref="F65:G72"/>
    <mergeCell ref="D67:E67"/>
    <mergeCell ref="B68:C68"/>
    <mergeCell ref="D69:E69"/>
    <mergeCell ref="B71:C71"/>
    <mergeCell ref="D71:E71"/>
    <mergeCell ref="B29:D29"/>
    <mergeCell ref="E29:H29"/>
    <mergeCell ref="B46:N46"/>
    <mergeCell ref="B47:H47"/>
    <mergeCell ref="I47:M47"/>
    <mergeCell ref="B48:G48"/>
    <mergeCell ref="I48:J50"/>
    <mergeCell ref="K48:L48"/>
    <mergeCell ref="B49:D50"/>
    <mergeCell ref="E49:G50"/>
    <mergeCell ref="K49:L50"/>
    <mergeCell ref="B28:J28"/>
    <mergeCell ref="I20:J20"/>
    <mergeCell ref="K20:L20"/>
    <mergeCell ref="M20:N20"/>
    <mergeCell ref="C21:C22"/>
    <mergeCell ref="G21:H21"/>
    <mergeCell ref="I21:J21"/>
    <mergeCell ref="K21:L21"/>
    <mergeCell ref="M21:N21"/>
    <mergeCell ref="D22:E22"/>
    <mergeCell ref="G22:H22"/>
    <mergeCell ref="I22:J22"/>
    <mergeCell ref="K22:L22"/>
    <mergeCell ref="M22:N22"/>
    <mergeCell ref="B23:C24"/>
    <mergeCell ref="B27:J27"/>
    <mergeCell ref="C19:C20"/>
    <mergeCell ref="I19:J19"/>
    <mergeCell ref="K19:L19"/>
    <mergeCell ref="M19:N19"/>
    <mergeCell ref="D20:E20"/>
    <mergeCell ref="G20:H20"/>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2">
    <dataValidation type="list" allowBlank="1" showInputMessage="1" showErrorMessage="1" sqref="L56 L58 L60 L62">
      <formula1>"1.4,1.3,1.2,0.0,-1.0"</formula1>
    </dataValidation>
    <dataValidation type="list" allowBlank="1" showInputMessage="1" showErrorMessage="1" sqref="R24 I37 I39 I41 I43 K60 K56 K58 K62">
      <formula1>"0.92,0.94,1,1.02,1.04"</formula1>
    </dataValidation>
  </dataValidations>
  <pageMargins left="0.86614173228346458" right="0.15748031496062992" top="0.43307086614173229" bottom="0.23622047244094491" header="0.31496062992125984" footer="0.15748031496062992"/>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U147"/>
  <sheetViews>
    <sheetView view="pageBreakPreview" topLeftCell="A40" zoomScale="70" zoomScaleNormal="100" zoomScaleSheetLayoutView="70" workbookViewId="0">
      <selection activeCell="J20" sqref="J20"/>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4" style="1" customWidth="1"/>
    <col min="16" max="16" width="1.625" style="1" customWidth="1"/>
    <col min="17"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4.25" customHeight="1" x14ac:dyDescent="0.15">
      <c r="A1" s="250" t="s">
        <v>347</v>
      </c>
      <c r="B1" s="71"/>
      <c r="C1" s="71"/>
    </row>
    <row r="2" spans="1:21" ht="14.25" customHeight="1" x14ac:dyDescent="0.15">
      <c r="A2" s="250"/>
      <c r="B2" s="71"/>
      <c r="C2" s="71"/>
    </row>
    <row r="3" spans="1:21" s="73" customFormat="1" ht="13.5" customHeight="1" x14ac:dyDescent="0.15">
      <c r="A3" s="255" t="s">
        <v>301</v>
      </c>
      <c r="B3" s="72"/>
      <c r="C3" s="72"/>
      <c r="D3" s="72"/>
      <c r="E3" s="72"/>
      <c r="F3" s="72"/>
      <c r="G3" s="72"/>
      <c r="H3" s="72"/>
      <c r="I3" s="72"/>
      <c r="J3" s="72"/>
    </row>
    <row r="4" spans="1:21" s="79" customFormat="1" ht="13.5" customHeight="1"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ht="19.5" customHeight="1" x14ac:dyDescent="0.15">
      <c r="A5" s="506" t="s">
        <v>245</v>
      </c>
      <c r="B5" s="507"/>
      <c r="C5" s="507"/>
      <c r="D5" s="508"/>
      <c r="E5" s="506" t="s">
        <v>245</v>
      </c>
      <c r="F5" s="508"/>
      <c r="G5" s="80"/>
      <c r="H5" s="81"/>
      <c r="I5" s="81"/>
      <c r="J5" s="82"/>
      <c r="K5" s="77"/>
      <c r="L5" s="87" t="s">
        <v>108</v>
      </c>
      <c r="M5" s="256" t="s">
        <v>348</v>
      </c>
      <c r="N5" s="83"/>
      <c r="O5" s="78"/>
      <c r="P5" s="78"/>
      <c r="Q5" s="78"/>
      <c r="R5" s="78"/>
      <c r="S5" s="78"/>
      <c r="T5" s="78"/>
      <c r="U5" s="78"/>
    </row>
    <row r="6" spans="1:21" s="79" customFormat="1" ht="19.5" customHeight="1" x14ac:dyDescent="0.15">
      <c r="A6" s="509">
        <v>300000000</v>
      </c>
      <c r="B6" s="510"/>
      <c r="C6" s="510"/>
      <c r="D6" s="511"/>
      <c r="E6" s="509">
        <v>125000000</v>
      </c>
      <c r="F6" s="511"/>
      <c r="G6" s="84"/>
      <c r="H6" s="512">
        <f>A6-E6</f>
        <v>175000000</v>
      </c>
      <c r="I6" s="512"/>
      <c r="J6" s="85"/>
      <c r="K6" s="86"/>
      <c r="L6" s="87" t="s">
        <v>346</v>
      </c>
      <c r="M6" s="257" t="s">
        <v>349</v>
      </c>
      <c r="N6" s="88"/>
    </row>
    <row r="7" spans="1:21" s="79" customFormat="1" ht="13.5" customHeight="1" x14ac:dyDescent="0.15">
      <c r="A7" s="251"/>
      <c r="B7" s="252"/>
      <c r="C7" s="252"/>
      <c r="D7" s="252"/>
      <c r="E7" s="251"/>
      <c r="F7" s="252"/>
      <c r="G7" s="86"/>
      <c r="H7" s="251"/>
      <c r="I7" s="251"/>
      <c r="J7" s="86"/>
      <c r="K7" s="86"/>
      <c r="L7" s="253"/>
      <c r="M7" s="142"/>
      <c r="N7" s="125"/>
    </row>
    <row r="8" spans="1:21" s="79" customFormat="1" ht="13.5" customHeight="1" x14ac:dyDescent="0.15">
      <c r="A8" s="255" t="s">
        <v>345</v>
      </c>
      <c r="B8" s="89"/>
      <c r="C8" s="89"/>
      <c r="D8" s="89"/>
      <c r="E8" s="89"/>
      <c r="F8" s="89"/>
      <c r="G8" s="89"/>
      <c r="H8" s="89"/>
      <c r="I8" s="89"/>
      <c r="J8" s="89"/>
      <c r="K8" s="89"/>
      <c r="L8" s="89"/>
      <c r="M8" s="89"/>
      <c r="N8" s="89"/>
      <c r="O8" s="89"/>
    </row>
    <row r="9" spans="1:21" s="94" customFormat="1" ht="13.5" customHeight="1" x14ac:dyDescent="0.15">
      <c r="A9" s="90" t="s">
        <v>139</v>
      </c>
      <c r="B9" s="91" t="s">
        <v>140</v>
      </c>
      <c r="C9" s="92"/>
      <c r="D9" s="92"/>
      <c r="E9" s="93"/>
      <c r="F9" s="90" t="s">
        <v>299</v>
      </c>
      <c r="G9" s="91" t="s">
        <v>141</v>
      </c>
      <c r="H9" s="92"/>
      <c r="I9" s="92"/>
      <c r="J9" s="92"/>
      <c r="K9" s="92"/>
      <c r="L9" s="92"/>
      <c r="M9" s="92"/>
      <c r="N9" s="92"/>
      <c r="O9" s="93"/>
    </row>
    <row r="10" spans="1:21" s="79" customFormat="1" ht="17.25" customHeight="1" x14ac:dyDescent="0.15">
      <c r="A10" s="95"/>
      <c r="B10" s="96"/>
      <c r="C10" s="97"/>
      <c r="D10" s="97"/>
      <c r="E10" s="98"/>
      <c r="F10" s="99" t="s">
        <v>142</v>
      </c>
      <c r="G10" s="96"/>
      <c r="H10" s="97"/>
      <c r="I10" s="97"/>
      <c r="J10" s="97"/>
      <c r="K10" s="97"/>
      <c r="L10" s="97"/>
      <c r="M10" s="97"/>
      <c r="N10" s="97"/>
      <c r="O10" s="100"/>
    </row>
    <row r="11" spans="1:21" s="79" customFormat="1" ht="13.5" customHeight="1" x14ac:dyDescent="0.15">
      <c r="A11" s="101" t="s">
        <v>143</v>
      </c>
      <c r="B11" s="102" t="s">
        <v>246</v>
      </c>
      <c r="C11" s="86"/>
      <c r="D11" s="86"/>
      <c r="E11" s="100"/>
      <c r="F11" s="145">
        <v>90000000</v>
      </c>
      <c r="G11" s="102"/>
      <c r="H11" s="86"/>
      <c r="I11" s="86"/>
      <c r="J11" s="86"/>
      <c r="K11" s="86"/>
      <c r="L11" s="86"/>
      <c r="M11" s="86"/>
      <c r="N11" s="86"/>
      <c r="O11" s="100"/>
    </row>
    <row r="12" spans="1:21" s="79" customFormat="1" ht="7.5" customHeight="1" x14ac:dyDescent="0.15">
      <c r="A12" s="101"/>
      <c r="B12" s="102"/>
      <c r="C12" s="86"/>
      <c r="D12" s="86"/>
      <c r="E12" s="100"/>
      <c r="F12" s="145"/>
      <c r="G12" s="102"/>
      <c r="H12" s="86"/>
      <c r="I12" s="86"/>
      <c r="J12" s="86"/>
      <c r="K12" s="86"/>
      <c r="L12" s="86"/>
      <c r="M12" s="86"/>
      <c r="N12" s="86"/>
      <c r="O12" s="100"/>
    </row>
    <row r="13" spans="1:21" s="79" customFormat="1" ht="7.5" customHeight="1" x14ac:dyDescent="0.15">
      <c r="A13" s="101"/>
      <c r="B13" s="102"/>
      <c r="C13" s="86"/>
      <c r="D13" s="86"/>
      <c r="E13" s="100"/>
      <c r="F13" s="145"/>
      <c r="G13" s="102"/>
      <c r="H13" s="86"/>
      <c r="I13" s="86"/>
      <c r="J13" s="86"/>
      <c r="K13" s="86"/>
      <c r="L13" s="86"/>
      <c r="M13" s="86"/>
      <c r="N13" s="86"/>
      <c r="O13" s="100"/>
    </row>
    <row r="14" spans="1:21" s="79" customFormat="1" ht="13.5" customHeight="1" x14ac:dyDescent="0.15">
      <c r="A14" s="101"/>
      <c r="B14" s="102" t="s">
        <v>144</v>
      </c>
      <c r="C14" s="86"/>
      <c r="D14" s="86"/>
      <c r="E14" s="100"/>
      <c r="F14" s="145">
        <f>SUM(F17:F30)</f>
        <v>3000000</v>
      </c>
      <c r="G14" s="102"/>
      <c r="H14" s="86"/>
      <c r="I14" s="86"/>
      <c r="J14" s="86"/>
      <c r="K14" s="86"/>
      <c r="L14" s="86"/>
      <c r="M14" s="86"/>
      <c r="N14" s="86"/>
      <c r="O14" s="100"/>
    </row>
    <row r="15" spans="1:21" s="79" customFormat="1" ht="7.5" customHeight="1" x14ac:dyDescent="0.15">
      <c r="A15" s="101"/>
      <c r="B15" s="102"/>
      <c r="C15" s="86"/>
      <c r="D15" s="86"/>
      <c r="E15" s="100"/>
      <c r="F15" s="145"/>
      <c r="G15" s="102"/>
      <c r="H15" s="86"/>
      <c r="I15" s="86"/>
      <c r="J15" s="86"/>
      <c r="K15" s="86"/>
      <c r="L15" s="86"/>
      <c r="M15" s="86"/>
      <c r="N15" s="86"/>
      <c r="O15" s="100"/>
    </row>
    <row r="16" spans="1:21" s="79" customFormat="1" ht="7.5" customHeight="1" x14ac:dyDescent="0.15">
      <c r="A16" s="101"/>
      <c r="B16" s="102"/>
      <c r="C16" s="86"/>
      <c r="D16" s="86"/>
      <c r="E16" s="100"/>
      <c r="F16" s="145"/>
      <c r="G16" s="102"/>
      <c r="H16" s="86"/>
      <c r="I16" s="86"/>
      <c r="J16" s="86"/>
      <c r="K16" s="86"/>
      <c r="L16" s="86"/>
      <c r="M16" s="86"/>
      <c r="N16" s="86"/>
      <c r="O16" s="100"/>
    </row>
    <row r="17" spans="1:15" s="79" customFormat="1" ht="13.5" customHeight="1" x14ac:dyDescent="0.15">
      <c r="A17" s="101"/>
      <c r="B17" s="102"/>
      <c r="C17" s="86" t="s">
        <v>145</v>
      </c>
      <c r="D17" s="86"/>
      <c r="E17" s="100"/>
      <c r="F17" s="145">
        <v>300000</v>
      </c>
      <c r="G17" s="102"/>
      <c r="H17" s="86"/>
      <c r="I17" s="86"/>
      <c r="J17" s="86"/>
      <c r="K17" s="86"/>
      <c r="L17" s="86"/>
      <c r="M17" s="86"/>
      <c r="N17" s="86"/>
      <c r="O17" s="100"/>
    </row>
    <row r="18" spans="1:15" s="79" customFormat="1" ht="7.5" customHeight="1" x14ac:dyDescent="0.15">
      <c r="A18" s="101"/>
      <c r="B18" s="102"/>
      <c r="C18" s="86"/>
      <c r="D18" s="86"/>
      <c r="E18" s="100"/>
      <c r="F18" s="145"/>
      <c r="G18" s="102"/>
      <c r="H18" s="86"/>
      <c r="I18" s="86"/>
      <c r="J18" s="86"/>
      <c r="K18" s="86"/>
      <c r="L18" s="86"/>
      <c r="M18" s="86"/>
      <c r="N18" s="86"/>
      <c r="O18" s="100"/>
    </row>
    <row r="19" spans="1:15" s="79" customFormat="1" ht="7.5" customHeight="1" x14ac:dyDescent="0.15">
      <c r="A19" s="101"/>
      <c r="B19" s="102"/>
      <c r="C19" s="86"/>
      <c r="D19" s="86"/>
      <c r="E19" s="100"/>
      <c r="F19" s="145"/>
      <c r="G19" s="102"/>
      <c r="H19" s="86"/>
      <c r="I19" s="86"/>
      <c r="J19" s="86"/>
      <c r="K19" s="86"/>
      <c r="L19" s="86"/>
      <c r="M19" s="86"/>
      <c r="N19" s="86"/>
      <c r="O19" s="100"/>
    </row>
    <row r="20" spans="1:15" s="79" customFormat="1" ht="13.5" customHeight="1" x14ac:dyDescent="0.15">
      <c r="A20" s="101"/>
      <c r="B20" s="102"/>
      <c r="C20" s="86" t="s">
        <v>146</v>
      </c>
      <c r="D20" s="86"/>
      <c r="E20" s="100"/>
      <c r="F20" s="145">
        <v>1050000</v>
      </c>
      <c r="G20" s="102"/>
      <c r="H20" s="86"/>
      <c r="I20" s="86"/>
      <c r="J20" s="86"/>
      <c r="K20" s="86"/>
      <c r="L20" s="86"/>
      <c r="M20" s="86"/>
      <c r="N20" s="86"/>
      <c r="O20" s="100"/>
    </row>
    <row r="21" spans="1:15" s="79" customFormat="1" ht="7.5" customHeight="1" x14ac:dyDescent="0.15">
      <c r="A21" s="101"/>
      <c r="B21" s="102"/>
      <c r="C21" s="86"/>
      <c r="D21" s="86"/>
      <c r="E21" s="100"/>
      <c r="F21" s="145"/>
      <c r="G21" s="102"/>
      <c r="H21" s="86"/>
      <c r="I21" s="86"/>
      <c r="J21" s="86"/>
      <c r="K21" s="86"/>
      <c r="L21" s="86"/>
      <c r="M21" s="86"/>
      <c r="N21" s="86"/>
      <c r="O21" s="100"/>
    </row>
    <row r="22" spans="1:15" s="79" customFormat="1" ht="7.5" customHeight="1" x14ac:dyDescent="0.15">
      <c r="A22" s="101"/>
      <c r="B22" s="102"/>
      <c r="C22" s="86"/>
      <c r="D22" s="86"/>
      <c r="E22" s="100"/>
      <c r="F22" s="145"/>
      <c r="G22" s="102"/>
      <c r="H22" s="86"/>
      <c r="I22" s="86"/>
      <c r="J22" s="86"/>
      <c r="K22" s="86"/>
      <c r="L22" s="86"/>
      <c r="M22" s="86"/>
      <c r="N22" s="86"/>
      <c r="O22" s="100"/>
    </row>
    <row r="23" spans="1:15" s="79" customFormat="1" ht="13.5" customHeight="1" x14ac:dyDescent="0.15">
      <c r="A23" s="101"/>
      <c r="B23" s="102"/>
      <c r="C23" s="86" t="s">
        <v>147</v>
      </c>
      <c r="D23" s="86"/>
      <c r="E23" s="100"/>
      <c r="F23" s="145">
        <v>1650000</v>
      </c>
      <c r="G23" s="102"/>
      <c r="H23" s="103" t="s">
        <v>148</v>
      </c>
      <c r="I23" s="103"/>
      <c r="J23" s="103"/>
      <c r="K23" s="103"/>
      <c r="L23" s="103"/>
      <c r="M23" s="103"/>
      <c r="N23" s="103"/>
      <c r="O23" s="100"/>
    </row>
    <row r="24" spans="1:15" s="79" customFormat="1" ht="13.5" customHeight="1" x14ac:dyDescent="0.15">
      <c r="A24" s="101"/>
      <c r="B24" s="102"/>
      <c r="C24" s="86"/>
      <c r="D24" s="86"/>
      <c r="E24" s="100"/>
      <c r="F24" s="145"/>
      <c r="G24" s="102"/>
      <c r="H24" s="104" t="s">
        <v>149</v>
      </c>
      <c r="I24" s="105" t="s">
        <v>150</v>
      </c>
      <c r="J24" s="74" t="s">
        <v>151</v>
      </c>
      <c r="K24" s="76"/>
      <c r="L24" s="74" t="s">
        <v>152</v>
      </c>
      <c r="M24" s="76"/>
      <c r="N24" s="104" t="s">
        <v>30</v>
      </c>
      <c r="O24" s="100"/>
    </row>
    <row r="25" spans="1:15" s="79" customFormat="1" ht="21" customHeight="1" x14ac:dyDescent="0.15">
      <c r="A25" s="101"/>
      <c r="B25" s="102"/>
      <c r="C25" s="86"/>
      <c r="D25" s="86"/>
      <c r="E25" s="100"/>
      <c r="F25" s="145"/>
      <c r="G25" s="102"/>
      <c r="H25" s="106" t="s">
        <v>247</v>
      </c>
      <c r="I25" s="107"/>
      <c r="J25" s="106"/>
      <c r="K25" s="108">
        <v>2</v>
      </c>
      <c r="L25" s="504">
        <v>600000</v>
      </c>
      <c r="M25" s="505"/>
      <c r="N25" s="109" t="s">
        <v>248</v>
      </c>
      <c r="O25" s="100"/>
    </row>
    <row r="26" spans="1:15" s="79" customFormat="1" ht="13.5" customHeight="1" x14ac:dyDescent="0.15">
      <c r="A26" s="101"/>
      <c r="B26" s="102"/>
      <c r="C26" s="86"/>
      <c r="D26" s="86"/>
      <c r="E26" s="100"/>
      <c r="F26" s="145"/>
      <c r="G26" s="102"/>
      <c r="H26" s="107" t="s">
        <v>249</v>
      </c>
      <c r="I26" s="107"/>
      <c r="J26" s="106"/>
      <c r="K26" s="108"/>
      <c r="L26" s="106"/>
      <c r="M26" s="108"/>
      <c r="N26" s="110" t="s">
        <v>250</v>
      </c>
      <c r="O26" s="100"/>
    </row>
    <row r="27" spans="1:15" s="79" customFormat="1" ht="13.5" customHeight="1" x14ac:dyDescent="0.15">
      <c r="A27" s="101"/>
      <c r="B27" s="102"/>
      <c r="C27" s="111" t="s">
        <v>153</v>
      </c>
      <c r="D27" s="86"/>
      <c r="E27" s="100"/>
      <c r="F27" s="146">
        <v>0</v>
      </c>
      <c r="G27" s="102"/>
      <c r="H27" s="107" t="s">
        <v>40</v>
      </c>
      <c r="I27" s="107"/>
      <c r="J27" s="106"/>
      <c r="K27" s="108"/>
      <c r="L27" s="106"/>
      <c r="M27" s="108"/>
      <c r="N27" s="110" t="s">
        <v>251</v>
      </c>
      <c r="O27" s="100"/>
    </row>
    <row r="28" spans="1:15" s="79" customFormat="1" ht="7.5" customHeight="1" x14ac:dyDescent="0.15">
      <c r="A28" s="101"/>
      <c r="B28" s="102"/>
      <c r="C28" s="86"/>
      <c r="D28" s="86"/>
      <c r="E28" s="100"/>
      <c r="F28" s="145"/>
      <c r="G28" s="102"/>
      <c r="H28" s="86"/>
      <c r="I28" s="86"/>
      <c r="J28" s="86"/>
      <c r="K28" s="86"/>
      <c r="L28" s="86"/>
      <c r="M28" s="86"/>
      <c r="N28" s="86"/>
      <c r="O28" s="100"/>
    </row>
    <row r="29" spans="1:15" s="79" customFormat="1" ht="7.5" customHeight="1" x14ac:dyDescent="0.15">
      <c r="A29" s="101"/>
      <c r="B29" s="102"/>
      <c r="C29" s="86"/>
      <c r="D29" s="86"/>
      <c r="E29" s="100"/>
      <c r="F29" s="145"/>
      <c r="G29" s="102"/>
      <c r="H29" s="86"/>
      <c r="I29" s="86"/>
      <c r="J29" s="86"/>
      <c r="K29" s="86"/>
      <c r="L29" s="86"/>
      <c r="M29" s="86"/>
      <c r="N29" s="86"/>
      <c r="O29" s="100"/>
    </row>
    <row r="30" spans="1:15" s="79" customFormat="1" ht="13.5" customHeight="1" x14ac:dyDescent="0.15">
      <c r="A30" s="101"/>
      <c r="B30" s="102"/>
      <c r="C30" s="86" t="s">
        <v>154</v>
      </c>
      <c r="D30" s="86"/>
      <c r="E30" s="100"/>
      <c r="F30" s="145">
        <v>0</v>
      </c>
      <c r="G30" s="102"/>
      <c r="H30" s="86"/>
      <c r="I30" s="86"/>
      <c r="J30" s="86"/>
      <c r="K30" s="86"/>
      <c r="L30" s="86"/>
      <c r="M30" s="86"/>
      <c r="N30" s="86"/>
      <c r="O30" s="100"/>
    </row>
    <row r="31" spans="1:15" s="79" customFormat="1" ht="7.5" customHeight="1" x14ac:dyDescent="0.15">
      <c r="A31" s="101"/>
      <c r="B31" s="102"/>
      <c r="C31" s="86"/>
      <c r="D31" s="86"/>
      <c r="E31" s="100"/>
      <c r="F31" s="145"/>
      <c r="G31" s="102"/>
      <c r="H31" s="86"/>
      <c r="I31" s="86"/>
      <c r="J31" s="86"/>
      <c r="K31" s="86"/>
      <c r="L31" s="86"/>
      <c r="M31" s="86"/>
      <c r="N31" s="86"/>
      <c r="O31" s="100"/>
    </row>
    <row r="32" spans="1:15" s="79" customFormat="1" ht="13.5" customHeight="1" x14ac:dyDescent="0.15">
      <c r="A32" s="101"/>
      <c r="B32" s="102" t="s">
        <v>155</v>
      </c>
      <c r="C32" s="86"/>
      <c r="D32" s="86"/>
      <c r="E32" s="100"/>
      <c r="F32" s="145">
        <v>0</v>
      </c>
      <c r="G32" s="102"/>
      <c r="H32" s="86"/>
      <c r="I32" s="86"/>
      <c r="J32" s="86"/>
      <c r="K32" s="86"/>
      <c r="L32" s="86"/>
      <c r="M32" s="86"/>
      <c r="N32" s="86"/>
      <c r="O32" s="100"/>
    </row>
    <row r="33" spans="1:15" s="79" customFormat="1" ht="13.5" customHeight="1" x14ac:dyDescent="0.15">
      <c r="A33" s="101"/>
      <c r="B33" s="102"/>
      <c r="C33" s="86"/>
      <c r="D33" s="86"/>
      <c r="E33" s="100"/>
      <c r="F33" s="145"/>
      <c r="G33" s="102"/>
      <c r="H33" s="86"/>
      <c r="I33" s="86"/>
      <c r="J33" s="86"/>
      <c r="K33" s="86"/>
      <c r="L33" s="86"/>
      <c r="M33" s="86"/>
      <c r="N33" s="86"/>
      <c r="O33" s="100"/>
    </row>
    <row r="34" spans="1:15" s="79" customFormat="1" ht="13.5" customHeight="1" x14ac:dyDescent="0.15">
      <c r="A34" s="101"/>
      <c r="B34" s="102" t="s">
        <v>252</v>
      </c>
      <c r="C34" s="86"/>
      <c r="D34" s="86"/>
      <c r="E34" s="100"/>
      <c r="F34" s="145">
        <v>6000000</v>
      </c>
      <c r="G34" s="102"/>
      <c r="H34" s="86" t="s">
        <v>157</v>
      </c>
      <c r="I34" s="86"/>
      <c r="J34" s="86"/>
      <c r="K34" s="86"/>
      <c r="L34" s="86"/>
      <c r="M34" s="86"/>
      <c r="N34" s="86"/>
      <c r="O34" s="100"/>
    </row>
    <row r="35" spans="1:15" s="79" customFormat="1" ht="13.5" customHeight="1" x14ac:dyDescent="0.15">
      <c r="A35" s="101"/>
      <c r="B35" s="102"/>
      <c r="C35" s="86"/>
      <c r="D35" s="86"/>
      <c r="E35" s="100"/>
      <c r="F35" s="145"/>
      <c r="G35" s="102"/>
      <c r="H35" s="112" t="s">
        <v>158</v>
      </c>
      <c r="I35" s="112" t="s">
        <v>159</v>
      </c>
      <c r="J35" s="74" t="s">
        <v>160</v>
      </c>
      <c r="K35" s="75"/>
      <c r="L35" s="75"/>
      <c r="M35" s="75"/>
      <c r="N35" s="76"/>
      <c r="O35" s="100"/>
    </row>
    <row r="36" spans="1:15" s="79" customFormat="1" ht="13.5" customHeight="1" x14ac:dyDescent="0.15">
      <c r="A36" s="101"/>
      <c r="B36" s="102"/>
      <c r="C36" s="86"/>
      <c r="D36" s="86"/>
      <c r="E36" s="100"/>
      <c r="F36" s="145"/>
      <c r="G36" s="102"/>
      <c r="H36" s="113" t="s">
        <v>161</v>
      </c>
      <c r="I36" s="113" t="s">
        <v>60</v>
      </c>
      <c r="J36" s="74" t="s">
        <v>162</v>
      </c>
      <c r="K36" s="75"/>
      <c r="L36" s="76"/>
      <c r="M36" s="74" t="s">
        <v>163</v>
      </c>
      <c r="N36" s="76"/>
      <c r="O36" s="100"/>
    </row>
    <row r="37" spans="1:15" s="79" customFormat="1" ht="21" customHeight="1" x14ac:dyDescent="0.15">
      <c r="A37" s="101"/>
      <c r="B37" s="102" t="s">
        <v>253</v>
      </c>
      <c r="C37" s="86"/>
      <c r="D37" s="86"/>
      <c r="E37" s="100"/>
      <c r="F37" s="145"/>
      <c r="G37" s="102"/>
      <c r="H37" s="114" t="s">
        <v>254</v>
      </c>
      <c r="I37" s="114" t="s">
        <v>255</v>
      </c>
      <c r="J37" s="115"/>
      <c r="K37" s="116">
        <v>1900</v>
      </c>
      <c r="L37" s="117" t="s">
        <v>7</v>
      </c>
      <c r="M37" s="115"/>
      <c r="N37" s="117" t="s">
        <v>256</v>
      </c>
      <c r="O37" s="100"/>
    </row>
    <row r="38" spans="1:15" s="79" customFormat="1" ht="13.5" customHeight="1" x14ac:dyDescent="0.15">
      <c r="A38" s="101"/>
      <c r="B38" s="102"/>
      <c r="C38" s="86"/>
      <c r="D38" s="86"/>
      <c r="E38" s="100"/>
      <c r="F38" s="145"/>
      <c r="G38" s="102"/>
      <c r="H38" s="86"/>
      <c r="I38" s="86"/>
      <c r="J38" s="86"/>
      <c r="K38" s="86" t="s">
        <v>257</v>
      </c>
      <c r="L38" s="86"/>
      <c r="M38" s="86"/>
      <c r="N38" s="86"/>
      <c r="O38" s="100"/>
    </row>
    <row r="39" spans="1:15" s="79" customFormat="1" ht="13.5" customHeight="1" x14ac:dyDescent="0.15">
      <c r="A39" s="101"/>
      <c r="B39" s="102"/>
      <c r="C39" s="86" t="s">
        <v>258</v>
      </c>
      <c r="D39" s="86"/>
      <c r="E39" s="100"/>
      <c r="F39" s="145">
        <f>F11+F14+F3+F32+F34</f>
        <v>99000000</v>
      </c>
      <c r="G39" s="102"/>
      <c r="H39" s="86"/>
      <c r="I39" s="86"/>
      <c r="J39" s="86"/>
      <c r="K39" s="86" t="s">
        <v>259</v>
      </c>
      <c r="L39" s="86"/>
      <c r="M39" s="86"/>
      <c r="N39" s="86"/>
      <c r="O39" s="100"/>
    </row>
    <row r="40" spans="1:15" s="79" customFormat="1" ht="2.25" customHeight="1" x14ac:dyDescent="0.15">
      <c r="A40" s="118"/>
      <c r="B40" s="84"/>
      <c r="C40" s="119"/>
      <c r="D40" s="119"/>
      <c r="E40" s="85"/>
      <c r="F40" s="147"/>
      <c r="G40" s="84"/>
      <c r="H40" s="119"/>
      <c r="I40" s="119"/>
      <c r="J40" s="119"/>
      <c r="K40" s="119"/>
      <c r="L40" s="119"/>
      <c r="M40" s="119"/>
      <c r="N40" s="119"/>
      <c r="O40" s="85"/>
    </row>
    <row r="41" spans="1:15" s="79" customFormat="1" ht="16.5" customHeight="1" x14ac:dyDescent="0.15">
      <c r="A41" s="120" t="s">
        <v>164</v>
      </c>
      <c r="B41" s="96" t="s">
        <v>260</v>
      </c>
      <c r="C41" s="97"/>
      <c r="D41" s="97"/>
      <c r="E41" s="98"/>
      <c r="F41" s="148">
        <v>10000000</v>
      </c>
      <c r="G41" s="96"/>
      <c r="H41" s="97"/>
      <c r="I41" s="97"/>
      <c r="J41" s="97"/>
      <c r="K41" s="97"/>
      <c r="L41" s="97"/>
      <c r="M41" s="97"/>
      <c r="N41" s="97"/>
      <c r="O41" s="98"/>
    </row>
    <row r="42" spans="1:15" s="79" customFormat="1" ht="13.5" customHeight="1" x14ac:dyDescent="0.15">
      <c r="A42" s="121" t="s">
        <v>165</v>
      </c>
      <c r="B42" s="102"/>
      <c r="C42" s="86"/>
      <c r="D42" s="86"/>
      <c r="E42" s="100"/>
      <c r="F42" s="145"/>
      <c r="G42" s="102"/>
      <c r="H42" s="86"/>
      <c r="I42" s="86"/>
      <c r="J42" s="86"/>
      <c r="K42" s="86"/>
      <c r="L42" s="86"/>
      <c r="M42" s="86"/>
      <c r="N42" s="86"/>
      <c r="O42" s="100"/>
    </row>
    <row r="43" spans="1:15" s="79" customFormat="1" ht="13.5" customHeight="1" x14ac:dyDescent="0.15">
      <c r="A43" s="121"/>
      <c r="B43" s="102" t="s">
        <v>261</v>
      </c>
      <c r="C43" s="86"/>
      <c r="D43" s="103"/>
      <c r="E43" s="100"/>
      <c r="F43" s="145"/>
      <c r="G43" s="102"/>
      <c r="H43" s="86"/>
      <c r="I43" s="86"/>
      <c r="J43" s="86"/>
      <c r="K43" s="86"/>
      <c r="L43" s="86"/>
      <c r="M43" s="86"/>
      <c r="N43" s="86"/>
      <c r="O43" s="100"/>
    </row>
    <row r="44" spans="1:15" s="79" customFormat="1" ht="7.5" customHeight="1" x14ac:dyDescent="0.15">
      <c r="A44" s="121"/>
      <c r="B44" s="102"/>
      <c r="C44" s="86"/>
      <c r="D44" s="86"/>
      <c r="E44" s="100"/>
      <c r="F44" s="145"/>
      <c r="G44" s="102"/>
      <c r="H44" s="86"/>
      <c r="I44" s="86"/>
      <c r="J44" s="86"/>
      <c r="K44" s="86"/>
      <c r="L44" s="86"/>
      <c r="M44" s="86"/>
      <c r="N44" s="86"/>
      <c r="O44" s="100"/>
    </row>
    <row r="45" spans="1:15" s="79" customFormat="1" ht="13.5" customHeight="1" x14ac:dyDescent="0.15">
      <c r="A45" s="121"/>
      <c r="B45" s="102"/>
      <c r="C45" s="86" t="s">
        <v>262</v>
      </c>
      <c r="D45" s="86"/>
      <c r="E45" s="100"/>
      <c r="F45" s="145">
        <v>10000000</v>
      </c>
      <c r="G45" s="102"/>
      <c r="H45" s="86"/>
      <c r="I45" s="86"/>
      <c r="J45" s="86"/>
      <c r="K45" s="86"/>
      <c r="L45" s="86"/>
      <c r="M45" s="86"/>
      <c r="N45" s="86"/>
      <c r="O45" s="100"/>
    </row>
    <row r="46" spans="1:15" s="79" customFormat="1" ht="2.25" customHeight="1" x14ac:dyDescent="0.15">
      <c r="A46" s="122"/>
      <c r="B46" s="84"/>
      <c r="C46" s="119"/>
      <c r="D46" s="119"/>
      <c r="E46" s="85"/>
      <c r="F46" s="147"/>
      <c r="G46" s="84"/>
      <c r="H46" s="119"/>
      <c r="I46" s="119"/>
      <c r="J46" s="119"/>
      <c r="K46" s="119"/>
      <c r="L46" s="119"/>
      <c r="M46" s="119"/>
      <c r="N46" s="119"/>
      <c r="O46" s="85"/>
    </row>
    <row r="47" spans="1:15" s="79" customFormat="1" ht="16.5" customHeight="1" x14ac:dyDescent="0.15">
      <c r="A47" s="120" t="s">
        <v>166</v>
      </c>
      <c r="B47" s="96" t="s">
        <v>263</v>
      </c>
      <c r="C47" s="97"/>
      <c r="D47" s="97"/>
      <c r="E47" s="98"/>
      <c r="F47" s="148">
        <v>3500000</v>
      </c>
      <c r="G47" s="96"/>
      <c r="H47" s="97" t="s">
        <v>167</v>
      </c>
      <c r="I47" s="97"/>
      <c r="J47" s="97"/>
      <c r="K47" s="97"/>
      <c r="L47" s="97"/>
      <c r="M47" s="97"/>
      <c r="N47" s="97"/>
      <c r="O47" s="98"/>
    </row>
    <row r="48" spans="1:15" s="79" customFormat="1" ht="13.5" customHeight="1" x14ac:dyDescent="0.15">
      <c r="A48" s="121"/>
      <c r="B48" s="102"/>
      <c r="C48" s="86"/>
      <c r="D48" s="86"/>
      <c r="E48" s="100"/>
      <c r="F48" s="145"/>
      <c r="G48" s="102"/>
      <c r="H48" s="104" t="s">
        <v>149</v>
      </c>
      <c r="I48" s="105" t="s">
        <v>150</v>
      </c>
      <c r="J48" s="74" t="s">
        <v>151</v>
      </c>
      <c r="K48" s="76"/>
      <c r="L48" s="74" t="s">
        <v>152</v>
      </c>
      <c r="M48" s="76"/>
      <c r="N48" s="104" t="s">
        <v>30</v>
      </c>
      <c r="O48" s="100"/>
    </row>
    <row r="49" spans="1:15" s="79" customFormat="1" ht="20.25" customHeight="1" x14ac:dyDescent="0.15">
      <c r="A49" s="121"/>
      <c r="B49" s="102"/>
      <c r="C49" s="86"/>
      <c r="D49" s="86"/>
      <c r="E49" s="100"/>
      <c r="F49" s="145"/>
      <c r="G49" s="102"/>
      <c r="H49" s="106"/>
      <c r="I49" s="107"/>
      <c r="J49" s="106"/>
      <c r="K49" s="108"/>
      <c r="L49" s="106"/>
      <c r="M49" s="117" t="s">
        <v>142</v>
      </c>
      <c r="N49" s="117" t="s">
        <v>142</v>
      </c>
      <c r="O49" s="100"/>
    </row>
    <row r="50" spans="1:15" s="79" customFormat="1" ht="13.5" customHeight="1" x14ac:dyDescent="0.15">
      <c r="A50" s="121"/>
      <c r="B50" s="102" t="s">
        <v>264</v>
      </c>
      <c r="C50" s="86"/>
      <c r="D50" s="86"/>
      <c r="E50" s="100"/>
      <c r="F50" s="145">
        <v>100000</v>
      </c>
      <c r="G50" s="102"/>
      <c r="H50" s="107" t="s">
        <v>265</v>
      </c>
      <c r="I50" s="107"/>
      <c r="J50" s="106"/>
      <c r="K50" s="108">
        <v>1</v>
      </c>
      <c r="L50" s="504">
        <v>2000000</v>
      </c>
      <c r="M50" s="505"/>
      <c r="N50" s="123">
        <v>2000000</v>
      </c>
      <c r="O50" s="100"/>
    </row>
    <row r="51" spans="1:15" s="79" customFormat="1" ht="13.5" customHeight="1" x14ac:dyDescent="0.15">
      <c r="A51" s="121"/>
      <c r="B51" s="102"/>
      <c r="C51" s="86"/>
      <c r="D51" s="86"/>
      <c r="E51" s="100"/>
      <c r="F51" s="145"/>
      <c r="G51" s="102"/>
      <c r="H51" s="107" t="s">
        <v>266</v>
      </c>
      <c r="I51" s="107"/>
      <c r="J51" s="106"/>
      <c r="K51" s="108"/>
      <c r="L51" s="106"/>
      <c r="M51" s="108"/>
      <c r="N51" s="123">
        <v>1500000</v>
      </c>
      <c r="O51" s="100"/>
    </row>
    <row r="52" spans="1:15" s="79" customFormat="1" ht="13.5" customHeight="1" x14ac:dyDescent="0.15">
      <c r="A52" s="121"/>
      <c r="B52" s="102" t="s">
        <v>267</v>
      </c>
      <c r="C52" s="86"/>
      <c r="D52" s="86"/>
      <c r="E52" s="100"/>
      <c r="F52" s="145"/>
      <c r="G52" s="102"/>
      <c r="H52" s="107" t="s">
        <v>40</v>
      </c>
      <c r="I52" s="107"/>
      <c r="J52" s="106"/>
      <c r="K52" s="108"/>
      <c r="L52" s="106"/>
      <c r="M52" s="108"/>
      <c r="N52" s="123">
        <v>3500000</v>
      </c>
      <c r="O52" s="100"/>
    </row>
    <row r="53" spans="1:15" s="79" customFormat="1" ht="13.5" customHeight="1" x14ac:dyDescent="0.15">
      <c r="A53" s="121"/>
      <c r="B53" s="102"/>
      <c r="C53" s="86"/>
      <c r="D53" s="86"/>
      <c r="E53" s="100"/>
      <c r="F53" s="145"/>
      <c r="G53" s="102"/>
      <c r="H53" s="86"/>
      <c r="I53" s="86"/>
      <c r="J53" s="86"/>
      <c r="K53" s="86"/>
      <c r="L53" s="86"/>
      <c r="M53" s="86"/>
      <c r="N53" s="86"/>
      <c r="O53" s="100"/>
    </row>
    <row r="54" spans="1:15" s="79" customFormat="1" ht="13.5" customHeight="1" x14ac:dyDescent="0.15">
      <c r="A54" s="121"/>
      <c r="B54" s="102"/>
      <c r="C54" s="86" t="s">
        <v>268</v>
      </c>
      <c r="D54" s="86"/>
      <c r="E54" s="100"/>
      <c r="F54" s="145">
        <f>F47+F50</f>
        <v>3600000</v>
      </c>
      <c r="G54" s="102"/>
      <c r="H54" s="86"/>
      <c r="I54" s="86"/>
      <c r="J54" s="86"/>
      <c r="K54" s="86"/>
      <c r="L54" s="86"/>
      <c r="M54" s="86"/>
      <c r="N54" s="86"/>
      <c r="O54" s="100"/>
    </row>
    <row r="55" spans="1:15" s="79" customFormat="1" ht="2.25" customHeight="1" x14ac:dyDescent="0.15">
      <c r="A55" s="122"/>
      <c r="B55" s="84"/>
      <c r="C55" s="119"/>
      <c r="D55" s="119"/>
      <c r="E55" s="85"/>
      <c r="F55" s="147"/>
      <c r="G55" s="84"/>
      <c r="H55" s="119"/>
      <c r="I55" s="119"/>
      <c r="J55" s="119"/>
      <c r="K55" s="119"/>
      <c r="L55" s="119"/>
      <c r="M55" s="119"/>
      <c r="N55" s="119"/>
      <c r="O55" s="85"/>
    </row>
    <row r="56" spans="1:15" s="79" customFormat="1" ht="16.5" customHeight="1" x14ac:dyDescent="0.15">
      <c r="A56" s="120" t="s">
        <v>168</v>
      </c>
      <c r="B56" s="96" t="s">
        <v>269</v>
      </c>
      <c r="C56" s="97"/>
      <c r="D56" s="97"/>
      <c r="E56" s="98"/>
      <c r="F56" s="148">
        <v>3200000</v>
      </c>
      <c r="G56" s="96"/>
      <c r="H56" s="97" t="s">
        <v>169</v>
      </c>
      <c r="I56" s="97"/>
      <c r="J56" s="97"/>
      <c r="K56" s="97"/>
      <c r="L56" s="97"/>
      <c r="M56" s="97"/>
      <c r="N56" s="97"/>
      <c r="O56" s="98"/>
    </row>
    <row r="57" spans="1:15" s="79" customFormat="1" ht="13.5" customHeight="1" x14ac:dyDescent="0.15">
      <c r="A57" s="121" t="s">
        <v>170</v>
      </c>
      <c r="B57" s="102"/>
      <c r="C57" s="86"/>
      <c r="D57" s="86"/>
      <c r="E57" s="100"/>
      <c r="F57" s="145"/>
      <c r="G57" s="102"/>
      <c r="H57" s="104" t="s">
        <v>230</v>
      </c>
      <c r="I57" s="104" t="s">
        <v>171</v>
      </c>
      <c r="J57" s="74" t="s">
        <v>172</v>
      </c>
      <c r="K57" s="76"/>
      <c r="L57" s="74" t="s">
        <v>231</v>
      </c>
      <c r="M57" s="76"/>
      <c r="N57" s="104" t="s">
        <v>30</v>
      </c>
      <c r="O57" s="100"/>
    </row>
    <row r="58" spans="1:15" s="79" customFormat="1" ht="21" customHeight="1" x14ac:dyDescent="0.15">
      <c r="A58" s="121"/>
      <c r="B58" s="102" t="s">
        <v>270</v>
      </c>
      <c r="C58" s="86"/>
      <c r="D58" s="86"/>
      <c r="E58" s="100"/>
      <c r="F58" s="145"/>
      <c r="G58" s="102"/>
      <c r="H58" s="114" t="s">
        <v>271</v>
      </c>
      <c r="I58" s="114" t="s">
        <v>8</v>
      </c>
      <c r="J58" s="115"/>
      <c r="K58" s="117" t="s">
        <v>272</v>
      </c>
      <c r="L58" s="115"/>
      <c r="M58" s="117" t="s">
        <v>142</v>
      </c>
      <c r="N58" s="114" t="s">
        <v>273</v>
      </c>
      <c r="O58" s="100"/>
    </row>
    <row r="59" spans="1:15" s="79" customFormat="1" ht="12.75" customHeight="1" x14ac:dyDescent="0.15">
      <c r="A59" s="121"/>
      <c r="B59" s="102"/>
      <c r="C59" s="86"/>
      <c r="D59" s="86"/>
      <c r="E59" s="100"/>
      <c r="F59" s="145"/>
      <c r="G59" s="102"/>
      <c r="H59" s="86"/>
      <c r="I59" s="86"/>
      <c r="J59" s="86"/>
      <c r="K59" s="86"/>
      <c r="L59" s="86"/>
      <c r="M59" s="86"/>
      <c r="N59" s="86"/>
      <c r="O59" s="100"/>
    </row>
    <row r="60" spans="1:15" s="79" customFormat="1" ht="12.75" customHeight="1" x14ac:dyDescent="0.15">
      <c r="A60" s="121"/>
      <c r="B60" s="102"/>
      <c r="C60" s="86" t="s">
        <v>274</v>
      </c>
      <c r="D60" s="86"/>
      <c r="E60" s="100"/>
      <c r="F60" s="145">
        <v>3200000</v>
      </c>
      <c r="G60" s="102"/>
      <c r="H60" s="86"/>
      <c r="I60" s="86"/>
      <c r="J60" s="86"/>
      <c r="K60" s="86"/>
      <c r="L60" s="86"/>
      <c r="M60" s="86"/>
      <c r="N60" s="86"/>
      <c r="O60" s="100"/>
    </row>
    <row r="61" spans="1:15" s="79" customFormat="1" ht="2.25" customHeight="1" x14ac:dyDescent="0.15">
      <c r="A61" s="122"/>
      <c r="B61" s="84"/>
      <c r="C61" s="119"/>
      <c r="D61" s="119"/>
      <c r="E61" s="85"/>
      <c r="F61" s="147"/>
      <c r="G61" s="84"/>
      <c r="H61" s="119"/>
      <c r="I61" s="119"/>
      <c r="J61" s="119"/>
      <c r="K61" s="119"/>
      <c r="L61" s="119"/>
      <c r="M61" s="119"/>
      <c r="N61" s="119"/>
      <c r="O61" s="85"/>
    </row>
    <row r="62" spans="1:15" s="79" customFormat="1" ht="13.5" hidden="1" customHeight="1" x14ac:dyDescent="0.15">
      <c r="A62" s="120" t="s">
        <v>173</v>
      </c>
      <c r="B62" s="96" t="s">
        <v>174</v>
      </c>
      <c r="C62" s="97"/>
      <c r="D62" s="97"/>
      <c r="E62" s="98"/>
      <c r="F62" s="148"/>
      <c r="G62" s="96"/>
      <c r="H62" s="97"/>
      <c r="I62" s="97"/>
      <c r="J62" s="97"/>
      <c r="K62" s="97"/>
      <c r="L62" s="97"/>
      <c r="M62" s="97"/>
      <c r="N62" s="97"/>
      <c r="O62" s="98"/>
    </row>
    <row r="63" spans="1:15" s="79" customFormat="1" ht="13.5" hidden="1" customHeight="1" x14ac:dyDescent="0.15">
      <c r="A63" s="121" t="s">
        <v>175</v>
      </c>
      <c r="B63" s="102"/>
      <c r="C63" s="86" t="s">
        <v>176</v>
      </c>
      <c r="D63" s="86"/>
      <c r="E63" s="100"/>
      <c r="F63" s="145"/>
      <c r="G63" s="102"/>
      <c r="H63" s="124"/>
      <c r="I63" s="124"/>
      <c r="J63" s="125"/>
      <c r="K63" s="125"/>
      <c r="L63" s="125"/>
      <c r="M63" s="125"/>
      <c r="N63" s="124"/>
      <c r="O63" s="100"/>
    </row>
    <row r="64" spans="1:15" s="79" customFormat="1" ht="13.5" hidden="1" customHeight="1" x14ac:dyDescent="0.15">
      <c r="A64" s="121" t="s">
        <v>177</v>
      </c>
      <c r="B64" s="102"/>
      <c r="C64" s="86" t="s">
        <v>178</v>
      </c>
      <c r="D64" s="86"/>
      <c r="E64" s="100"/>
      <c r="F64" s="145"/>
      <c r="G64" s="102"/>
      <c r="H64" s="124"/>
      <c r="I64" s="124"/>
      <c r="J64" s="125"/>
      <c r="K64" s="125"/>
      <c r="L64" s="125"/>
      <c r="M64" s="125"/>
      <c r="N64" s="124"/>
      <c r="O64" s="100"/>
    </row>
    <row r="65" spans="1:15" s="79" customFormat="1" ht="13.5" hidden="1" customHeight="1" x14ac:dyDescent="0.15">
      <c r="A65" s="121" t="s">
        <v>179</v>
      </c>
      <c r="B65" s="102"/>
      <c r="C65" s="86" t="s">
        <v>180</v>
      </c>
      <c r="D65" s="86"/>
      <c r="E65" s="100"/>
      <c r="F65" s="145"/>
      <c r="G65" s="102"/>
      <c r="H65" s="124"/>
      <c r="I65" s="124"/>
      <c r="J65" s="125"/>
      <c r="K65" s="125"/>
      <c r="L65" s="125"/>
      <c r="M65" s="125"/>
      <c r="N65" s="124"/>
      <c r="O65" s="100"/>
    </row>
    <row r="66" spans="1:15" s="79" customFormat="1" ht="13.5" hidden="1" customHeight="1" x14ac:dyDescent="0.15">
      <c r="A66" s="121" t="s">
        <v>181</v>
      </c>
      <c r="B66" s="102"/>
      <c r="C66" s="86" t="s">
        <v>182</v>
      </c>
      <c r="D66" s="86"/>
      <c r="E66" s="100"/>
      <c r="F66" s="145"/>
      <c r="G66" s="102"/>
      <c r="H66" s="124"/>
      <c r="I66" s="124"/>
      <c r="J66" s="125"/>
      <c r="K66" s="125"/>
      <c r="L66" s="125"/>
      <c r="M66" s="125"/>
      <c r="N66" s="124"/>
      <c r="O66" s="100"/>
    </row>
    <row r="67" spans="1:15" s="79" customFormat="1" ht="13.5" hidden="1" customHeight="1" x14ac:dyDescent="0.15">
      <c r="A67" s="121" t="s">
        <v>183</v>
      </c>
      <c r="B67" s="102"/>
      <c r="C67" s="86" t="s">
        <v>184</v>
      </c>
      <c r="D67" s="86"/>
      <c r="E67" s="100"/>
      <c r="F67" s="145"/>
      <c r="G67" s="102"/>
      <c r="H67" s="124"/>
      <c r="I67" s="124"/>
      <c r="J67" s="125"/>
      <c r="K67" s="125"/>
      <c r="L67" s="125"/>
      <c r="M67" s="125"/>
      <c r="N67" s="124"/>
      <c r="O67" s="100"/>
    </row>
    <row r="68" spans="1:15" s="79" customFormat="1" ht="13.5" hidden="1" customHeight="1" x14ac:dyDescent="0.15">
      <c r="A68" s="121" t="s">
        <v>185</v>
      </c>
      <c r="B68" s="102"/>
      <c r="C68" s="86" t="s">
        <v>186</v>
      </c>
      <c r="D68" s="86"/>
      <c r="E68" s="100"/>
      <c r="F68" s="145"/>
      <c r="G68" s="102"/>
      <c r="H68" s="124"/>
      <c r="I68" s="124"/>
      <c r="J68" s="125"/>
      <c r="K68" s="125"/>
      <c r="L68" s="125"/>
      <c r="M68" s="125"/>
      <c r="N68" s="124"/>
      <c r="O68" s="100"/>
    </row>
    <row r="69" spans="1:15" s="79" customFormat="1" ht="13.5" hidden="1" customHeight="1" x14ac:dyDescent="0.15">
      <c r="A69" s="121" t="s">
        <v>187</v>
      </c>
      <c r="B69" s="102"/>
      <c r="C69" s="86" t="s">
        <v>188</v>
      </c>
      <c r="D69" s="86"/>
      <c r="E69" s="100"/>
      <c r="F69" s="145"/>
      <c r="G69" s="102"/>
      <c r="H69" s="124"/>
      <c r="I69" s="124"/>
      <c r="J69" s="125"/>
      <c r="K69" s="125"/>
      <c r="L69" s="125"/>
      <c r="M69" s="125"/>
      <c r="N69" s="124"/>
      <c r="O69" s="100"/>
    </row>
    <row r="70" spans="1:15" s="79" customFormat="1" ht="13.5" hidden="1" customHeight="1" x14ac:dyDescent="0.15">
      <c r="A70" s="121"/>
      <c r="B70" s="102"/>
      <c r="C70" s="86" t="s">
        <v>189</v>
      </c>
      <c r="D70" s="86"/>
      <c r="E70" s="100"/>
      <c r="F70" s="145"/>
      <c r="G70" s="102"/>
      <c r="H70" s="124"/>
      <c r="I70" s="124"/>
      <c r="J70" s="125"/>
      <c r="K70" s="125"/>
      <c r="L70" s="125"/>
      <c r="M70" s="125"/>
      <c r="N70" s="124"/>
      <c r="O70" s="100"/>
    </row>
    <row r="71" spans="1:15" s="79" customFormat="1" ht="7.5" hidden="1" customHeight="1" x14ac:dyDescent="0.15">
      <c r="A71" s="121"/>
      <c r="B71" s="102"/>
      <c r="C71" s="86"/>
      <c r="D71" s="86"/>
      <c r="E71" s="100"/>
      <c r="F71" s="145"/>
      <c r="G71" s="102"/>
      <c r="H71" s="124"/>
      <c r="I71" s="124"/>
      <c r="J71" s="125"/>
      <c r="K71" s="125"/>
      <c r="L71" s="125"/>
      <c r="M71" s="125"/>
      <c r="N71" s="124"/>
      <c r="O71" s="100"/>
    </row>
    <row r="72" spans="1:15" s="79" customFormat="1" ht="13.5" hidden="1" customHeight="1" x14ac:dyDescent="0.15">
      <c r="A72" s="121"/>
      <c r="B72" s="102" t="s">
        <v>190</v>
      </c>
      <c r="C72" s="86"/>
      <c r="D72" s="86"/>
      <c r="E72" s="100"/>
      <c r="F72" s="145"/>
      <c r="G72" s="102"/>
      <c r="H72" s="126"/>
      <c r="I72" s="126"/>
      <c r="J72" s="126"/>
      <c r="K72" s="126"/>
      <c r="L72" s="126"/>
      <c r="M72" s="126"/>
      <c r="N72" s="126"/>
      <c r="O72" s="100"/>
    </row>
    <row r="73" spans="1:15" s="79" customFormat="1" ht="15" hidden="1" customHeight="1" x14ac:dyDescent="0.15">
      <c r="A73" s="121"/>
      <c r="B73" s="102"/>
      <c r="C73" s="86" t="s">
        <v>191</v>
      </c>
      <c r="D73" s="86"/>
      <c r="E73" s="100"/>
      <c r="F73" s="145"/>
      <c r="G73" s="102"/>
      <c r="H73" s="126"/>
      <c r="I73" s="126"/>
      <c r="J73" s="126"/>
      <c r="K73" s="126"/>
      <c r="L73" s="126"/>
      <c r="M73" s="126"/>
      <c r="N73" s="126"/>
      <c r="O73" s="100"/>
    </row>
    <row r="74" spans="1:15" s="79" customFormat="1" ht="13.5" hidden="1" customHeight="1" x14ac:dyDescent="0.15">
      <c r="A74" s="121"/>
      <c r="B74" s="102"/>
      <c r="C74" s="86" t="s">
        <v>192</v>
      </c>
      <c r="D74" s="86"/>
      <c r="E74" s="100"/>
      <c r="F74" s="145"/>
      <c r="G74" s="102"/>
      <c r="H74" s="126"/>
      <c r="I74" s="126"/>
      <c r="J74" s="126"/>
      <c r="K74" s="126"/>
      <c r="L74" s="126"/>
      <c r="M74" s="126"/>
      <c r="N74" s="126"/>
      <c r="O74" s="100"/>
    </row>
    <row r="75" spans="1:15" s="79" customFormat="1" ht="13.5" hidden="1" customHeight="1" x14ac:dyDescent="0.15">
      <c r="A75" s="121"/>
      <c r="B75" s="102"/>
      <c r="C75" s="86" t="s">
        <v>193</v>
      </c>
      <c r="D75" s="86"/>
      <c r="E75" s="100"/>
      <c r="F75" s="145"/>
      <c r="G75" s="102"/>
      <c r="H75" s="126"/>
      <c r="I75" s="126"/>
      <c r="J75" s="126"/>
      <c r="K75" s="126"/>
      <c r="L75" s="126"/>
      <c r="M75" s="126"/>
      <c r="N75" s="126"/>
      <c r="O75" s="100"/>
    </row>
    <row r="76" spans="1:15" s="79" customFormat="1" ht="13.5" hidden="1" customHeight="1" x14ac:dyDescent="0.15">
      <c r="A76" s="121"/>
      <c r="B76" s="102"/>
      <c r="C76" s="86" t="s">
        <v>194</v>
      </c>
      <c r="D76" s="86"/>
      <c r="E76" s="100"/>
      <c r="F76" s="145"/>
      <c r="G76" s="102"/>
      <c r="H76" s="126"/>
      <c r="I76" s="126"/>
      <c r="J76" s="126"/>
      <c r="K76" s="126"/>
      <c r="L76" s="126"/>
      <c r="M76" s="126"/>
      <c r="N76" s="126"/>
      <c r="O76" s="100"/>
    </row>
    <row r="77" spans="1:15" s="79" customFormat="1" ht="13.5" hidden="1" customHeight="1" x14ac:dyDescent="0.15">
      <c r="A77" s="121"/>
      <c r="B77" s="102"/>
      <c r="C77" s="86" t="s">
        <v>195</v>
      </c>
      <c r="D77" s="86"/>
      <c r="E77" s="100"/>
      <c r="F77" s="145"/>
      <c r="G77" s="102"/>
      <c r="H77" s="126"/>
      <c r="I77" s="126"/>
      <c r="J77" s="126"/>
      <c r="K77" s="126"/>
      <c r="L77" s="126"/>
      <c r="M77" s="126"/>
      <c r="N77" s="126"/>
      <c r="O77" s="100"/>
    </row>
    <row r="78" spans="1:15" s="79" customFormat="1" ht="7.5" hidden="1" customHeight="1" x14ac:dyDescent="0.15">
      <c r="A78" s="121"/>
      <c r="B78" s="102"/>
      <c r="C78" s="86"/>
      <c r="D78" s="86"/>
      <c r="E78" s="100"/>
      <c r="F78" s="145"/>
      <c r="G78" s="102"/>
      <c r="H78" s="126"/>
      <c r="I78" s="126"/>
      <c r="J78" s="126"/>
      <c r="K78" s="126"/>
      <c r="L78" s="126"/>
      <c r="M78" s="126"/>
      <c r="N78" s="126"/>
      <c r="O78" s="100"/>
    </row>
    <row r="79" spans="1:15" s="79" customFormat="1" ht="13.5" hidden="1" customHeight="1" x14ac:dyDescent="0.15">
      <c r="A79" s="121"/>
      <c r="B79" s="102" t="s">
        <v>196</v>
      </c>
      <c r="C79" s="86"/>
      <c r="D79" s="86"/>
      <c r="E79" s="100"/>
      <c r="F79" s="145"/>
      <c r="G79" s="102"/>
      <c r="H79" s="126"/>
      <c r="I79" s="126"/>
      <c r="J79" s="126"/>
      <c r="K79" s="126"/>
      <c r="L79" s="126"/>
      <c r="M79" s="126"/>
      <c r="N79" s="126"/>
      <c r="O79" s="100"/>
    </row>
    <row r="80" spans="1:15" s="79" customFormat="1" ht="7.5" hidden="1" customHeight="1" x14ac:dyDescent="0.15">
      <c r="A80" s="121"/>
      <c r="B80" s="102"/>
      <c r="C80" s="86"/>
      <c r="D80" s="86"/>
      <c r="E80" s="100"/>
      <c r="F80" s="145"/>
      <c r="G80" s="102"/>
      <c r="H80" s="86"/>
      <c r="I80" s="86"/>
      <c r="J80" s="86"/>
      <c r="K80" s="86"/>
      <c r="L80" s="86"/>
      <c r="M80" s="86"/>
      <c r="N80" s="86"/>
      <c r="O80" s="100"/>
    </row>
    <row r="81" spans="1:15" s="79" customFormat="1" ht="12.75" hidden="1" customHeight="1" x14ac:dyDescent="0.15">
      <c r="A81" s="121"/>
      <c r="B81" s="102"/>
      <c r="C81" s="86" t="s">
        <v>275</v>
      </c>
      <c r="D81" s="86"/>
      <c r="E81" s="100"/>
      <c r="F81" s="145"/>
      <c r="G81" s="102"/>
      <c r="H81" s="86"/>
      <c r="I81" s="86"/>
      <c r="J81" s="86"/>
      <c r="K81" s="86"/>
      <c r="L81" s="86"/>
      <c r="M81" s="86"/>
      <c r="N81" s="86"/>
      <c r="O81" s="100"/>
    </row>
    <row r="82" spans="1:15" s="79" customFormat="1" ht="5.0999999999999996" hidden="1" customHeight="1" x14ac:dyDescent="0.15">
      <c r="A82" s="122"/>
      <c r="B82" s="119"/>
      <c r="C82" s="119"/>
      <c r="D82" s="119"/>
      <c r="E82" s="85"/>
      <c r="F82" s="147"/>
      <c r="G82" s="84"/>
      <c r="H82" s="119"/>
      <c r="I82" s="119"/>
      <c r="J82" s="119"/>
      <c r="K82" s="119"/>
      <c r="L82" s="119"/>
      <c r="M82" s="119"/>
      <c r="N82" s="119"/>
      <c r="O82" s="85"/>
    </row>
    <row r="83" spans="1:15" s="79" customFormat="1" ht="12.75" customHeight="1" x14ac:dyDescent="0.15">
      <c r="A83" s="127" t="s">
        <v>197</v>
      </c>
      <c r="B83" s="128" t="s">
        <v>198</v>
      </c>
      <c r="C83" s="128"/>
      <c r="D83" s="129"/>
      <c r="E83" s="130"/>
      <c r="F83" s="149">
        <v>600000</v>
      </c>
      <c r="G83" s="131"/>
      <c r="H83" s="129"/>
      <c r="I83" s="129"/>
      <c r="J83" s="129"/>
      <c r="K83" s="129"/>
      <c r="L83" s="129"/>
      <c r="M83" s="129"/>
      <c r="N83" s="129"/>
      <c r="O83" s="130"/>
    </row>
    <row r="84" spans="1:15" s="79" customFormat="1" ht="12.75" customHeight="1" x14ac:dyDescent="0.15">
      <c r="A84" s="132" t="s">
        <v>276</v>
      </c>
      <c r="B84" s="133"/>
      <c r="C84" s="133" t="s">
        <v>199</v>
      </c>
      <c r="D84" s="86"/>
      <c r="E84" s="100"/>
      <c r="F84" s="145"/>
      <c r="G84" s="102"/>
      <c r="H84" s="86"/>
      <c r="I84" s="86"/>
      <c r="J84" s="86"/>
      <c r="K84" s="86"/>
      <c r="L84" s="86"/>
      <c r="M84" s="86"/>
      <c r="N84" s="86"/>
      <c r="O84" s="100"/>
    </row>
    <row r="85" spans="1:15" s="79" customFormat="1" ht="12.75" customHeight="1" x14ac:dyDescent="0.15">
      <c r="A85" s="132" t="s">
        <v>277</v>
      </c>
      <c r="B85" s="133"/>
      <c r="C85" s="134" t="s">
        <v>200</v>
      </c>
      <c r="D85" s="86"/>
      <c r="E85" s="100"/>
      <c r="F85" s="145">
        <v>200000</v>
      </c>
      <c r="G85" s="102"/>
      <c r="H85" s="86"/>
      <c r="I85" s="86"/>
      <c r="J85" s="86"/>
      <c r="K85" s="86"/>
      <c r="L85" s="86"/>
      <c r="M85" s="86"/>
      <c r="N85" s="86"/>
      <c r="O85" s="100"/>
    </row>
    <row r="86" spans="1:15" s="79" customFormat="1" ht="12.75" customHeight="1" x14ac:dyDescent="0.15">
      <c r="A86" s="132" t="s">
        <v>278</v>
      </c>
      <c r="B86" s="133"/>
      <c r="C86" s="133" t="s">
        <v>201</v>
      </c>
      <c r="D86" s="86"/>
      <c r="E86" s="100"/>
      <c r="F86" s="145">
        <v>50000</v>
      </c>
      <c r="G86" s="102"/>
      <c r="H86" s="86"/>
      <c r="I86" s="86"/>
      <c r="J86" s="86"/>
      <c r="K86" s="86"/>
      <c r="L86" s="86"/>
      <c r="M86" s="86"/>
      <c r="N86" s="86"/>
      <c r="O86" s="100"/>
    </row>
    <row r="87" spans="1:15" s="79" customFormat="1" ht="12.75" customHeight="1" x14ac:dyDescent="0.15">
      <c r="A87" s="132"/>
      <c r="B87" s="133"/>
      <c r="C87" s="133" t="s">
        <v>202</v>
      </c>
      <c r="D87" s="86"/>
      <c r="E87" s="100"/>
      <c r="F87" s="145">
        <v>50000</v>
      </c>
      <c r="G87" s="102"/>
      <c r="H87" s="86"/>
      <c r="I87" s="86"/>
      <c r="J87" s="86"/>
      <c r="K87" s="86"/>
      <c r="L87" s="86"/>
      <c r="M87" s="86"/>
      <c r="N87" s="86"/>
      <c r="O87" s="100"/>
    </row>
    <row r="88" spans="1:15" s="79" customFormat="1" ht="12.75" customHeight="1" x14ac:dyDescent="0.15">
      <c r="A88" s="132"/>
      <c r="B88" s="133"/>
      <c r="C88" s="133" t="s">
        <v>203</v>
      </c>
      <c r="D88" s="86"/>
      <c r="E88" s="100"/>
      <c r="F88" s="145">
        <v>300000</v>
      </c>
      <c r="G88" s="102"/>
      <c r="H88" s="86"/>
      <c r="I88" s="86"/>
      <c r="J88" s="86"/>
      <c r="K88" s="86"/>
      <c r="L88" s="86"/>
      <c r="M88" s="86"/>
      <c r="N88" s="86"/>
      <c r="O88" s="100"/>
    </row>
    <row r="89" spans="1:15" s="79" customFormat="1" ht="12.75" customHeight="1" x14ac:dyDescent="0.15">
      <c r="A89" s="132"/>
      <c r="B89" s="133"/>
      <c r="C89" s="133" t="s">
        <v>204</v>
      </c>
      <c r="D89" s="86"/>
      <c r="E89" s="100"/>
      <c r="F89" s="145"/>
      <c r="G89" s="102"/>
      <c r="H89" s="86"/>
      <c r="I89" s="86"/>
      <c r="J89" s="86"/>
      <c r="K89" s="86"/>
      <c r="L89" s="86"/>
      <c r="M89" s="86"/>
      <c r="N89" s="86"/>
      <c r="O89" s="100"/>
    </row>
    <row r="90" spans="1:15" s="79" customFormat="1" ht="12.75" customHeight="1" x14ac:dyDescent="0.15">
      <c r="A90" s="132"/>
      <c r="B90" s="133"/>
      <c r="C90" s="133" t="s">
        <v>205</v>
      </c>
      <c r="D90" s="86"/>
      <c r="E90" s="100"/>
      <c r="F90" s="145"/>
      <c r="G90" s="102"/>
      <c r="H90" s="86"/>
      <c r="I90" s="86"/>
      <c r="J90" s="86"/>
      <c r="K90" s="86"/>
      <c r="L90" s="86"/>
      <c r="M90" s="86"/>
      <c r="N90" s="86"/>
      <c r="O90" s="100"/>
    </row>
    <row r="91" spans="1:15" s="79" customFormat="1" ht="12.75" customHeight="1" x14ac:dyDescent="0.15">
      <c r="A91" s="132"/>
      <c r="B91" s="133"/>
      <c r="C91" s="133" t="s">
        <v>206</v>
      </c>
      <c r="D91" s="86"/>
      <c r="E91" s="100"/>
      <c r="F91" s="145"/>
      <c r="G91" s="102"/>
      <c r="H91" s="86"/>
      <c r="I91" s="86"/>
      <c r="J91" s="86"/>
      <c r="K91" s="86"/>
      <c r="L91" s="86"/>
      <c r="M91" s="86"/>
      <c r="N91" s="86"/>
      <c r="O91" s="100"/>
    </row>
    <row r="92" spans="1:15" s="79" customFormat="1" ht="12.75" customHeight="1" x14ac:dyDescent="0.15">
      <c r="A92" s="132"/>
      <c r="B92" s="133"/>
      <c r="C92" s="133" t="s">
        <v>207</v>
      </c>
      <c r="D92" s="86"/>
      <c r="E92" s="100"/>
      <c r="F92" s="145"/>
      <c r="G92" s="102"/>
      <c r="H92" s="86"/>
      <c r="I92" s="86"/>
      <c r="J92" s="86"/>
      <c r="K92" s="86"/>
      <c r="L92" s="86"/>
      <c r="M92" s="86"/>
      <c r="N92" s="86"/>
      <c r="O92" s="100"/>
    </row>
    <row r="93" spans="1:15" s="79" customFormat="1" ht="6.75" customHeight="1" x14ac:dyDescent="0.15">
      <c r="A93" s="132"/>
      <c r="B93" s="133"/>
      <c r="C93" s="133"/>
      <c r="D93" s="86"/>
      <c r="E93" s="100"/>
      <c r="F93" s="145"/>
      <c r="G93" s="102"/>
      <c r="H93" s="86"/>
      <c r="I93" s="86"/>
      <c r="J93" s="86"/>
      <c r="K93" s="86"/>
      <c r="L93" s="86"/>
      <c r="M93" s="86"/>
      <c r="N93" s="86"/>
      <c r="O93" s="100"/>
    </row>
    <row r="94" spans="1:15" s="79" customFormat="1" ht="12.75" customHeight="1" x14ac:dyDescent="0.15">
      <c r="A94" s="132"/>
      <c r="B94" s="133"/>
      <c r="C94" s="133" t="s">
        <v>208</v>
      </c>
      <c r="D94" s="86"/>
      <c r="E94" s="100"/>
      <c r="F94" s="145">
        <v>600000</v>
      </c>
      <c r="G94" s="102"/>
      <c r="H94" s="86"/>
      <c r="I94" s="86"/>
      <c r="J94" s="86"/>
      <c r="K94" s="86"/>
      <c r="L94" s="86"/>
      <c r="M94" s="86"/>
      <c r="N94" s="86"/>
      <c r="O94" s="100"/>
    </row>
    <row r="95" spans="1:15" s="79" customFormat="1" ht="2.25" customHeight="1" x14ac:dyDescent="0.15">
      <c r="A95" s="132"/>
      <c r="B95" s="135"/>
      <c r="C95" s="133"/>
      <c r="D95" s="86"/>
      <c r="E95" s="100"/>
      <c r="F95" s="145">
        <v>0</v>
      </c>
      <c r="G95" s="102"/>
      <c r="H95" s="86"/>
      <c r="I95" s="86"/>
      <c r="J95" s="86"/>
      <c r="K95" s="86"/>
      <c r="L95" s="86"/>
      <c r="M95" s="86"/>
      <c r="N95" s="86"/>
      <c r="O95" s="100"/>
    </row>
    <row r="96" spans="1:15" s="79" customFormat="1" ht="12.75" customHeight="1" x14ac:dyDescent="0.15">
      <c r="A96" s="136" t="s">
        <v>209</v>
      </c>
      <c r="B96" s="137" t="s">
        <v>210</v>
      </c>
      <c r="C96" s="137"/>
      <c r="D96" s="97"/>
      <c r="E96" s="98"/>
      <c r="F96" s="148"/>
      <c r="G96" s="96"/>
      <c r="H96" s="97"/>
      <c r="I96" s="97"/>
      <c r="J96" s="97"/>
      <c r="K96" s="97"/>
      <c r="L96" s="97"/>
      <c r="M96" s="97"/>
      <c r="N96" s="97"/>
      <c r="O96" s="98"/>
    </row>
    <row r="97" spans="1:15" s="79" customFormat="1" ht="12.75" customHeight="1" x14ac:dyDescent="0.15">
      <c r="A97" s="132" t="s">
        <v>279</v>
      </c>
      <c r="B97" s="133"/>
      <c r="C97" s="133" t="s">
        <v>211</v>
      </c>
      <c r="D97" s="86"/>
      <c r="E97" s="100"/>
      <c r="F97" s="145"/>
      <c r="G97" s="102"/>
      <c r="H97" s="86"/>
      <c r="I97" s="86"/>
      <c r="J97" s="86"/>
      <c r="K97" s="86"/>
      <c r="L97" s="86"/>
      <c r="M97" s="86"/>
      <c r="N97" s="86"/>
      <c r="O97" s="100"/>
    </row>
    <row r="98" spans="1:15" s="79" customFormat="1" ht="12.75" customHeight="1" x14ac:dyDescent="0.15">
      <c r="A98" s="132" t="s">
        <v>280</v>
      </c>
      <c r="B98" s="133"/>
      <c r="C98" s="133" t="s">
        <v>212</v>
      </c>
      <c r="D98" s="86"/>
      <c r="E98" s="100"/>
      <c r="F98" s="145"/>
      <c r="G98" s="102"/>
      <c r="H98" s="86"/>
      <c r="I98" s="86"/>
      <c r="J98" s="86"/>
      <c r="K98" s="86"/>
      <c r="L98" s="86"/>
      <c r="M98" s="86"/>
      <c r="N98" s="86"/>
      <c r="O98" s="100"/>
    </row>
    <row r="99" spans="1:15" s="79" customFormat="1" ht="12.75" customHeight="1" x14ac:dyDescent="0.15">
      <c r="A99" s="132" t="s">
        <v>281</v>
      </c>
      <c r="B99" s="133"/>
      <c r="C99" s="133" t="s">
        <v>213</v>
      </c>
      <c r="D99" s="86"/>
      <c r="E99" s="100"/>
      <c r="F99" s="145"/>
      <c r="G99" s="102"/>
      <c r="H99" s="86"/>
      <c r="I99" s="86"/>
      <c r="J99" s="86"/>
      <c r="K99" s="86"/>
      <c r="L99" s="86"/>
      <c r="M99" s="86"/>
      <c r="N99" s="86"/>
      <c r="O99" s="100"/>
    </row>
    <row r="100" spans="1:15" s="79" customFormat="1" ht="12.75" customHeight="1" x14ac:dyDescent="0.15">
      <c r="A100" s="132" t="s">
        <v>282</v>
      </c>
      <c r="B100" s="133"/>
      <c r="C100" s="133" t="s">
        <v>214</v>
      </c>
      <c r="D100" s="86"/>
      <c r="E100" s="100"/>
      <c r="F100" s="145"/>
      <c r="G100" s="102"/>
      <c r="H100" s="86"/>
      <c r="I100" s="86"/>
      <c r="J100" s="86"/>
      <c r="K100" s="86"/>
      <c r="L100" s="86"/>
      <c r="M100" s="86"/>
      <c r="N100" s="86"/>
      <c r="O100" s="100"/>
    </row>
    <row r="101" spans="1:15" s="79" customFormat="1" ht="12.75" customHeight="1" x14ac:dyDescent="0.15">
      <c r="A101" s="132"/>
      <c r="B101" s="133"/>
      <c r="C101" s="133"/>
      <c r="D101" s="86"/>
      <c r="E101" s="100"/>
      <c r="F101" s="145"/>
      <c r="G101" s="102"/>
      <c r="H101" s="86"/>
      <c r="I101" s="86"/>
      <c r="J101" s="86"/>
      <c r="K101" s="86"/>
      <c r="L101" s="86"/>
      <c r="M101" s="86"/>
      <c r="N101" s="86"/>
      <c r="O101" s="100"/>
    </row>
    <row r="102" spans="1:15" s="79" customFormat="1" ht="12.75" customHeight="1" x14ac:dyDescent="0.15">
      <c r="A102" s="132"/>
      <c r="B102" s="133"/>
      <c r="C102" s="133" t="s">
        <v>215</v>
      </c>
      <c r="D102" s="86"/>
      <c r="E102" s="100"/>
      <c r="F102" s="145"/>
      <c r="G102" s="102"/>
      <c r="H102" s="86"/>
      <c r="I102" s="86"/>
      <c r="J102" s="86"/>
      <c r="K102" s="86"/>
      <c r="L102" s="86"/>
      <c r="M102" s="86"/>
      <c r="N102" s="86"/>
      <c r="O102" s="100"/>
    </row>
    <row r="103" spans="1:15" s="79" customFormat="1" ht="2.25" customHeight="1" x14ac:dyDescent="0.15">
      <c r="A103" s="138"/>
      <c r="B103" s="139"/>
      <c r="C103" s="140"/>
      <c r="D103" s="119"/>
      <c r="E103" s="85"/>
      <c r="F103" s="147"/>
      <c r="G103" s="84"/>
      <c r="H103" s="119"/>
      <c r="I103" s="119"/>
      <c r="J103" s="119"/>
      <c r="K103" s="119"/>
      <c r="L103" s="119"/>
      <c r="M103" s="119"/>
      <c r="N103" s="119"/>
      <c r="O103" s="85"/>
    </row>
    <row r="104" spans="1:15" s="79" customFormat="1" ht="12.75" hidden="1" outlineLevel="1" x14ac:dyDescent="0.15">
      <c r="A104" s="154" t="s">
        <v>331</v>
      </c>
      <c r="B104" s="155" t="s">
        <v>332</v>
      </c>
      <c r="C104" s="155"/>
      <c r="D104" s="155"/>
      <c r="E104" s="156"/>
      <c r="F104" s="157"/>
      <c r="G104" s="158"/>
      <c r="H104" s="155"/>
      <c r="I104" s="155"/>
      <c r="J104" s="155"/>
      <c r="K104" s="155"/>
      <c r="L104" s="155"/>
      <c r="M104" s="155"/>
      <c r="N104" s="155"/>
      <c r="O104" s="156"/>
    </row>
    <row r="105" spans="1:15" s="79" customFormat="1" ht="12.75" hidden="1" outlineLevel="1" x14ac:dyDescent="0.15">
      <c r="A105" s="154" t="s">
        <v>333</v>
      </c>
      <c r="B105" s="155"/>
      <c r="C105" s="155" t="s">
        <v>199</v>
      </c>
      <c r="D105" s="155"/>
      <c r="E105" s="156"/>
      <c r="F105" s="157"/>
      <c r="G105" s="158"/>
      <c r="H105" s="155"/>
      <c r="I105" s="155"/>
      <c r="J105" s="155"/>
      <c r="K105" s="155"/>
      <c r="L105" s="155"/>
      <c r="M105" s="155"/>
      <c r="N105" s="155"/>
      <c r="O105" s="156"/>
    </row>
    <row r="106" spans="1:15" s="79" customFormat="1" ht="12.75" hidden="1" outlineLevel="1" x14ac:dyDescent="0.15">
      <c r="A106" s="154" t="s">
        <v>334</v>
      </c>
      <c r="B106" s="155"/>
      <c r="C106" s="159" t="s">
        <v>218</v>
      </c>
      <c r="D106" s="155"/>
      <c r="E106" s="156"/>
      <c r="F106" s="157"/>
      <c r="G106" s="158"/>
      <c r="H106" s="155"/>
      <c r="I106" s="155"/>
      <c r="J106" s="155"/>
      <c r="K106" s="155"/>
      <c r="L106" s="155"/>
      <c r="M106" s="155"/>
      <c r="N106" s="155"/>
      <c r="O106" s="156"/>
    </row>
    <row r="107" spans="1:15" s="79" customFormat="1" ht="12.75" hidden="1" outlineLevel="1" x14ac:dyDescent="0.15">
      <c r="A107" s="154" t="s">
        <v>335</v>
      </c>
      <c r="B107" s="155"/>
      <c r="C107" s="155" t="s">
        <v>326</v>
      </c>
      <c r="D107" s="155"/>
      <c r="E107" s="156"/>
      <c r="F107" s="157"/>
      <c r="G107" s="158"/>
      <c r="H107" s="155"/>
      <c r="I107" s="155"/>
      <c r="J107" s="155"/>
      <c r="K107" s="155"/>
      <c r="L107" s="155"/>
      <c r="M107" s="155"/>
      <c r="N107" s="155"/>
      <c r="O107" s="156"/>
    </row>
    <row r="108" spans="1:15" s="79" customFormat="1" ht="12.75" hidden="1" outlineLevel="1" x14ac:dyDescent="0.15">
      <c r="A108" s="154"/>
      <c r="B108" s="155"/>
      <c r="C108" s="155" t="s">
        <v>219</v>
      </c>
      <c r="D108" s="155"/>
      <c r="E108" s="156"/>
      <c r="F108" s="157"/>
      <c r="G108" s="158"/>
      <c r="H108" s="155"/>
      <c r="I108" s="155"/>
      <c r="J108" s="155"/>
      <c r="K108" s="155"/>
      <c r="L108" s="155"/>
      <c r="M108" s="155"/>
      <c r="N108" s="155"/>
      <c r="O108" s="156"/>
    </row>
    <row r="109" spans="1:15" s="79" customFormat="1" ht="12.75" hidden="1" outlineLevel="1" x14ac:dyDescent="0.15">
      <c r="A109" s="154"/>
      <c r="B109" s="155"/>
      <c r="C109" s="155" t="s">
        <v>220</v>
      </c>
      <c r="D109" s="155"/>
      <c r="E109" s="156"/>
      <c r="F109" s="157"/>
      <c r="G109" s="158"/>
      <c r="H109" s="155"/>
      <c r="I109" s="155"/>
      <c r="J109" s="155"/>
      <c r="K109" s="155"/>
      <c r="L109" s="155"/>
      <c r="M109" s="155"/>
      <c r="N109" s="155"/>
      <c r="O109" s="156"/>
    </row>
    <row r="110" spans="1:15" s="79" customFormat="1" ht="12.75" hidden="1" outlineLevel="1" x14ac:dyDescent="0.15">
      <c r="A110" s="154"/>
      <c r="B110" s="155"/>
      <c r="C110" s="155" t="s">
        <v>221</v>
      </c>
      <c r="D110" s="155"/>
      <c r="E110" s="156"/>
      <c r="F110" s="157"/>
      <c r="G110" s="158"/>
      <c r="H110" s="155"/>
      <c r="I110" s="155"/>
      <c r="J110" s="155"/>
      <c r="K110" s="155"/>
      <c r="L110" s="155"/>
      <c r="M110" s="155"/>
      <c r="N110" s="155"/>
      <c r="O110" s="156"/>
    </row>
    <row r="111" spans="1:15" s="79" customFormat="1" ht="12.75" hidden="1" outlineLevel="1" x14ac:dyDescent="0.15">
      <c r="A111" s="154"/>
      <c r="B111" s="155"/>
      <c r="C111" s="155" t="s">
        <v>222</v>
      </c>
      <c r="D111" s="155"/>
      <c r="E111" s="156"/>
      <c r="F111" s="157"/>
      <c r="G111" s="158"/>
      <c r="H111" s="155"/>
      <c r="I111" s="155"/>
      <c r="J111" s="155"/>
      <c r="K111" s="155"/>
      <c r="L111" s="155"/>
      <c r="M111" s="155"/>
      <c r="N111" s="155"/>
      <c r="O111" s="156"/>
    </row>
    <row r="112" spans="1:15" s="79" customFormat="1" ht="12.75" hidden="1" outlineLevel="1" x14ac:dyDescent="0.15">
      <c r="A112" s="154"/>
      <c r="B112" s="155"/>
      <c r="C112" s="155" t="s">
        <v>223</v>
      </c>
      <c r="D112" s="155"/>
      <c r="E112" s="156"/>
      <c r="F112" s="157"/>
      <c r="G112" s="158"/>
      <c r="H112" s="155"/>
      <c r="I112" s="155"/>
      <c r="J112" s="155"/>
      <c r="K112" s="155"/>
      <c r="L112" s="155"/>
      <c r="M112" s="155"/>
      <c r="N112" s="155"/>
      <c r="O112" s="156"/>
    </row>
    <row r="113" spans="1:15" s="79" customFormat="1" ht="12.75" hidden="1" outlineLevel="1" x14ac:dyDescent="0.15">
      <c r="A113" s="154"/>
      <c r="B113" s="155"/>
      <c r="C113" s="155" t="s">
        <v>224</v>
      </c>
      <c r="D113" s="155"/>
      <c r="E113" s="156"/>
      <c r="F113" s="157"/>
      <c r="G113" s="158"/>
      <c r="H113" s="155"/>
      <c r="I113" s="155"/>
      <c r="J113" s="155"/>
      <c r="K113" s="155"/>
      <c r="L113" s="155"/>
      <c r="M113" s="155"/>
      <c r="N113" s="155"/>
      <c r="O113" s="156"/>
    </row>
    <row r="114" spans="1:15" s="79" customFormat="1" ht="12.75" hidden="1" outlineLevel="1" x14ac:dyDescent="0.15">
      <c r="A114" s="154"/>
      <c r="B114" s="155"/>
      <c r="C114" s="155"/>
      <c r="D114" s="155"/>
      <c r="E114" s="156"/>
      <c r="F114" s="157"/>
      <c r="G114" s="158"/>
      <c r="H114" s="155"/>
      <c r="I114" s="155"/>
      <c r="J114" s="155"/>
      <c r="K114" s="155"/>
      <c r="L114" s="155"/>
      <c r="M114" s="155"/>
      <c r="N114" s="155"/>
      <c r="O114" s="156"/>
    </row>
    <row r="115" spans="1:15" s="79" customFormat="1" ht="12.75" hidden="1" outlineLevel="1" x14ac:dyDescent="0.15">
      <c r="A115" s="160"/>
      <c r="B115" s="161"/>
      <c r="C115" s="161" t="s">
        <v>225</v>
      </c>
      <c r="D115" s="161"/>
      <c r="E115" s="162"/>
      <c r="F115" s="163"/>
      <c r="G115" s="164"/>
      <c r="H115" s="161"/>
      <c r="I115" s="161"/>
      <c r="J115" s="161"/>
      <c r="K115" s="161"/>
      <c r="L115" s="161"/>
      <c r="M115" s="161"/>
      <c r="N115" s="161"/>
      <c r="O115" s="162"/>
    </row>
    <row r="116" spans="1:15" s="79" customFormat="1" ht="12.75" hidden="1" customHeight="1" outlineLevel="1" x14ac:dyDescent="0.15">
      <c r="A116" s="132" t="s">
        <v>216</v>
      </c>
      <c r="B116" s="133" t="s">
        <v>319</v>
      </c>
      <c r="C116" s="133"/>
      <c r="D116" s="86"/>
      <c r="E116" s="100"/>
      <c r="F116" s="145"/>
      <c r="G116" s="102"/>
      <c r="H116" s="86"/>
      <c r="I116" s="86"/>
      <c r="J116" s="86"/>
      <c r="K116" s="86"/>
      <c r="L116" s="86"/>
      <c r="M116" s="86"/>
      <c r="N116" s="86"/>
      <c r="O116" s="100"/>
    </row>
    <row r="117" spans="1:15" s="79" customFormat="1" ht="12.75" hidden="1" customHeight="1" outlineLevel="1" x14ac:dyDescent="0.15">
      <c r="A117" s="132" t="s">
        <v>283</v>
      </c>
      <c r="B117" s="133"/>
      <c r="C117" s="133" t="s">
        <v>217</v>
      </c>
      <c r="D117" s="86"/>
      <c r="E117" s="100"/>
      <c r="F117" s="145"/>
      <c r="G117" s="102"/>
      <c r="H117" s="86"/>
      <c r="I117" s="86"/>
      <c r="J117" s="86"/>
      <c r="K117" s="86"/>
      <c r="L117" s="86"/>
      <c r="M117" s="86"/>
      <c r="N117" s="86"/>
      <c r="O117" s="100"/>
    </row>
    <row r="118" spans="1:15" s="79" customFormat="1" ht="12.75" hidden="1" customHeight="1" outlineLevel="1" x14ac:dyDescent="0.15">
      <c r="A118" s="132" t="s">
        <v>284</v>
      </c>
      <c r="B118" s="133"/>
      <c r="C118" s="133" t="s">
        <v>320</v>
      </c>
      <c r="D118" s="86"/>
      <c r="E118" s="100"/>
      <c r="F118" s="145"/>
      <c r="G118" s="102"/>
      <c r="H118" s="86"/>
      <c r="I118" s="86"/>
      <c r="J118" s="86"/>
      <c r="K118" s="86"/>
      <c r="L118" s="86"/>
      <c r="M118" s="86"/>
      <c r="N118" s="86"/>
      <c r="O118" s="100"/>
    </row>
    <row r="119" spans="1:15" s="79" customFormat="1" ht="12.75" hidden="1" customHeight="1" outlineLevel="1" x14ac:dyDescent="0.15">
      <c r="A119" s="132" t="s">
        <v>285</v>
      </c>
      <c r="B119" s="133"/>
      <c r="C119" s="133" t="s">
        <v>321</v>
      </c>
      <c r="D119" s="86"/>
      <c r="E119" s="100"/>
      <c r="F119" s="145"/>
      <c r="G119" s="102"/>
      <c r="H119" s="86"/>
      <c r="I119" s="86"/>
      <c r="J119" s="86"/>
      <c r="K119" s="86"/>
      <c r="L119" s="86"/>
      <c r="M119" s="86"/>
      <c r="N119" s="86"/>
      <c r="O119" s="100"/>
    </row>
    <row r="120" spans="1:15" s="79" customFormat="1" ht="12.75" hidden="1" customHeight="1" outlineLevel="1" x14ac:dyDescent="0.15">
      <c r="A120" s="132" t="s">
        <v>286</v>
      </c>
      <c r="B120" s="133"/>
      <c r="C120" s="133" t="s">
        <v>322</v>
      </c>
      <c r="D120" s="86"/>
      <c r="E120" s="100"/>
      <c r="F120" s="145"/>
      <c r="G120" s="102"/>
      <c r="H120" s="86"/>
      <c r="I120" s="86"/>
      <c r="J120" s="86"/>
      <c r="K120" s="86"/>
      <c r="L120" s="86"/>
      <c r="M120" s="86"/>
      <c r="N120" s="86"/>
      <c r="O120" s="100"/>
    </row>
    <row r="121" spans="1:15" s="79" customFormat="1" ht="12.75" hidden="1" customHeight="1" outlineLevel="1" x14ac:dyDescent="0.15">
      <c r="A121" s="132"/>
      <c r="B121" s="133"/>
      <c r="C121" s="133" t="s">
        <v>325</v>
      </c>
      <c r="D121" s="86"/>
      <c r="E121" s="100"/>
      <c r="F121" s="145"/>
      <c r="G121" s="102"/>
      <c r="H121" s="86"/>
      <c r="I121" s="86"/>
      <c r="J121" s="86"/>
      <c r="K121" s="86"/>
      <c r="L121" s="86"/>
      <c r="M121" s="86"/>
      <c r="N121" s="86"/>
      <c r="O121" s="100"/>
    </row>
    <row r="122" spans="1:15" s="79" customFormat="1" ht="12.75" hidden="1" customHeight="1" outlineLevel="1" x14ac:dyDescent="0.15">
      <c r="A122" s="132"/>
      <c r="B122" s="133"/>
      <c r="C122" s="133" t="s">
        <v>323</v>
      </c>
      <c r="D122" s="86"/>
      <c r="E122" s="100"/>
      <c r="F122" s="145"/>
      <c r="G122" s="102"/>
      <c r="H122" s="86"/>
      <c r="I122" s="86"/>
      <c r="J122" s="86"/>
      <c r="K122" s="86"/>
      <c r="L122" s="86"/>
      <c r="M122" s="86"/>
      <c r="N122" s="86"/>
      <c r="O122" s="100"/>
    </row>
    <row r="123" spans="1:15" s="79" customFormat="1" ht="12.75" hidden="1" customHeight="1" outlineLevel="1" x14ac:dyDescent="0.15">
      <c r="A123" s="132"/>
      <c r="B123" s="133"/>
      <c r="C123" s="133" t="s">
        <v>327</v>
      </c>
      <c r="D123" s="86"/>
      <c r="E123" s="100"/>
      <c r="F123" s="145"/>
      <c r="G123" s="102"/>
      <c r="H123" s="86"/>
      <c r="I123" s="86"/>
      <c r="J123" s="86"/>
      <c r="K123" s="86"/>
      <c r="L123" s="86"/>
      <c r="M123" s="86"/>
      <c r="N123" s="86"/>
      <c r="O123" s="100"/>
    </row>
    <row r="124" spans="1:15" s="79" customFormat="1" ht="12.75" hidden="1" customHeight="1" outlineLevel="1" x14ac:dyDescent="0.15">
      <c r="A124" s="132"/>
      <c r="B124" s="133"/>
      <c r="C124" s="133" t="s">
        <v>328</v>
      </c>
      <c r="D124" s="86"/>
      <c r="E124" s="100"/>
      <c r="F124" s="145"/>
      <c r="G124" s="102"/>
      <c r="H124" s="86"/>
      <c r="I124" s="86"/>
      <c r="J124" s="86"/>
      <c r="K124" s="86"/>
      <c r="L124" s="86"/>
      <c r="M124" s="86"/>
      <c r="N124" s="86"/>
      <c r="O124" s="100"/>
    </row>
    <row r="125" spans="1:15" s="79" customFormat="1" ht="12.75" hidden="1" customHeight="1" outlineLevel="1" x14ac:dyDescent="0.15">
      <c r="A125" s="132"/>
      <c r="B125" s="133"/>
      <c r="C125" s="133" t="s">
        <v>324</v>
      </c>
      <c r="D125" s="86"/>
      <c r="E125" s="100"/>
      <c r="F125" s="145"/>
      <c r="G125" s="102"/>
      <c r="H125" s="86"/>
      <c r="I125" s="86"/>
      <c r="J125" s="86"/>
      <c r="K125" s="86"/>
      <c r="L125" s="86"/>
      <c r="M125" s="86"/>
      <c r="N125" s="86"/>
      <c r="O125" s="100"/>
    </row>
    <row r="126" spans="1:15" s="79" customFormat="1" ht="12.75" hidden="1" customHeight="1" outlineLevel="1" x14ac:dyDescent="0.15">
      <c r="A126" s="132"/>
      <c r="B126" s="133"/>
      <c r="C126" s="133" t="s">
        <v>329</v>
      </c>
      <c r="D126" s="86"/>
      <c r="E126" s="100"/>
      <c r="F126" s="145"/>
      <c r="G126" s="102"/>
      <c r="H126" s="86"/>
      <c r="I126" s="86"/>
      <c r="J126" s="86"/>
      <c r="K126" s="86"/>
      <c r="L126" s="86"/>
      <c r="M126" s="86"/>
      <c r="N126" s="86"/>
      <c r="O126" s="100"/>
    </row>
    <row r="127" spans="1:15" s="79" customFormat="1" ht="6.75" hidden="1" customHeight="1" outlineLevel="1" x14ac:dyDescent="0.15">
      <c r="A127" s="132"/>
      <c r="B127" s="133"/>
      <c r="C127" s="133"/>
      <c r="D127" s="86"/>
      <c r="E127" s="100"/>
      <c r="F127" s="145"/>
      <c r="G127" s="102"/>
      <c r="H127" s="86"/>
      <c r="I127" s="86"/>
      <c r="J127" s="86"/>
      <c r="K127" s="86"/>
      <c r="L127" s="86"/>
      <c r="M127" s="86"/>
      <c r="N127" s="86"/>
      <c r="O127" s="100"/>
    </row>
    <row r="128" spans="1:15" s="79" customFormat="1" ht="12.75" hidden="1" customHeight="1" outlineLevel="1" x14ac:dyDescent="0.15">
      <c r="A128" s="132"/>
      <c r="B128" s="133"/>
      <c r="C128" s="133" t="s">
        <v>225</v>
      </c>
      <c r="D128" s="86"/>
      <c r="E128" s="100"/>
      <c r="F128" s="145"/>
      <c r="G128" s="102"/>
      <c r="H128" s="86"/>
      <c r="I128" s="86"/>
      <c r="J128" s="86"/>
      <c r="K128" s="86"/>
      <c r="L128" s="86"/>
      <c r="M128" s="86"/>
      <c r="N128" s="86"/>
      <c r="O128" s="100"/>
    </row>
    <row r="129" spans="1:15" s="79" customFormat="1" ht="3" hidden="1" customHeight="1" outlineLevel="1" x14ac:dyDescent="0.15">
      <c r="A129" s="135"/>
      <c r="B129" s="133"/>
      <c r="C129" s="133"/>
      <c r="D129" s="86"/>
      <c r="E129" s="100"/>
      <c r="F129" s="145"/>
      <c r="G129" s="102"/>
      <c r="H129" s="86"/>
      <c r="I129" s="86"/>
      <c r="J129" s="86"/>
      <c r="K129" s="86"/>
      <c r="L129" s="86"/>
      <c r="M129" s="86"/>
      <c r="N129" s="86"/>
      <c r="O129" s="100"/>
    </row>
    <row r="130" spans="1:15" s="79" customFormat="1" ht="15" customHeight="1" collapsed="1" x14ac:dyDescent="0.15">
      <c r="A130" s="74" t="s">
        <v>226</v>
      </c>
      <c r="B130" s="75"/>
      <c r="C130" s="75"/>
      <c r="D130" s="75"/>
      <c r="E130" s="76"/>
      <c r="F130" s="150">
        <f>F39+F45+F54+F54+F60+F94</f>
        <v>120000000</v>
      </c>
      <c r="G130" s="106"/>
      <c r="H130" s="141"/>
      <c r="I130" s="141"/>
      <c r="J130" s="141"/>
      <c r="K130" s="141"/>
      <c r="L130" s="141"/>
      <c r="M130" s="141"/>
      <c r="N130" s="141"/>
      <c r="O130" s="108"/>
    </row>
    <row r="131" spans="1:15" s="79" customFormat="1" ht="15" customHeight="1" x14ac:dyDescent="0.15">
      <c r="A131" s="125"/>
      <c r="B131" s="125"/>
      <c r="C131" s="125"/>
      <c r="D131" s="125"/>
      <c r="E131" s="125"/>
      <c r="F131" s="86"/>
      <c r="G131" s="86"/>
      <c r="H131" s="86"/>
      <c r="I131" s="86"/>
      <c r="J131" s="86"/>
      <c r="K131" s="86"/>
      <c r="L131" s="86"/>
      <c r="M131" s="86"/>
      <c r="N131" s="86"/>
      <c r="O131" s="86"/>
    </row>
    <row r="132" spans="1:15" s="79" customFormat="1" ht="18" customHeight="1" x14ac:dyDescent="0.15">
      <c r="A132" s="142" t="s">
        <v>287</v>
      </c>
      <c r="B132" s="125"/>
      <c r="C132" s="125"/>
      <c r="D132" s="125"/>
      <c r="E132" s="125"/>
      <c r="F132" s="86"/>
      <c r="G132" s="86"/>
      <c r="H132" s="86"/>
      <c r="I132" s="86"/>
      <c r="J132" s="86"/>
      <c r="K132" s="86"/>
      <c r="L132" s="86"/>
      <c r="M132" s="86"/>
      <c r="N132" s="86"/>
      <c r="O132" s="86"/>
    </row>
    <row r="133" spans="1:15" ht="18" customHeight="1" x14ac:dyDescent="0.15">
      <c r="A133" s="143"/>
      <c r="B133" s="143" t="s">
        <v>288</v>
      </c>
      <c r="C133" s="79"/>
      <c r="D133" s="79"/>
      <c r="E133" s="79"/>
      <c r="F133" s="79"/>
      <c r="G133" s="79"/>
      <c r="H133" s="79"/>
      <c r="I133" s="79"/>
      <c r="J133" s="79"/>
      <c r="K133" s="79"/>
      <c r="L133" s="79"/>
      <c r="M133" s="79"/>
      <c r="N133" s="79"/>
      <c r="O133" s="79"/>
    </row>
    <row r="134" spans="1:15" ht="18" customHeight="1" x14ac:dyDescent="0.15">
      <c r="A134" s="79"/>
      <c r="B134" s="79" t="s">
        <v>289</v>
      </c>
      <c r="C134" s="79"/>
      <c r="D134" s="79"/>
      <c r="E134" s="79"/>
      <c r="F134" s="79"/>
      <c r="G134" s="79"/>
      <c r="H134" s="79"/>
      <c r="I134" s="79"/>
      <c r="J134" s="79"/>
      <c r="K134" s="79"/>
      <c r="L134" s="79"/>
      <c r="M134" s="79"/>
      <c r="N134" s="79"/>
      <c r="O134" s="79"/>
    </row>
    <row r="135" spans="1:15" ht="18" customHeight="1" x14ac:dyDescent="0.15">
      <c r="A135" s="79"/>
      <c r="B135" s="79" t="s">
        <v>290</v>
      </c>
      <c r="C135" s="79"/>
      <c r="D135" s="79"/>
      <c r="E135" s="79"/>
      <c r="F135" s="79"/>
      <c r="G135" s="79"/>
      <c r="H135" s="79"/>
      <c r="I135" s="79"/>
      <c r="J135" s="79"/>
      <c r="K135" s="79"/>
      <c r="L135" s="79"/>
      <c r="M135" s="79"/>
      <c r="N135" s="79"/>
      <c r="O135" s="79"/>
    </row>
    <row r="136" spans="1:15" ht="18" customHeight="1" x14ac:dyDescent="0.15">
      <c r="A136" s="79"/>
      <c r="B136" s="79" t="s">
        <v>291</v>
      </c>
      <c r="C136" s="79"/>
      <c r="D136" s="79"/>
      <c r="E136" s="79"/>
      <c r="F136" s="79"/>
      <c r="G136" s="79"/>
      <c r="H136" s="79"/>
      <c r="I136" s="79"/>
      <c r="J136" s="79"/>
      <c r="K136" s="79"/>
      <c r="L136" s="79"/>
      <c r="M136" s="79"/>
      <c r="N136" s="79"/>
      <c r="O136" s="79"/>
    </row>
    <row r="137" spans="1:15" ht="18" customHeight="1" x14ac:dyDescent="0.15">
      <c r="A137" s="79"/>
      <c r="B137" s="79" t="s">
        <v>292</v>
      </c>
      <c r="C137" s="79"/>
      <c r="D137" s="79"/>
      <c r="E137" s="79"/>
      <c r="F137" s="79"/>
      <c r="G137" s="79"/>
      <c r="H137" s="79"/>
      <c r="I137" s="79"/>
      <c r="J137" s="79"/>
      <c r="K137" s="79"/>
      <c r="L137" s="79"/>
      <c r="M137" s="79"/>
      <c r="N137" s="79"/>
      <c r="O137" s="79"/>
    </row>
    <row r="138" spans="1:15" ht="18" customHeight="1" x14ac:dyDescent="0.15">
      <c r="A138" s="78"/>
      <c r="B138" s="78" t="s">
        <v>293</v>
      </c>
      <c r="C138" s="79"/>
      <c r="D138" s="79"/>
      <c r="E138" s="79"/>
      <c r="F138" s="79"/>
      <c r="G138" s="79"/>
      <c r="H138" s="79"/>
      <c r="I138" s="79"/>
      <c r="J138" s="79"/>
      <c r="K138" s="79"/>
      <c r="L138" s="79"/>
      <c r="M138" s="79"/>
      <c r="N138" s="79"/>
      <c r="O138" s="79"/>
    </row>
    <row r="139" spans="1:15" ht="18" customHeight="1" x14ac:dyDescent="0.15">
      <c r="A139" s="79"/>
      <c r="B139" s="79" t="s">
        <v>294</v>
      </c>
      <c r="C139" s="79"/>
      <c r="D139" s="79"/>
      <c r="E139" s="79"/>
      <c r="F139" s="79"/>
      <c r="G139" s="79"/>
      <c r="H139" s="79"/>
      <c r="I139" s="79"/>
      <c r="J139" s="79"/>
      <c r="K139" s="79"/>
      <c r="L139" s="79"/>
      <c r="M139" s="79"/>
      <c r="N139" s="79"/>
      <c r="O139" s="79"/>
    </row>
    <row r="140" spans="1:15" ht="18" customHeight="1" x14ac:dyDescent="0.15">
      <c r="A140" s="79"/>
      <c r="B140" s="79" t="s">
        <v>295</v>
      </c>
      <c r="C140" s="79"/>
      <c r="D140" s="79"/>
      <c r="E140" s="79"/>
      <c r="F140" s="79"/>
      <c r="G140" s="79"/>
      <c r="H140" s="79"/>
      <c r="I140" s="79"/>
      <c r="J140" s="79"/>
      <c r="K140" s="79"/>
      <c r="L140" s="79"/>
      <c r="M140" s="79"/>
      <c r="N140" s="79"/>
      <c r="O140" s="79"/>
    </row>
    <row r="141" spans="1:15" ht="18" customHeight="1" x14ac:dyDescent="0.15">
      <c r="A141" s="79"/>
      <c r="B141" s="79" t="s">
        <v>296</v>
      </c>
      <c r="C141" s="79"/>
      <c r="D141" s="79"/>
      <c r="E141" s="79"/>
      <c r="F141" s="79"/>
      <c r="G141" s="79"/>
      <c r="H141" s="79"/>
      <c r="I141" s="79"/>
      <c r="J141" s="79"/>
      <c r="K141" s="79"/>
      <c r="L141" s="79"/>
      <c r="M141" s="79"/>
      <c r="N141" s="79"/>
      <c r="O141" s="79"/>
    </row>
    <row r="142" spans="1:15" ht="18" customHeight="1" x14ac:dyDescent="0.15">
      <c r="A142" s="79"/>
      <c r="B142" s="79" t="s">
        <v>297</v>
      </c>
      <c r="C142" s="79"/>
      <c r="D142" s="79"/>
      <c r="E142" s="79"/>
      <c r="F142" s="79"/>
      <c r="G142" s="79"/>
      <c r="H142" s="79"/>
      <c r="I142" s="79"/>
      <c r="J142" s="79"/>
      <c r="K142" s="79"/>
      <c r="L142" s="79"/>
      <c r="M142" s="79"/>
      <c r="N142" s="79"/>
      <c r="O142" s="79"/>
    </row>
    <row r="143" spans="1:15" ht="18" customHeight="1" x14ac:dyDescent="0.15">
      <c r="A143" s="79"/>
      <c r="B143" s="79" t="s">
        <v>298</v>
      </c>
      <c r="C143" s="79"/>
      <c r="D143" s="79"/>
      <c r="E143" s="79"/>
      <c r="F143" s="79"/>
      <c r="G143" s="79"/>
      <c r="H143" s="79"/>
      <c r="I143" s="79"/>
      <c r="J143" s="79"/>
      <c r="K143" s="79"/>
      <c r="L143" s="79"/>
      <c r="M143" s="79"/>
      <c r="N143" s="79"/>
      <c r="O143" s="79"/>
    </row>
    <row r="144" spans="1:15" ht="18" customHeight="1" x14ac:dyDescent="0.15">
      <c r="A144" s="79"/>
      <c r="B144" s="79" t="s">
        <v>302</v>
      </c>
      <c r="C144" s="79"/>
      <c r="D144" s="79"/>
      <c r="E144" s="79"/>
      <c r="F144" s="79"/>
      <c r="G144" s="79"/>
      <c r="H144" s="79"/>
      <c r="I144" s="79"/>
      <c r="J144" s="79"/>
      <c r="K144" s="79"/>
      <c r="L144" s="79"/>
      <c r="M144" s="79"/>
      <c r="N144" s="79"/>
      <c r="O144" s="79"/>
    </row>
    <row r="145" spans="1:15" ht="18" customHeight="1" x14ac:dyDescent="0.15">
      <c r="A145" s="79"/>
      <c r="B145" s="79" t="s">
        <v>227</v>
      </c>
      <c r="C145" s="79"/>
      <c r="D145" s="79"/>
      <c r="E145" s="79"/>
      <c r="F145" s="79"/>
      <c r="G145" s="79"/>
      <c r="H145" s="79"/>
      <c r="I145" s="79"/>
      <c r="J145" s="79"/>
      <c r="K145" s="79"/>
      <c r="L145" s="79"/>
      <c r="M145" s="79"/>
      <c r="N145" s="79"/>
      <c r="O145" s="79"/>
    </row>
    <row r="146" spans="1:15" ht="18" customHeight="1" x14ac:dyDescent="0.15">
      <c r="A146" s="79"/>
      <c r="B146" s="79" t="s">
        <v>228</v>
      </c>
      <c r="C146" s="79"/>
      <c r="D146" s="79"/>
      <c r="E146" s="79"/>
      <c r="F146" s="79"/>
      <c r="G146" s="79"/>
      <c r="H146" s="79"/>
      <c r="I146" s="79"/>
      <c r="J146" s="79"/>
      <c r="K146" s="79"/>
      <c r="L146" s="79"/>
      <c r="M146" s="79"/>
      <c r="N146" s="79"/>
      <c r="O146" s="79"/>
    </row>
    <row r="147" spans="1:15" ht="18" customHeight="1" x14ac:dyDescent="0.15">
      <c r="A147" s="79"/>
      <c r="B147" s="79" t="s">
        <v>229</v>
      </c>
      <c r="C147" s="79"/>
      <c r="D147" s="79"/>
      <c r="E147" s="79"/>
      <c r="F147" s="79"/>
      <c r="G147" s="79"/>
      <c r="H147" s="79"/>
      <c r="I147" s="79"/>
      <c r="J147" s="79"/>
      <c r="K147" s="79"/>
      <c r="L147" s="79"/>
      <c r="M147" s="79"/>
      <c r="N147" s="79"/>
      <c r="O147" s="79"/>
    </row>
  </sheetData>
  <mergeCells count="7">
    <mergeCell ref="L50:M50"/>
    <mergeCell ref="A5:D5"/>
    <mergeCell ref="E5:F5"/>
    <mergeCell ref="A6:D6"/>
    <mergeCell ref="E6:F6"/>
    <mergeCell ref="H6:I6"/>
    <mergeCell ref="L25:M25"/>
  </mergeCells>
  <phoneticPr fontId="6"/>
  <printOptions horizontalCentered="1"/>
  <pageMargins left="0.70866141732283472" right="0.16" top="0.33" bottom="0.21" header="0.25" footer="0.16"/>
  <pageSetup paperSize="9" scale="67" orientation="portrait" r:id="rId1"/>
  <rowBreaks count="1" manualBreakCount="1">
    <brk id="131"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U131"/>
  <sheetViews>
    <sheetView view="pageBreakPreview" zoomScale="85" zoomScaleNormal="100" zoomScaleSheetLayoutView="85" workbookViewId="0">
      <selection activeCell="L70" sqref="L70"/>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6.5" style="1" customWidth="1"/>
    <col min="16"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5" x14ac:dyDescent="0.15">
      <c r="A1" s="250" t="s">
        <v>347</v>
      </c>
      <c r="B1" s="71"/>
      <c r="C1" s="71"/>
    </row>
    <row r="2" spans="1:21" ht="15" x14ac:dyDescent="0.15">
      <c r="A2" s="250"/>
      <c r="B2" s="71"/>
      <c r="C2" s="71"/>
    </row>
    <row r="3" spans="1:21" s="73" customFormat="1" x14ac:dyDescent="0.15">
      <c r="A3" s="255" t="s">
        <v>301</v>
      </c>
      <c r="B3" s="72"/>
      <c r="C3" s="72"/>
      <c r="D3" s="72"/>
      <c r="E3" s="254"/>
      <c r="F3" s="72"/>
      <c r="G3" s="72"/>
      <c r="H3" s="72"/>
      <c r="I3" s="72"/>
      <c r="J3" s="72"/>
    </row>
    <row r="4" spans="1:21" s="79" customFormat="1" ht="12.75"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x14ac:dyDescent="0.15">
      <c r="A5" s="506"/>
      <c r="B5" s="507"/>
      <c r="C5" s="507"/>
      <c r="D5" s="508"/>
      <c r="E5" s="506"/>
      <c r="F5" s="508"/>
      <c r="G5" s="80"/>
      <c r="H5" s="81"/>
      <c r="I5" s="81"/>
      <c r="J5" s="82"/>
      <c r="K5" s="77"/>
      <c r="L5" s="87" t="s">
        <v>108</v>
      </c>
      <c r="M5" s="83"/>
      <c r="N5" s="83"/>
      <c r="O5" s="78"/>
      <c r="P5" s="78"/>
      <c r="Q5" s="78"/>
      <c r="R5" s="78"/>
      <c r="S5" s="78"/>
      <c r="T5" s="78"/>
      <c r="U5" s="78"/>
    </row>
    <row r="6" spans="1:21" s="79" customFormat="1" x14ac:dyDescent="0.15">
      <c r="A6" s="509"/>
      <c r="B6" s="510"/>
      <c r="C6" s="510"/>
      <c r="D6" s="511"/>
      <c r="E6" s="509"/>
      <c r="F6" s="511"/>
      <c r="G6" s="84"/>
      <c r="H6" s="512">
        <f>A6-E6</f>
        <v>0</v>
      </c>
      <c r="I6" s="512"/>
      <c r="J6" s="85"/>
      <c r="K6" s="86"/>
      <c r="L6" s="87" t="s">
        <v>346</v>
      </c>
      <c r="M6" s="144"/>
      <c r="N6" s="88"/>
    </row>
    <row r="7" spans="1:21" s="79" customFormat="1" x14ac:dyDescent="0.15">
      <c r="A7" s="251"/>
      <c r="B7" s="252"/>
      <c r="C7" s="252"/>
      <c r="D7" s="252"/>
      <c r="E7" s="251"/>
      <c r="F7" s="252"/>
      <c r="G7" s="86"/>
      <c r="H7" s="251"/>
      <c r="I7" s="251"/>
      <c r="J7" s="86"/>
      <c r="K7" s="86"/>
      <c r="L7" s="253"/>
      <c r="M7" s="142"/>
      <c r="N7" s="125"/>
    </row>
    <row r="8" spans="1:21" s="79" customFormat="1" x14ac:dyDescent="0.15">
      <c r="A8" s="255" t="s">
        <v>345</v>
      </c>
      <c r="B8" s="89"/>
      <c r="C8" s="89"/>
      <c r="D8" s="89"/>
      <c r="E8" s="143"/>
      <c r="F8" s="89"/>
      <c r="G8" s="89"/>
      <c r="H8" s="89"/>
      <c r="I8" s="89"/>
      <c r="J8" s="89"/>
      <c r="K8" s="89"/>
      <c r="L8" s="89"/>
      <c r="M8" s="89"/>
      <c r="N8" s="89"/>
      <c r="O8" s="89"/>
    </row>
    <row r="9" spans="1:21" s="94" customFormat="1" ht="12.75" x14ac:dyDescent="0.15">
      <c r="A9" s="90" t="s">
        <v>139</v>
      </c>
      <c r="B9" s="91" t="s">
        <v>140</v>
      </c>
      <c r="C9" s="92"/>
      <c r="D9" s="92"/>
      <c r="E9" s="93"/>
      <c r="F9" s="90" t="s">
        <v>299</v>
      </c>
      <c r="G9" s="91" t="s">
        <v>141</v>
      </c>
      <c r="H9" s="92"/>
      <c r="I9" s="92"/>
      <c r="J9" s="92"/>
      <c r="K9" s="92"/>
      <c r="L9" s="92"/>
      <c r="M9" s="92"/>
      <c r="N9" s="92"/>
      <c r="O9" s="93"/>
    </row>
    <row r="10" spans="1:21" s="79" customFormat="1" ht="12.75" x14ac:dyDescent="0.15">
      <c r="A10" s="95"/>
      <c r="B10" s="96"/>
      <c r="C10" s="97"/>
      <c r="D10" s="97"/>
      <c r="E10" s="98"/>
      <c r="F10" s="99" t="s">
        <v>142</v>
      </c>
      <c r="G10" s="96"/>
      <c r="H10" s="97"/>
      <c r="I10" s="97"/>
      <c r="J10" s="97"/>
      <c r="K10" s="97"/>
      <c r="L10" s="97"/>
      <c r="M10" s="97"/>
      <c r="N10" s="97"/>
      <c r="O10" s="100"/>
    </row>
    <row r="11" spans="1:21" s="79" customFormat="1" ht="12.75" x14ac:dyDescent="0.15">
      <c r="A11" s="101" t="s">
        <v>143</v>
      </c>
      <c r="B11" s="102" t="s">
        <v>246</v>
      </c>
      <c r="C11" s="86"/>
      <c r="D11" s="86"/>
      <c r="E11" s="100"/>
      <c r="F11" s="145"/>
      <c r="G11" s="102"/>
      <c r="H11" s="86"/>
      <c r="I11" s="86"/>
      <c r="J11" s="86"/>
      <c r="K11" s="86"/>
      <c r="L11" s="86"/>
      <c r="M11" s="86"/>
      <c r="N11" s="86"/>
      <c r="O11" s="100"/>
    </row>
    <row r="12" spans="1:21" s="79" customFormat="1" ht="12.75" x14ac:dyDescent="0.15">
      <c r="A12" s="101"/>
      <c r="B12" s="102"/>
      <c r="C12" s="86"/>
      <c r="D12" s="86"/>
      <c r="E12" s="100"/>
      <c r="F12" s="145"/>
      <c r="G12" s="102"/>
      <c r="H12" s="86"/>
      <c r="I12" s="86"/>
      <c r="J12" s="86"/>
      <c r="K12" s="86"/>
      <c r="L12" s="86"/>
      <c r="M12" s="86"/>
      <c r="N12" s="86"/>
      <c r="O12" s="100"/>
    </row>
    <row r="13" spans="1:21" s="79" customFormat="1" ht="12.75" x14ac:dyDescent="0.15">
      <c r="A13" s="101"/>
      <c r="B13" s="102" t="s">
        <v>144</v>
      </c>
      <c r="C13" s="86"/>
      <c r="D13" s="86"/>
      <c r="E13" s="100"/>
      <c r="F13" s="145"/>
      <c r="G13" s="102"/>
      <c r="H13" s="86"/>
      <c r="I13" s="86"/>
      <c r="J13" s="86"/>
      <c r="K13" s="86"/>
      <c r="L13" s="86"/>
      <c r="M13" s="86"/>
      <c r="N13" s="86"/>
      <c r="O13" s="100"/>
    </row>
    <row r="14" spans="1:21" s="79" customFormat="1" ht="12.75" x14ac:dyDescent="0.15">
      <c r="A14" s="101"/>
      <c r="B14" s="102"/>
      <c r="C14" s="86"/>
      <c r="D14" s="86"/>
      <c r="E14" s="100"/>
      <c r="F14" s="145"/>
      <c r="G14" s="102"/>
      <c r="H14" s="86"/>
      <c r="I14" s="86"/>
      <c r="J14" s="86"/>
      <c r="K14" s="86"/>
      <c r="L14" s="86"/>
      <c r="M14" s="86"/>
      <c r="N14" s="86"/>
      <c r="O14" s="100"/>
    </row>
    <row r="15" spans="1:21" s="79" customFormat="1" ht="12.75" x14ac:dyDescent="0.15">
      <c r="A15" s="101"/>
      <c r="B15" s="102"/>
      <c r="C15" s="86" t="s">
        <v>145</v>
      </c>
      <c r="D15" s="86"/>
      <c r="E15" s="100"/>
      <c r="F15" s="145"/>
      <c r="G15" s="102"/>
      <c r="H15" s="86"/>
      <c r="I15" s="86"/>
      <c r="J15" s="86"/>
      <c r="K15" s="86"/>
      <c r="L15" s="86"/>
      <c r="M15" s="86"/>
      <c r="N15" s="86"/>
      <c r="O15" s="100"/>
    </row>
    <row r="16" spans="1:21" s="79" customFormat="1" ht="12.75" x14ac:dyDescent="0.15">
      <c r="A16" s="101"/>
      <c r="B16" s="102"/>
      <c r="C16" s="86"/>
      <c r="D16" s="86"/>
      <c r="E16" s="100"/>
      <c r="F16" s="145"/>
      <c r="G16" s="102"/>
      <c r="H16" s="86"/>
      <c r="I16" s="86"/>
      <c r="J16" s="86"/>
      <c r="K16" s="86"/>
      <c r="L16" s="86"/>
      <c r="M16" s="86"/>
      <c r="N16" s="86"/>
      <c r="O16" s="100"/>
    </row>
    <row r="17" spans="1:15" s="79" customFormat="1" ht="12.75" x14ac:dyDescent="0.15">
      <c r="A17" s="101"/>
      <c r="B17" s="102"/>
      <c r="C17" s="86" t="s">
        <v>146</v>
      </c>
      <c r="D17" s="86"/>
      <c r="E17" s="100"/>
      <c r="F17" s="145"/>
      <c r="G17" s="102"/>
      <c r="H17" s="86"/>
      <c r="I17" s="86"/>
      <c r="J17" s="86"/>
      <c r="K17" s="86"/>
      <c r="L17" s="86"/>
      <c r="M17" s="86"/>
      <c r="N17" s="86"/>
      <c r="O17" s="100"/>
    </row>
    <row r="18" spans="1:15" s="79" customFormat="1" ht="12.75" x14ac:dyDescent="0.15">
      <c r="A18" s="101"/>
      <c r="B18" s="102"/>
      <c r="C18" s="86"/>
      <c r="D18" s="86"/>
      <c r="E18" s="100"/>
      <c r="F18" s="145"/>
      <c r="G18" s="102"/>
      <c r="H18" s="86"/>
      <c r="I18" s="86"/>
      <c r="J18" s="86"/>
      <c r="K18" s="86"/>
      <c r="L18" s="86"/>
      <c r="M18" s="86"/>
      <c r="N18" s="86"/>
      <c r="O18" s="100"/>
    </row>
    <row r="19" spans="1:15" s="79" customFormat="1" ht="12.75" x14ac:dyDescent="0.15">
      <c r="A19" s="101"/>
      <c r="B19" s="102"/>
      <c r="C19" s="86" t="s">
        <v>147</v>
      </c>
      <c r="D19" s="86"/>
      <c r="E19" s="100"/>
      <c r="F19" s="145"/>
      <c r="G19" s="102"/>
      <c r="H19" s="103" t="s">
        <v>148</v>
      </c>
      <c r="I19" s="103"/>
      <c r="J19" s="103"/>
      <c r="K19" s="103"/>
      <c r="L19" s="103"/>
      <c r="M19" s="103"/>
      <c r="N19" s="103"/>
      <c r="O19" s="100"/>
    </row>
    <row r="20" spans="1:15" s="79" customFormat="1" ht="12.75" x14ac:dyDescent="0.15">
      <c r="A20" s="101"/>
      <c r="B20" s="102"/>
      <c r="C20" s="86"/>
      <c r="D20" s="86"/>
      <c r="E20" s="100"/>
      <c r="F20" s="145"/>
      <c r="G20" s="102"/>
      <c r="H20" s="104" t="s">
        <v>149</v>
      </c>
      <c r="I20" s="105" t="s">
        <v>150</v>
      </c>
      <c r="J20" s="74" t="s">
        <v>151</v>
      </c>
      <c r="K20" s="76"/>
      <c r="L20" s="74" t="s">
        <v>152</v>
      </c>
      <c r="M20" s="76"/>
      <c r="N20" s="104" t="s">
        <v>30</v>
      </c>
      <c r="O20" s="100"/>
    </row>
    <row r="21" spans="1:15" s="79" customFormat="1" x14ac:dyDescent="0.15">
      <c r="A21" s="101"/>
      <c r="B21" s="102"/>
      <c r="C21" s="111" t="s">
        <v>153</v>
      </c>
      <c r="D21" s="86"/>
      <c r="E21" s="100"/>
      <c r="F21" s="146"/>
      <c r="G21" s="102"/>
      <c r="H21" s="106"/>
      <c r="I21" s="107"/>
      <c r="J21" s="106"/>
      <c r="K21" s="108"/>
      <c r="L21" s="106"/>
      <c r="M21" s="117" t="s">
        <v>142</v>
      </c>
      <c r="N21" s="117" t="s">
        <v>142</v>
      </c>
      <c r="O21" s="100"/>
    </row>
    <row r="22" spans="1:15" s="79" customFormat="1" ht="12.75" x14ac:dyDescent="0.15">
      <c r="A22" s="101"/>
      <c r="B22" s="102"/>
      <c r="C22" s="86"/>
      <c r="D22" s="86"/>
      <c r="E22" s="100"/>
      <c r="F22" s="145"/>
      <c r="G22" s="102"/>
      <c r="H22" s="86"/>
      <c r="I22" s="86"/>
      <c r="J22" s="86"/>
      <c r="K22" s="86"/>
      <c r="L22" s="86"/>
      <c r="M22" s="86"/>
      <c r="N22" s="86"/>
      <c r="O22" s="100"/>
    </row>
    <row r="23" spans="1:15" s="79" customFormat="1" ht="12.75" x14ac:dyDescent="0.15">
      <c r="A23" s="101"/>
      <c r="B23" s="102"/>
      <c r="C23" s="86" t="s">
        <v>154</v>
      </c>
      <c r="D23" s="86"/>
      <c r="E23" s="100"/>
      <c r="F23" s="145"/>
      <c r="G23" s="102"/>
      <c r="H23" s="86"/>
      <c r="I23" s="86"/>
      <c r="J23" s="86"/>
      <c r="K23" s="86"/>
      <c r="L23" s="86"/>
      <c r="M23" s="86"/>
      <c r="N23" s="86"/>
      <c r="O23" s="100"/>
    </row>
    <row r="24" spans="1:15" s="79" customFormat="1" ht="12.75" x14ac:dyDescent="0.15">
      <c r="A24" s="101"/>
      <c r="B24" s="102"/>
      <c r="C24" s="86"/>
      <c r="D24" s="86"/>
      <c r="E24" s="100"/>
      <c r="F24" s="145"/>
      <c r="G24" s="102"/>
      <c r="H24" s="86"/>
      <c r="I24" s="86"/>
      <c r="J24" s="86"/>
      <c r="K24" s="86"/>
      <c r="L24" s="86"/>
      <c r="M24" s="86"/>
      <c r="N24" s="86"/>
      <c r="O24" s="100"/>
    </row>
    <row r="25" spans="1:15" s="79" customFormat="1" ht="12.75" x14ac:dyDescent="0.15">
      <c r="A25" s="101"/>
      <c r="B25" s="102" t="s">
        <v>155</v>
      </c>
      <c r="C25" s="86"/>
      <c r="D25" s="86"/>
      <c r="E25" s="100"/>
      <c r="F25" s="145"/>
      <c r="G25" s="102"/>
      <c r="H25" s="86"/>
      <c r="I25" s="86"/>
      <c r="J25" s="86"/>
      <c r="K25" s="86"/>
      <c r="L25" s="86"/>
      <c r="M25" s="86"/>
      <c r="N25" s="86"/>
      <c r="O25" s="100"/>
    </row>
    <row r="26" spans="1:15" s="79" customFormat="1" ht="12.75" x14ac:dyDescent="0.15">
      <c r="A26" s="101"/>
      <c r="B26" s="102"/>
      <c r="C26" s="86"/>
      <c r="D26" s="86"/>
      <c r="E26" s="100"/>
      <c r="F26" s="145"/>
      <c r="G26" s="102"/>
      <c r="H26" s="86"/>
      <c r="I26" s="86"/>
      <c r="J26" s="86"/>
      <c r="K26" s="86"/>
      <c r="L26" s="86"/>
      <c r="M26" s="86"/>
      <c r="N26" s="86"/>
      <c r="O26" s="100"/>
    </row>
    <row r="27" spans="1:15" s="79" customFormat="1" ht="12.75" x14ac:dyDescent="0.15">
      <c r="A27" s="101"/>
      <c r="B27" s="102" t="s">
        <v>156</v>
      </c>
      <c r="C27" s="86"/>
      <c r="D27" s="86"/>
      <c r="E27" s="100"/>
      <c r="F27" s="145"/>
      <c r="G27" s="102"/>
      <c r="H27" s="86" t="s">
        <v>157</v>
      </c>
      <c r="I27" s="86"/>
      <c r="J27" s="86"/>
      <c r="K27" s="86"/>
      <c r="L27" s="86"/>
      <c r="M27" s="86"/>
      <c r="N27" s="86"/>
      <c r="O27" s="100"/>
    </row>
    <row r="28" spans="1:15" s="79" customFormat="1" ht="12.75" x14ac:dyDescent="0.15">
      <c r="A28" s="101"/>
      <c r="B28" s="102"/>
      <c r="C28" s="86"/>
      <c r="D28" s="86"/>
      <c r="E28" s="100"/>
      <c r="F28" s="145"/>
      <c r="G28" s="102"/>
      <c r="H28" s="112" t="s">
        <v>158</v>
      </c>
      <c r="I28" s="112" t="s">
        <v>159</v>
      </c>
      <c r="J28" s="74" t="s">
        <v>160</v>
      </c>
      <c r="K28" s="75"/>
      <c r="L28" s="75"/>
      <c r="M28" s="75"/>
      <c r="N28" s="76"/>
      <c r="O28" s="100"/>
    </row>
    <row r="29" spans="1:15" s="79" customFormat="1" ht="13.5" customHeight="1" x14ac:dyDescent="0.15">
      <c r="A29" s="101"/>
      <c r="B29" s="102"/>
      <c r="C29" s="86"/>
      <c r="D29" s="86"/>
      <c r="E29" s="100"/>
      <c r="F29" s="145"/>
      <c r="G29" s="102"/>
      <c r="H29" s="113" t="s">
        <v>161</v>
      </c>
      <c r="I29" s="113" t="s">
        <v>60</v>
      </c>
      <c r="J29" s="74" t="s">
        <v>162</v>
      </c>
      <c r="K29" s="75"/>
      <c r="L29" s="76"/>
      <c r="M29" s="74" t="s">
        <v>163</v>
      </c>
      <c r="N29" s="76"/>
      <c r="O29" s="100"/>
    </row>
    <row r="30" spans="1:15" s="79" customFormat="1" ht="12.75" x14ac:dyDescent="0.15">
      <c r="A30" s="101"/>
      <c r="B30" s="102" t="s">
        <v>232</v>
      </c>
      <c r="C30" s="86"/>
      <c r="D30" s="86"/>
      <c r="E30" s="100"/>
      <c r="F30" s="145"/>
      <c r="G30" s="102"/>
      <c r="H30" s="114" t="s">
        <v>7</v>
      </c>
      <c r="I30" s="114" t="s">
        <v>8</v>
      </c>
      <c r="J30" s="115"/>
      <c r="K30" s="151"/>
      <c r="L30" s="117" t="s">
        <v>7</v>
      </c>
      <c r="M30" s="115"/>
      <c r="N30" s="117" t="s">
        <v>142</v>
      </c>
      <c r="O30" s="100"/>
    </row>
    <row r="31" spans="1:15" s="79" customFormat="1" ht="12.75" x14ac:dyDescent="0.15">
      <c r="A31" s="101"/>
      <c r="B31" s="102"/>
      <c r="C31" s="86"/>
      <c r="D31" s="86"/>
      <c r="E31" s="100"/>
      <c r="F31" s="145"/>
      <c r="G31" s="102"/>
      <c r="H31" s="86"/>
      <c r="I31" s="86"/>
      <c r="J31" s="86"/>
      <c r="K31" s="86"/>
      <c r="L31" s="86"/>
      <c r="M31" s="86"/>
      <c r="N31" s="86"/>
      <c r="O31" s="100"/>
    </row>
    <row r="32" spans="1:15" s="79" customFormat="1" ht="12.75" x14ac:dyDescent="0.15">
      <c r="A32" s="101"/>
      <c r="B32" s="102"/>
      <c r="C32" s="86" t="s">
        <v>258</v>
      </c>
      <c r="D32" s="86"/>
      <c r="E32" s="100"/>
      <c r="F32" s="145"/>
      <c r="G32" s="102"/>
      <c r="H32" s="86"/>
      <c r="I32" s="86"/>
      <c r="J32" s="86"/>
      <c r="K32" s="86"/>
      <c r="L32" s="86"/>
      <c r="M32" s="86"/>
      <c r="N32" s="86"/>
      <c r="O32" s="100"/>
    </row>
    <row r="33" spans="1:15" s="79" customFormat="1" ht="12.75" x14ac:dyDescent="0.15">
      <c r="A33" s="120" t="s">
        <v>164</v>
      </c>
      <c r="B33" s="96" t="s">
        <v>260</v>
      </c>
      <c r="C33" s="97"/>
      <c r="D33" s="97"/>
      <c r="E33" s="98"/>
      <c r="F33" s="148"/>
      <c r="G33" s="96"/>
      <c r="H33" s="97"/>
      <c r="I33" s="97"/>
      <c r="J33" s="97"/>
      <c r="K33" s="97"/>
      <c r="L33" s="97"/>
      <c r="M33" s="97"/>
      <c r="N33" s="97"/>
      <c r="O33" s="98"/>
    </row>
    <row r="34" spans="1:15" s="79" customFormat="1" ht="12.75" x14ac:dyDescent="0.15">
      <c r="A34" s="121" t="s">
        <v>165</v>
      </c>
      <c r="B34" s="102"/>
      <c r="C34" s="86"/>
      <c r="D34" s="86"/>
      <c r="E34" s="100"/>
      <c r="F34" s="145"/>
      <c r="G34" s="102"/>
      <c r="H34" s="86"/>
      <c r="I34" s="86"/>
      <c r="J34" s="86"/>
      <c r="K34" s="86"/>
      <c r="L34" s="86"/>
      <c r="M34" s="86"/>
      <c r="N34" s="86"/>
      <c r="O34" s="100"/>
    </row>
    <row r="35" spans="1:15" s="79" customFormat="1" ht="12.75" x14ac:dyDescent="0.15">
      <c r="A35" s="121"/>
      <c r="B35" s="102" t="s">
        <v>261</v>
      </c>
      <c r="C35" s="86"/>
      <c r="D35" s="103"/>
      <c r="E35" s="100"/>
      <c r="F35" s="145"/>
      <c r="G35" s="102"/>
      <c r="H35" s="86"/>
      <c r="I35" s="86"/>
      <c r="J35" s="86"/>
      <c r="K35" s="86"/>
      <c r="L35" s="86"/>
      <c r="M35" s="86"/>
      <c r="N35" s="86"/>
      <c r="O35" s="100"/>
    </row>
    <row r="36" spans="1:15" s="79" customFormat="1" ht="12.75" x14ac:dyDescent="0.15">
      <c r="A36" s="121"/>
      <c r="B36" s="102"/>
      <c r="C36" s="86"/>
      <c r="D36" s="86"/>
      <c r="E36" s="100"/>
      <c r="F36" s="145"/>
      <c r="G36" s="102"/>
      <c r="H36" s="86"/>
      <c r="I36" s="86"/>
      <c r="J36" s="86"/>
      <c r="K36" s="86"/>
      <c r="L36" s="86"/>
      <c r="M36" s="86"/>
      <c r="N36" s="86"/>
      <c r="O36" s="100"/>
    </row>
    <row r="37" spans="1:15" s="79" customFormat="1" ht="12.75" x14ac:dyDescent="0.15">
      <c r="A37" s="121"/>
      <c r="B37" s="102"/>
      <c r="C37" s="86" t="s">
        <v>233</v>
      </c>
      <c r="D37" s="86"/>
      <c r="E37" s="100"/>
      <c r="F37" s="145"/>
      <c r="G37" s="102"/>
      <c r="H37" s="86"/>
      <c r="I37" s="86"/>
      <c r="J37" s="86"/>
      <c r="K37" s="86"/>
      <c r="L37" s="86"/>
      <c r="M37" s="86"/>
      <c r="N37" s="86"/>
      <c r="O37" s="100"/>
    </row>
    <row r="38" spans="1:15" s="79" customFormat="1" ht="12.75" x14ac:dyDescent="0.15">
      <c r="A38" s="120" t="s">
        <v>166</v>
      </c>
      <c r="B38" s="96" t="s">
        <v>263</v>
      </c>
      <c r="C38" s="97"/>
      <c r="D38" s="97"/>
      <c r="E38" s="98"/>
      <c r="F38" s="148"/>
      <c r="G38" s="96"/>
      <c r="H38" s="97" t="s">
        <v>167</v>
      </c>
      <c r="I38" s="97"/>
      <c r="J38" s="97"/>
      <c r="K38" s="97"/>
      <c r="L38" s="97"/>
      <c r="M38" s="97"/>
      <c r="N38" s="97"/>
      <c r="O38" s="98"/>
    </row>
    <row r="39" spans="1:15" s="79" customFormat="1" ht="12.75" x14ac:dyDescent="0.15">
      <c r="A39" s="121"/>
      <c r="B39" s="102"/>
      <c r="C39" s="86"/>
      <c r="D39" s="86"/>
      <c r="E39" s="100"/>
      <c r="F39" s="145"/>
      <c r="G39" s="102"/>
      <c r="H39" s="104" t="s">
        <v>149</v>
      </c>
      <c r="I39" s="105" t="s">
        <v>150</v>
      </c>
      <c r="J39" s="74" t="s">
        <v>151</v>
      </c>
      <c r="K39" s="76"/>
      <c r="L39" s="74" t="s">
        <v>152</v>
      </c>
      <c r="M39" s="76"/>
      <c r="N39" s="104" t="s">
        <v>30</v>
      </c>
      <c r="O39" s="100"/>
    </row>
    <row r="40" spans="1:15" s="79" customFormat="1" ht="12.75" x14ac:dyDescent="0.15">
      <c r="A40" s="121"/>
      <c r="B40" s="102" t="s">
        <v>264</v>
      </c>
      <c r="C40" s="86"/>
      <c r="D40" s="86"/>
      <c r="E40" s="100"/>
      <c r="F40" s="145"/>
      <c r="G40" s="102"/>
      <c r="H40" s="106"/>
      <c r="I40" s="107"/>
      <c r="J40" s="106"/>
      <c r="K40" s="108"/>
      <c r="L40" s="106"/>
      <c r="M40" s="117" t="s">
        <v>142</v>
      </c>
      <c r="N40" s="117" t="s">
        <v>142</v>
      </c>
      <c r="O40" s="100"/>
    </row>
    <row r="41" spans="1:15" s="79" customFormat="1" ht="12.75" x14ac:dyDescent="0.15">
      <c r="A41" s="121"/>
      <c r="B41" s="102"/>
      <c r="C41" s="86"/>
      <c r="D41" s="86"/>
      <c r="E41" s="100"/>
      <c r="F41" s="145"/>
      <c r="G41" s="102"/>
      <c r="H41" s="97"/>
      <c r="I41" s="97"/>
      <c r="J41" s="97"/>
      <c r="K41" s="97"/>
      <c r="L41" s="97"/>
      <c r="M41" s="97"/>
      <c r="N41" s="152"/>
      <c r="O41" s="100"/>
    </row>
    <row r="42" spans="1:15" s="79" customFormat="1" ht="12.75" x14ac:dyDescent="0.15">
      <c r="A42" s="121"/>
      <c r="B42" s="102" t="s">
        <v>234</v>
      </c>
      <c r="C42" s="86"/>
      <c r="D42" s="86"/>
      <c r="E42" s="100"/>
      <c r="F42" s="145"/>
      <c r="G42" s="102"/>
      <c r="H42" s="86"/>
      <c r="I42" s="86"/>
      <c r="J42" s="86"/>
      <c r="K42" s="86"/>
      <c r="L42" s="86"/>
      <c r="M42" s="86"/>
      <c r="N42" s="153"/>
      <c r="O42" s="100"/>
    </row>
    <row r="43" spans="1:15" s="79" customFormat="1" ht="12.75" x14ac:dyDescent="0.15">
      <c r="A43" s="121"/>
      <c r="B43" s="102"/>
      <c r="C43" s="86"/>
      <c r="D43" s="86"/>
      <c r="E43" s="100"/>
      <c r="F43" s="145"/>
      <c r="G43" s="102"/>
      <c r="H43" s="86"/>
      <c r="I43" s="86"/>
      <c r="J43" s="86"/>
      <c r="K43" s="86"/>
      <c r="L43" s="86"/>
      <c r="M43" s="86"/>
      <c r="N43" s="86"/>
      <c r="O43" s="100"/>
    </row>
    <row r="44" spans="1:15" s="79" customFormat="1" ht="12.75" x14ac:dyDescent="0.15">
      <c r="A44" s="121"/>
      <c r="B44" s="102"/>
      <c r="C44" s="86" t="s">
        <v>268</v>
      </c>
      <c r="D44" s="86"/>
      <c r="E44" s="100"/>
      <c r="F44" s="145"/>
      <c r="G44" s="102"/>
      <c r="H44" s="86"/>
      <c r="I44" s="86"/>
      <c r="J44" s="86"/>
      <c r="K44" s="86"/>
      <c r="L44" s="86"/>
      <c r="M44" s="86"/>
      <c r="N44" s="86"/>
      <c r="O44" s="100"/>
    </row>
    <row r="45" spans="1:15" s="79" customFormat="1" ht="12.75" x14ac:dyDescent="0.15">
      <c r="A45" s="120" t="s">
        <v>168</v>
      </c>
      <c r="B45" s="96" t="s">
        <v>235</v>
      </c>
      <c r="C45" s="97"/>
      <c r="D45" s="97"/>
      <c r="E45" s="98"/>
      <c r="F45" s="148"/>
      <c r="G45" s="96"/>
      <c r="H45" s="97" t="s">
        <v>169</v>
      </c>
      <c r="I45" s="97"/>
      <c r="J45" s="97"/>
      <c r="K45" s="97"/>
      <c r="L45" s="97"/>
      <c r="M45" s="97"/>
      <c r="N45" s="97"/>
      <c r="O45" s="98"/>
    </row>
    <row r="46" spans="1:15" s="79" customFormat="1" ht="12.75" x14ac:dyDescent="0.15">
      <c r="A46" s="121" t="s">
        <v>170</v>
      </c>
      <c r="B46" s="102"/>
      <c r="C46" s="86"/>
      <c r="D46" s="86"/>
      <c r="E46" s="100"/>
      <c r="F46" s="145"/>
      <c r="G46" s="102"/>
      <c r="H46" s="104" t="s">
        <v>230</v>
      </c>
      <c r="I46" s="104" t="s">
        <v>171</v>
      </c>
      <c r="J46" s="74" t="s">
        <v>172</v>
      </c>
      <c r="K46" s="76"/>
      <c r="L46" s="74" t="s">
        <v>231</v>
      </c>
      <c r="M46" s="76"/>
      <c r="N46" s="104" t="s">
        <v>30</v>
      </c>
      <c r="O46" s="100"/>
    </row>
    <row r="47" spans="1:15" s="79" customFormat="1" ht="12.75" x14ac:dyDescent="0.15">
      <c r="A47" s="121"/>
      <c r="B47" s="102" t="s">
        <v>270</v>
      </c>
      <c r="C47" s="86"/>
      <c r="D47" s="86"/>
      <c r="E47" s="100"/>
      <c r="F47" s="145"/>
      <c r="G47" s="102"/>
      <c r="H47" s="114"/>
      <c r="I47" s="114" t="s">
        <v>8</v>
      </c>
      <c r="J47" s="115"/>
      <c r="K47" s="117" t="s">
        <v>272</v>
      </c>
      <c r="L47" s="115"/>
      <c r="M47" s="117" t="s">
        <v>142</v>
      </c>
      <c r="N47" s="114" t="s">
        <v>142</v>
      </c>
      <c r="O47" s="100"/>
    </row>
    <row r="48" spans="1:15" s="79" customFormat="1" ht="12.75" x14ac:dyDescent="0.15">
      <c r="A48" s="121"/>
      <c r="B48" s="102"/>
      <c r="C48" s="86"/>
      <c r="D48" s="86"/>
      <c r="E48" s="100"/>
      <c r="F48" s="145"/>
      <c r="G48" s="102"/>
      <c r="H48" s="86"/>
      <c r="I48" s="86"/>
      <c r="J48" s="86"/>
      <c r="K48" s="86"/>
      <c r="L48" s="86"/>
      <c r="M48" s="86"/>
      <c r="N48" s="86"/>
      <c r="O48" s="100"/>
    </row>
    <row r="49" spans="1:15" s="79" customFormat="1" ht="12.75" x14ac:dyDescent="0.15">
      <c r="A49" s="122"/>
      <c r="B49" s="84"/>
      <c r="C49" s="119" t="s">
        <v>236</v>
      </c>
      <c r="D49" s="119"/>
      <c r="E49" s="85"/>
      <c r="F49" s="147"/>
      <c r="G49" s="84"/>
      <c r="H49" s="119"/>
      <c r="I49" s="119"/>
      <c r="J49" s="119"/>
      <c r="K49" s="119"/>
      <c r="L49" s="119"/>
      <c r="M49" s="119"/>
      <c r="N49" s="119"/>
      <c r="O49" s="85"/>
    </row>
    <row r="50" spans="1:15" s="79" customFormat="1" ht="12" hidden="1" customHeight="1" x14ac:dyDescent="0.15">
      <c r="A50" s="120" t="s">
        <v>173</v>
      </c>
      <c r="B50" s="96" t="s">
        <v>174</v>
      </c>
      <c r="C50" s="97"/>
      <c r="D50" s="97"/>
      <c r="E50" s="98"/>
      <c r="F50" s="148"/>
      <c r="G50" s="96"/>
      <c r="H50" s="97"/>
      <c r="I50" s="97"/>
      <c r="J50" s="97"/>
      <c r="K50" s="97"/>
      <c r="L50" s="97"/>
      <c r="M50" s="97"/>
      <c r="N50" s="97"/>
      <c r="O50" s="98"/>
    </row>
    <row r="51" spans="1:15" s="79" customFormat="1" ht="12" hidden="1" customHeight="1" x14ac:dyDescent="0.15">
      <c r="A51" s="121" t="s">
        <v>175</v>
      </c>
      <c r="B51" s="102"/>
      <c r="C51" s="86" t="s">
        <v>176</v>
      </c>
      <c r="D51" s="86"/>
      <c r="E51" s="100"/>
      <c r="F51" s="145"/>
      <c r="G51" s="102"/>
      <c r="H51" s="124"/>
      <c r="I51" s="124"/>
      <c r="J51" s="125"/>
      <c r="K51" s="125"/>
      <c r="L51" s="125"/>
      <c r="M51" s="125"/>
      <c r="N51" s="124"/>
      <c r="O51" s="100"/>
    </row>
    <row r="52" spans="1:15" s="79" customFormat="1" ht="12" hidden="1" customHeight="1" x14ac:dyDescent="0.15">
      <c r="A52" s="121" t="s">
        <v>177</v>
      </c>
      <c r="B52" s="102"/>
      <c r="C52" s="86" t="s">
        <v>178</v>
      </c>
      <c r="D52" s="86"/>
      <c r="E52" s="100"/>
      <c r="F52" s="145"/>
      <c r="G52" s="102"/>
      <c r="H52" s="124"/>
      <c r="I52" s="124"/>
      <c r="J52" s="125"/>
      <c r="K52" s="125"/>
      <c r="L52" s="125"/>
      <c r="M52" s="125"/>
      <c r="N52" s="124"/>
      <c r="O52" s="100"/>
    </row>
    <row r="53" spans="1:15" s="79" customFormat="1" ht="12" hidden="1" customHeight="1" x14ac:dyDescent="0.15">
      <c r="A53" s="121" t="s">
        <v>179</v>
      </c>
      <c r="B53" s="102"/>
      <c r="C53" s="86" t="s">
        <v>180</v>
      </c>
      <c r="D53" s="86"/>
      <c r="E53" s="100"/>
      <c r="F53" s="145"/>
      <c r="G53" s="102"/>
      <c r="H53" s="124"/>
      <c r="I53" s="124"/>
      <c r="J53" s="125"/>
      <c r="K53" s="125"/>
      <c r="L53" s="125"/>
      <c r="M53" s="125"/>
      <c r="N53" s="124"/>
      <c r="O53" s="100"/>
    </row>
    <row r="54" spans="1:15" s="79" customFormat="1" ht="12" hidden="1" customHeight="1" x14ac:dyDescent="0.15">
      <c r="A54" s="121" t="s">
        <v>181</v>
      </c>
      <c r="B54" s="102"/>
      <c r="C54" s="86" t="s">
        <v>182</v>
      </c>
      <c r="D54" s="86"/>
      <c r="E54" s="100"/>
      <c r="F54" s="145"/>
      <c r="G54" s="102"/>
      <c r="H54" s="124"/>
      <c r="I54" s="124"/>
      <c r="J54" s="125"/>
      <c r="K54" s="125"/>
      <c r="L54" s="125"/>
      <c r="M54" s="125"/>
      <c r="N54" s="124"/>
      <c r="O54" s="100"/>
    </row>
    <row r="55" spans="1:15" s="79" customFormat="1" ht="12" hidden="1" customHeight="1" x14ac:dyDescent="0.15">
      <c r="A55" s="121" t="s">
        <v>183</v>
      </c>
      <c r="B55" s="102"/>
      <c r="C55" s="86" t="s">
        <v>184</v>
      </c>
      <c r="D55" s="86"/>
      <c r="E55" s="100"/>
      <c r="F55" s="145"/>
      <c r="G55" s="102"/>
      <c r="H55" s="124"/>
      <c r="I55" s="124"/>
      <c r="J55" s="125"/>
      <c r="K55" s="125"/>
      <c r="L55" s="125"/>
      <c r="M55" s="125"/>
      <c r="N55" s="124"/>
      <c r="O55" s="100"/>
    </row>
    <row r="56" spans="1:15" s="79" customFormat="1" ht="12" hidden="1" customHeight="1" x14ac:dyDescent="0.15">
      <c r="A56" s="121" t="s">
        <v>185</v>
      </c>
      <c r="B56" s="102"/>
      <c r="C56" s="86" t="s">
        <v>186</v>
      </c>
      <c r="D56" s="86"/>
      <c r="E56" s="100"/>
      <c r="F56" s="145"/>
      <c r="G56" s="102"/>
      <c r="H56" s="124"/>
      <c r="I56" s="124"/>
      <c r="J56" s="125"/>
      <c r="K56" s="125"/>
      <c r="L56" s="125"/>
      <c r="M56" s="125"/>
      <c r="N56" s="124"/>
      <c r="O56" s="100"/>
    </row>
    <row r="57" spans="1:15" s="79" customFormat="1" ht="12" hidden="1" customHeight="1" x14ac:dyDescent="0.15">
      <c r="A57" s="121" t="s">
        <v>187</v>
      </c>
      <c r="B57" s="102"/>
      <c r="C57" s="86" t="s">
        <v>188</v>
      </c>
      <c r="D57" s="86"/>
      <c r="E57" s="100"/>
      <c r="F57" s="145"/>
      <c r="G57" s="102"/>
      <c r="H57" s="124"/>
      <c r="I57" s="124"/>
      <c r="J57" s="125"/>
      <c r="K57" s="125"/>
      <c r="L57" s="125"/>
      <c r="M57" s="125"/>
      <c r="N57" s="124"/>
      <c r="O57" s="100"/>
    </row>
    <row r="58" spans="1:15" s="79" customFormat="1" ht="12" hidden="1" customHeight="1" x14ac:dyDescent="0.15">
      <c r="A58" s="121"/>
      <c r="B58" s="102"/>
      <c r="C58" s="86" t="s">
        <v>189</v>
      </c>
      <c r="D58" s="86"/>
      <c r="E58" s="100"/>
      <c r="F58" s="145"/>
      <c r="G58" s="102"/>
      <c r="H58" s="124"/>
      <c r="I58" s="124"/>
      <c r="J58" s="125"/>
      <c r="K58" s="125"/>
      <c r="L58" s="125"/>
      <c r="M58" s="125"/>
      <c r="N58" s="124"/>
      <c r="O58" s="100"/>
    </row>
    <row r="59" spans="1:15" s="79" customFormat="1" ht="12" hidden="1" customHeight="1" x14ac:dyDescent="0.15">
      <c r="A59" s="121"/>
      <c r="B59" s="102"/>
      <c r="C59" s="86"/>
      <c r="D59" s="86"/>
      <c r="E59" s="100"/>
      <c r="F59" s="145"/>
      <c r="G59" s="102"/>
      <c r="H59" s="124"/>
      <c r="I59" s="124"/>
      <c r="J59" s="125"/>
      <c r="K59" s="125"/>
      <c r="L59" s="125"/>
      <c r="M59" s="125"/>
      <c r="N59" s="124"/>
      <c r="O59" s="100"/>
    </row>
    <row r="60" spans="1:15" s="79" customFormat="1" ht="12" hidden="1" customHeight="1" x14ac:dyDescent="0.15">
      <c r="A60" s="121"/>
      <c r="B60" s="102" t="s">
        <v>190</v>
      </c>
      <c r="C60" s="86"/>
      <c r="D60" s="86"/>
      <c r="E60" s="100"/>
      <c r="F60" s="145"/>
      <c r="G60" s="102"/>
      <c r="H60" s="126"/>
      <c r="I60" s="126"/>
      <c r="J60" s="126"/>
      <c r="K60" s="126"/>
      <c r="L60" s="126"/>
      <c r="M60" s="126"/>
      <c r="N60" s="126"/>
      <c r="O60" s="100"/>
    </row>
    <row r="61" spans="1:15" s="79" customFormat="1" ht="12" hidden="1" customHeight="1" x14ac:dyDescent="0.15">
      <c r="A61" s="121"/>
      <c r="B61" s="102"/>
      <c r="C61" s="86" t="s">
        <v>191</v>
      </c>
      <c r="D61" s="86"/>
      <c r="E61" s="100"/>
      <c r="F61" s="145"/>
      <c r="G61" s="102"/>
      <c r="H61" s="126"/>
      <c r="I61" s="126"/>
      <c r="J61" s="126"/>
      <c r="K61" s="126"/>
      <c r="L61" s="126"/>
      <c r="M61" s="126"/>
      <c r="N61" s="126"/>
      <c r="O61" s="100"/>
    </row>
    <row r="62" spans="1:15" s="79" customFormat="1" ht="12" hidden="1" customHeight="1" x14ac:dyDescent="0.15">
      <c r="A62" s="121"/>
      <c r="B62" s="102"/>
      <c r="C62" s="86" t="s">
        <v>192</v>
      </c>
      <c r="D62" s="86"/>
      <c r="E62" s="100"/>
      <c r="F62" s="145"/>
      <c r="G62" s="102"/>
      <c r="H62" s="126"/>
      <c r="I62" s="126"/>
      <c r="J62" s="126"/>
      <c r="K62" s="126"/>
      <c r="L62" s="126"/>
      <c r="M62" s="126"/>
      <c r="N62" s="126"/>
      <c r="O62" s="100"/>
    </row>
    <row r="63" spans="1:15" s="79" customFormat="1" ht="12" hidden="1" customHeight="1" x14ac:dyDescent="0.15">
      <c r="A63" s="121"/>
      <c r="B63" s="102"/>
      <c r="C63" s="86" t="s">
        <v>193</v>
      </c>
      <c r="D63" s="86"/>
      <c r="E63" s="100"/>
      <c r="F63" s="145"/>
      <c r="G63" s="102"/>
      <c r="H63" s="126"/>
      <c r="I63" s="126"/>
      <c r="J63" s="126"/>
      <c r="K63" s="126"/>
      <c r="L63" s="126"/>
      <c r="M63" s="126"/>
      <c r="N63" s="126"/>
      <c r="O63" s="100"/>
    </row>
    <row r="64" spans="1:15" s="79" customFormat="1" ht="12" hidden="1" customHeight="1" x14ac:dyDescent="0.15">
      <c r="A64" s="121"/>
      <c r="B64" s="102"/>
      <c r="C64" s="86" t="s">
        <v>194</v>
      </c>
      <c r="D64" s="86"/>
      <c r="E64" s="100"/>
      <c r="F64" s="145"/>
      <c r="G64" s="102"/>
      <c r="H64" s="126"/>
      <c r="I64" s="126"/>
      <c r="J64" s="126"/>
      <c r="K64" s="126"/>
      <c r="L64" s="126"/>
      <c r="M64" s="126"/>
      <c r="N64" s="126"/>
      <c r="O64" s="100"/>
    </row>
    <row r="65" spans="1:15" s="79" customFormat="1" ht="12" hidden="1" customHeight="1" x14ac:dyDescent="0.15">
      <c r="A65" s="121"/>
      <c r="B65" s="102"/>
      <c r="C65" s="86" t="s">
        <v>195</v>
      </c>
      <c r="D65" s="86"/>
      <c r="E65" s="100"/>
      <c r="F65" s="145"/>
      <c r="G65" s="102"/>
      <c r="H65" s="126"/>
      <c r="I65" s="126"/>
      <c r="J65" s="126"/>
      <c r="K65" s="126"/>
      <c r="L65" s="126"/>
      <c r="M65" s="126"/>
      <c r="N65" s="126"/>
      <c r="O65" s="100"/>
    </row>
    <row r="66" spans="1:15" s="79" customFormat="1" ht="12" hidden="1" customHeight="1" x14ac:dyDescent="0.15">
      <c r="A66" s="121"/>
      <c r="B66" s="102"/>
      <c r="C66" s="86"/>
      <c r="D66" s="86"/>
      <c r="E66" s="100"/>
      <c r="F66" s="145"/>
      <c r="G66" s="102"/>
      <c r="H66" s="126"/>
      <c r="I66" s="126"/>
      <c r="J66" s="126"/>
      <c r="K66" s="126"/>
      <c r="L66" s="126"/>
      <c r="M66" s="126"/>
      <c r="N66" s="126"/>
      <c r="O66" s="100"/>
    </row>
    <row r="67" spans="1:15" s="79" customFormat="1" ht="12" hidden="1" customHeight="1" x14ac:dyDescent="0.15">
      <c r="A67" s="121"/>
      <c r="B67" s="102" t="s">
        <v>196</v>
      </c>
      <c r="C67" s="86"/>
      <c r="D67" s="86"/>
      <c r="E67" s="100"/>
      <c r="F67" s="145"/>
      <c r="G67" s="102"/>
      <c r="H67" s="126"/>
      <c r="I67" s="126"/>
      <c r="J67" s="126"/>
      <c r="K67" s="126"/>
      <c r="L67" s="126"/>
      <c r="M67" s="126"/>
      <c r="N67" s="126"/>
      <c r="O67" s="100"/>
    </row>
    <row r="68" spans="1:15" s="79" customFormat="1" ht="12.75" hidden="1" x14ac:dyDescent="0.15">
      <c r="A68" s="121"/>
      <c r="B68" s="102"/>
      <c r="C68" s="86"/>
      <c r="D68" s="86"/>
      <c r="E68" s="100"/>
      <c r="F68" s="145"/>
      <c r="G68" s="102"/>
      <c r="H68" s="86"/>
      <c r="I68" s="86"/>
      <c r="J68" s="86"/>
      <c r="K68" s="86"/>
      <c r="L68" s="86"/>
      <c r="M68" s="86"/>
      <c r="N68" s="86"/>
      <c r="O68" s="100"/>
    </row>
    <row r="69" spans="1:15" s="79" customFormat="1" ht="12.75" hidden="1" x14ac:dyDescent="0.15">
      <c r="A69" s="122"/>
      <c r="B69" s="84"/>
      <c r="C69" s="119" t="s">
        <v>275</v>
      </c>
      <c r="D69" s="119"/>
      <c r="E69" s="85"/>
      <c r="F69" s="147"/>
      <c r="G69" s="84"/>
      <c r="H69" s="119"/>
      <c r="I69" s="119"/>
      <c r="J69" s="119"/>
      <c r="K69" s="119"/>
      <c r="L69" s="119"/>
      <c r="M69" s="119"/>
      <c r="N69" s="119"/>
      <c r="O69" s="85"/>
    </row>
    <row r="70" spans="1:15" s="79" customFormat="1" ht="12.75" x14ac:dyDescent="0.15">
      <c r="A70" s="132" t="s">
        <v>197</v>
      </c>
      <c r="B70" s="133" t="s">
        <v>198</v>
      </c>
      <c r="C70" s="133"/>
      <c r="D70" s="86"/>
      <c r="E70" s="100"/>
      <c r="F70" s="145"/>
      <c r="G70" s="102"/>
      <c r="H70" s="86"/>
      <c r="I70" s="86"/>
      <c r="J70" s="86"/>
      <c r="K70" s="86"/>
      <c r="L70" s="86"/>
      <c r="M70" s="86"/>
      <c r="N70" s="86"/>
      <c r="O70" s="100"/>
    </row>
    <row r="71" spans="1:15" s="79" customFormat="1" ht="12.75" x14ac:dyDescent="0.15">
      <c r="A71" s="132" t="s">
        <v>276</v>
      </c>
      <c r="B71" s="133"/>
      <c r="C71" s="133" t="s">
        <v>199</v>
      </c>
      <c r="D71" s="86"/>
      <c r="E71" s="100"/>
      <c r="F71" s="145"/>
      <c r="G71" s="102"/>
      <c r="H71" s="86"/>
      <c r="I71" s="86"/>
      <c r="J71" s="86"/>
      <c r="K71" s="86"/>
      <c r="L71" s="86"/>
      <c r="M71" s="86"/>
      <c r="N71" s="86"/>
      <c r="O71" s="100"/>
    </row>
    <row r="72" spans="1:15" s="79" customFormat="1" ht="12.75" x14ac:dyDescent="0.15">
      <c r="A72" s="132" t="s">
        <v>277</v>
      </c>
      <c r="B72" s="133"/>
      <c r="C72" s="134" t="s">
        <v>200</v>
      </c>
      <c r="D72" s="86"/>
      <c r="E72" s="100"/>
      <c r="F72" s="145"/>
      <c r="G72" s="102"/>
      <c r="H72" s="86"/>
      <c r="I72" s="86"/>
      <c r="J72" s="86"/>
      <c r="K72" s="86"/>
      <c r="L72" s="86"/>
      <c r="M72" s="86"/>
      <c r="N72" s="86"/>
      <c r="O72" s="100"/>
    </row>
    <row r="73" spans="1:15" s="79" customFormat="1" ht="12.75" x14ac:dyDescent="0.15">
      <c r="A73" s="132" t="s">
        <v>278</v>
      </c>
      <c r="B73" s="133"/>
      <c r="C73" s="133" t="s">
        <v>201</v>
      </c>
      <c r="D73" s="86"/>
      <c r="E73" s="100"/>
      <c r="F73" s="145"/>
      <c r="G73" s="102"/>
      <c r="H73" s="86"/>
      <c r="I73" s="86"/>
      <c r="J73" s="86"/>
      <c r="K73" s="86"/>
      <c r="L73" s="86"/>
      <c r="M73" s="86"/>
      <c r="N73" s="86"/>
      <c r="O73" s="100"/>
    </row>
    <row r="74" spans="1:15" s="79" customFormat="1" ht="12.75" x14ac:dyDescent="0.15">
      <c r="A74" s="132"/>
      <c r="B74" s="133"/>
      <c r="C74" s="133" t="s">
        <v>202</v>
      </c>
      <c r="D74" s="86"/>
      <c r="E74" s="100"/>
      <c r="F74" s="145"/>
      <c r="G74" s="102"/>
      <c r="H74" s="86"/>
      <c r="I74" s="86"/>
      <c r="J74" s="86"/>
      <c r="K74" s="86"/>
      <c r="L74" s="86"/>
      <c r="M74" s="86"/>
      <c r="N74" s="86"/>
      <c r="O74" s="100"/>
    </row>
    <row r="75" spans="1:15" s="79" customFormat="1" ht="12.75" x14ac:dyDescent="0.15">
      <c r="A75" s="132"/>
      <c r="B75" s="133"/>
      <c r="C75" s="133" t="s">
        <v>203</v>
      </c>
      <c r="D75" s="86"/>
      <c r="E75" s="100"/>
      <c r="F75" s="145"/>
      <c r="G75" s="102"/>
      <c r="H75" s="86"/>
      <c r="I75" s="86"/>
      <c r="J75" s="86"/>
      <c r="K75" s="86"/>
      <c r="L75" s="86"/>
      <c r="M75" s="86"/>
      <c r="N75" s="86"/>
      <c r="O75" s="100"/>
    </row>
    <row r="76" spans="1:15" s="79" customFormat="1" ht="12.75" x14ac:dyDescent="0.15">
      <c r="A76" s="132"/>
      <c r="B76" s="133"/>
      <c r="C76" s="133" t="s">
        <v>204</v>
      </c>
      <c r="D76" s="86"/>
      <c r="E76" s="100"/>
      <c r="F76" s="145"/>
      <c r="G76" s="102"/>
      <c r="H76" s="86"/>
      <c r="I76" s="86"/>
      <c r="J76" s="86"/>
      <c r="K76" s="86"/>
      <c r="L76" s="86"/>
      <c r="M76" s="86"/>
      <c r="N76" s="86"/>
      <c r="O76" s="100"/>
    </row>
    <row r="77" spans="1:15" s="79" customFormat="1" ht="12.75" x14ac:dyDescent="0.15">
      <c r="A77" s="132"/>
      <c r="B77" s="133"/>
      <c r="C77" s="133" t="s">
        <v>205</v>
      </c>
      <c r="D77" s="86"/>
      <c r="E77" s="100"/>
      <c r="F77" s="145"/>
      <c r="G77" s="102"/>
      <c r="H77" s="86"/>
      <c r="I77" s="86"/>
      <c r="J77" s="86"/>
      <c r="K77" s="86"/>
      <c r="L77" s="86"/>
      <c r="M77" s="86"/>
      <c r="N77" s="86"/>
      <c r="O77" s="100"/>
    </row>
    <row r="78" spans="1:15" s="79" customFormat="1" ht="12.75" x14ac:dyDescent="0.15">
      <c r="A78" s="132"/>
      <c r="B78" s="133"/>
      <c r="C78" s="133" t="s">
        <v>206</v>
      </c>
      <c r="D78" s="86"/>
      <c r="E78" s="100"/>
      <c r="F78" s="145"/>
      <c r="G78" s="102"/>
      <c r="H78" s="86"/>
      <c r="I78" s="86"/>
      <c r="J78" s="86"/>
      <c r="K78" s="86"/>
      <c r="L78" s="86"/>
      <c r="M78" s="86"/>
      <c r="N78" s="86"/>
      <c r="O78" s="100"/>
    </row>
    <row r="79" spans="1:15" s="79" customFormat="1" ht="12.75" x14ac:dyDescent="0.15">
      <c r="A79" s="132"/>
      <c r="B79" s="133"/>
      <c r="C79" s="133" t="s">
        <v>207</v>
      </c>
      <c r="D79" s="86"/>
      <c r="E79" s="100"/>
      <c r="F79" s="145"/>
      <c r="G79" s="102"/>
      <c r="H79" s="86"/>
      <c r="I79" s="86"/>
      <c r="J79" s="86"/>
      <c r="K79" s="86"/>
      <c r="L79" s="86"/>
      <c r="M79" s="86"/>
      <c r="N79" s="86"/>
      <c r="O79" s="100"/>
    </row>
    <row r="80" spans="1:15" s="79" customFormat="1" ht="12.75" x14ac:dyDescent="0.15">
      <c r="A80" s="132"/>
      <c r="B80" s="133"/>
      <c r="C80" s="133"/>
      <c r="D80" s="86"/>
      <c r="E80" s="100"/>
      <c r="F80" s="145"/>
      <c r="G80" s="102"/>
      <c r="H80" s="86"/>
      <c r="I80" s="86"/>
      <c r="J80" s="86"/>
      <c r="K80" s="86"/>
      <c r="L80" s="86"/>
      <c r="M80" s="86"/>
      <c r="N80" s="86"/>
      <c r="O80" s="100"/>
    </row>
    <row r="81" spans="1:15" s="79" customFormat="1" ht="12.75" x14ac:dyDescent="0.15">
      <c r="A81" s="132"/>
      <c r="B81" s="133"/>
      <c r="C81" s="133" t="s">
        <v>208</v>
      </c>
      <c r="D81" s="86"/>
      <c r="E81" s="100"/>
      <c r="F81" s="145"/>
      <c r="G81" s="102"/>
      <c r="H81" s="86"/>
      <c r="I81" s="86"/>
      <c r="J81" s="86"/>
      <c r="K81" s="86"/>
      <c r="L81" s="86"/>
      <c r="M81" s="86"/>
      <c r="N81" s="86"/>
      <c r="O81" s="100"/>
    </row>
    <row r="82" spans="1:15" s="79" customFormat="1" ht="12.75" x14ac:dyDescent="0.15">
      <c r="A82" s="136" t="s">
        <v>209</v>
      </c>
      <c r="B82" s="137" t="s">
        <v>210</v>
      </c>
      <c r="C82" s="137"/>
      <c r="D82" s="97"/>
      <c r="E82" s="98"/>
      <c r="F82" s="148"/>
      <c r="G82" s="96"/>
      <c r="H82" s="97"/>
      <c r="I82" s="97"/>
      <c r="J82" s="97"/>
      <c r="K82" s="97"/>
      <c r="L82" s="97"/>
      <c r="M82" s="97"/>
      <c r="N82" s="97"/>
      <c r="O82" s="98"/>
    </row>
    <row r="83" spans="1:15" s="79" customFormat="1" ht="12.75" x14ac:dyDescent="0.15">
      <c r="A83" s="132" t="s">
        <v>279</v>
      </c>
      <c r="B83" s="133"/>
      <c r="C83" s="133" t="s">
        <v>211</v>
      </c>
      <c r="D83" s="86"/>
      <c r="E83" s="100"/>
      <c r="F83" s="145"/>
      <c r="G83" s="102"/>
      <c r="H83" s="86"/>
      <c r="I83" s="86"/>
      <c r="J83" s="86"/>
      <c r="K83" s="86"/>
      <c r="L83" s="86"/>
      <c r="M83" s="86"/>
      <c r="N83" s="86"/>
      <c r="O83" s="100"/>
    </row>
    <row r="84" spans="1:15" s="79" customFormat="1" ht="12.75" x14ac:dyDescent="0.15">
      <c r="A84" s="132" t="s">
        <v>280</v>
      </c>
      <c r="B84" s="133"/>
      <c r="C84" s="133" t="s">
        <v>212</v>
      </c>
      <c r="D84" s="86"/>
      <c r="E84" s="100"/>
      <c r="F84" s="145"/>
      <c r="G84" s="102"/>
      <c r="H84" s="86"/>
      <c r="I84" s="86"/>
      <c r="J84" s="86"/>
      <c r="K84" s="86"/>
      <c r="L84" s="86"/>
      <c r="M84" s="86"/>
      <c r="N84" s="86"/>
      <c r="O84" s="100"/>
    </row>
    <row r="85" spans="1:15" s="79" customFormat="1" ht="12.75" x14ac:dyDescent="0.15">
      <c r="A85" s="132" t="s">
        <v>281</v>
      </c>
      <c r="B85" s="133"/>
      <c r="C85" s="133" t="s">
        <v>213</v>
      </c>
      <c r="D85" s="86"/>
      <c r="E85" s="100"/>
      <c r="F85" s="145"/>
      <c r="G85" s="102"/>
      <c r="H85" s="86"/>
      <c r="I85" s="86"/>
      <c r="J85" s="86"/>
      <c r="K85" s="86"/>
      <c r="L85" s="86"/>
      <c r="M85" s="86"/>
      <c r="N85" s="86"/>
      <c r="O85" s="100"/>
    </row>
    <row r="86" spans="1:15" s="79" customFormat="1" ht="12.75" x14ac:dyDescent="0.15">
      <c r="A86" s="132" t="s">
        <v>282</v>
      </c>
      <c r="B86" s="133"/>
      <c r="C86" s="133" t="s">
        <v>214</v>
      </c>
      <c r="D86" s="86"/>
      <c r="E86" s="100"/>
      <c r="F86" s="145"/>
      <c r="G86" s="102"/>
      <c r="H86" s="86"/>
      <c r="I86" s="86"/>
      <c r="J86" s="86"/>
      <c r="K86" s="86"/>
      <c r="L86" s="86"/>
      <c r="M86" s="86"/>
      <c r="N86" s="86"/>
      <c r="O86" s="100"/>
    </row>
    <row r="87" spans="1:15" s="79" customFormat="1" ht="12.75" x14ac:dyDescent="0.15">
      <c r="A87" s="132"/>
      <c r="B87" s="133"/>
      <c r="C87" s="133"/>
      <c r="D87" s="86"/>
      <c r="E87" s="100"/>
      <c r="F87" s="145"/>
      <c r="G87" s="102"/>
      <c r="H87" s="86"/>
      <c r="I87" s="86"/>
      <c r="J87" s="86"/>
      <c r="K87" s="86"/>
      <c r="L87" s="86"/>
      <c r="M87" s="86"/>
      <c r="N87" s="86"/>
      <c r="O87" s="100"/>
    </row>
    <row r="88" spans="1:15" s="79" customFormat="1" ht="12.75" x14ac:dyDescent="0.15">
      <c r="A88" s="138"/>
      <c r="B88" s="140"/>
      <c r="C88" s="140" t="s">
        <v>215</v>
      </c>
      <c r="D88" s="119"/>
      <c r="E88" s="85"/>
      <c r="F88" s="147"/>
      <c r="G88" s="84"/>
      <c r="H88" s="119"/>
      <c r="I88" s="119"/>
      <c r="J88" s="119"/>
      <c r="K88" s="119"/>
      <c r="L88" s="119"/>
      <c r="M88" s="119"/>
      <c r="N88" s="119"/>
      <c r="O88" s="85"/>
    </row>
    <row r="89" spans="1:15" s="79" customFormat="1" ht="12.75" hidden="1" outlineLevel="1" x14ac:dyDescent="0.15">
      <c r="A89" s="154" t="s">
        <v>331</v>
      </c>
      <c r="B89" s="155" t="s">
        <v>332</v>
      </c>
      <c r="C89" s="155"/>
      <c r="D89" s="155"/>
      <c r="E89" s="156"/>
      <c r="F89" s="157"/>
      <c r="G89" s="158"/>
      <c r="H89" s="155"/>
      <c r="I89" s="155"/>
      <c r="J89" s="155"/>
      <c r="K89" s="155"/>
      <c r="L89" s="155"/>
      <c r="M89" s="155"/>
      <c r="N89" s="155"/>
      <c r="O89" s="156"/>
    </row>
    <row r="90" spans="1:15" s="79" customFormat="1" ht="12.75" hidden="1" outlineLevel="1" x14ac:dyDescent="0.15">
      <c r="A90" s="154" t="s">
        <v>333</v>
      </c>
      <c r="B90" s="155"/>
      <c r="C90" s="155" t="s">
        <v>199</v>
      </c>
      <c r="D90" s="155"/>
      <c r="E90" s="156"/>
      <c r="F90" s="157"/>
      <c r="G90" s="158"/>
      <c r="H90" s="155"/>
      <c r="I90" s="155"/>
      <c r="J90" s="155"/>
      <c r="K90" s="155"/>
      <c r="L90" s="155"/>
      <c r="M90" s="155"/>
      <c r="N90" s="155"/>
      <c r="O90" s="156"/>
    </row>
    <row r="91" spans="1:15" s="79" customFormat="1" ht="12.75" hidden="1" outlineLevel="1" x14ac:dyDescent="0.15">
      <c r="A91" s="154" t="s">
        <v>334</v>
      </c>
      <c r="B91" s="155"/>
      <c r="C91" s="159" t="s">
        <v>218</v>
      </c>
      <c r="D91" s="155"/>
      <c r="E91" s="156"/>
      <c r="F91" s="157"/>
      <c r="G91" s="158"/>
      <c r="H91" s="155"/>
      <c r="I91" s="155"/>
      <c r="J91" s="155"/>
      <c r="K91" s="155"/>
      <c r="L91" s="155"/>
      <c r="M91" s="155"/>
      <c r="N91" s="155"/>
      <c r="O91" s="156"/>
    </row>
    <row r="92" spans="1:15" s="79" customFormat="1" ht="12.75" hidden="1" outlineLevel="1" x14ac:dyDescent="0.15">
      <c r="A92" s="154" t="s">
        <v>335</v>
      </c>
      <c r="B92" s="155"/>
      <c r="C92" s="155" t="s">
        <v>326</v>
      </c>
      <c r="D92" s="155"/>
      <c r="E92" s="156"/>
      <c r="F92" s="157"/>
      <c r="G92" s="158"/>
      <c r="H92" s="155"/>
      <c r="I92" s="155"/>
      <c r="J92" s="155"/>
      <c r="K92" s="155"/>
      <c r="L92" s="155"/>
      <c r="M92" s="155"/>
      <c r="N92" s="155"/>
      <c r="O92" s="156"/>
    </row>
    <row r="93" spans="1:15" s="79" customFormat="1" ht="12.75" hidden="1" outlineLevel="1" x14ac:dyDescent="0.15">
      <c r="A93" s="154"/>
      <c r="B93" s="155"/>
      <c r="C93" s="155" t="s">
        <v>219</v>
      </c>
      <c r="D93" s="155"/>
      <c r="E93" s="156"/>
      <c r="F93" s="157"/>
      <c r="G93" s="158"/>
      <c r="H93" s="155"/>
      <c r="I93" s="155"/>
      <c r="J93" s="155"/>
      <c r="K93" s="155"/>
      <c r="L93" s="155"/>
      <c r="M93" s="155"/>
      <c r="N93" s="155"/>
      <c r="O93" s="156"/>
    </row>
    <row r="94" spans="1:15" s="79" customFormat="1" ht="12.75" hidden="1" outlineLevel="1" x14ac:dyDescent="0.15">
      <c r="A94" s="154"/>
      <c r="B94" s="155"/>
      <c r="C94" s="155" t="s">
        <v>220</v>
      </c>
      <c r="D94" s="155"/>
      <c r="E94" s="156"/>
      <c r="F94" s="157"/>
      <c r="G94" s="158"/>
      <c r="H94" s="155"/>
      <c r="I94" s="155"/>
      <c r="J94" s="155"/>
      <c r="K94" s="155"/>
      <c r="L94" s="155"/>
      <c r="M94" s="155"/>
      <c r="N94" s="155"/>
      <c r="O94" s="156"/>
    </row>
    <row r="95" spans="1:15" s="79" customFormat="1" ht="12.75" hidden="1" outlineLevel="1" x14ac:dyDescent="0.15">
      <c r="A95" s="154"/>
      <c r="B95" s="155"/>
      <c r="C95" s="155" t="s">
        <v>221</v>
      </c>
      <c r="D95" s="155"/>
      <c r="E95" s="156"/>
      <c r="F95" s="157"/>
      <c r="G95" s="158"/>
      <c r="H95" s="155"/>
      <c r="I95" s="155"/>
      <c r="J95" s="155"/>
      <c r="K95" s="155"/>
      <c r="L95" s="155"/>
      <c r="M95" s="155"/>
      <c r="N95" s="155"/>
      <c r="O95" s="156"/>
    </row>
    <row r="96" spans="1:15" s="79" customFormat="1" ht="12.75" hidden="1" outlineLevel="1" x14ac:dyDescent="0.15">
      <c r="A96" s="154"/>
      <c r="B96" s="155"/>
      <c r="C96" s="155" t="s">
        <v>222</v>
      </c>
      <c r="D96" s="155"/>
      <c r="E96" s="156"/>
      <c r="F96" s="157"/>
      <c r="G96" s="158"/>
      <c r="H96" s="155"/>
      <c r="I96" s="155"/>
      <c r="J96" s="155"/>
      <c r="K96" s="155"/>
      <c r="L96" s="155"/>
      <c r="M96" s="155"/>
      <c r="N96" s="155"/>
      <c r="O96" s="156"/>
    </row>
    <row r="97" spans="1:15" s="79" customFormat="1" ht="12.75" hidden="1" outlineLevel="1" x14ac:dyDescent="0.15">
      <c r="A97" s="154"/>
      <c r="B97" s="155"/>
      <c r="C97" s="155" t="s">
        <v>223</v>
      </c>
      <c r="D97" s="155"/>
      <c r="E97" s="156"/>
      <c r="F97" s="157"/>
      <c r="G97" s="158"/>
      <c r="H97" s="155"/>
      <c r="I97" s="155"/>
      <c r="J97" s="155"/>
      <c r="K97" s="155"/>
      <c r="L97" s="155"/>
      <c r="M97" s="155"/>
      <c r="N97" s="155"/>
      <c r="O97" s="156"/>
    </row>
    <row r="98" spans="1:15" s="79" customFormat="1" ht="12.75" hidden="1" outlineLevel="1" x14ac:dyDescent="0.15">
      <c r="A98" s="154"/>
      <c r="B98" s="155"/>
      <c r="C98" s="155" t="s">
        <v>224</v>
      </c>
      <c r="D98" s="155"/>
      <c r="E98" s="156"/>
      <c r="F98" s="157"/>
      <c r="G98" s="158"/>
      <c r="H98" s="155"/>
      <c r="I98" s="155"/>
      <c r="J98" s="155"/>
      <c r="K98" s="155"/>
      <c r="L98" s="155"/>
      <c r="M98" s="155"/>
      <c r="N98" s="155"/>
      <c r="O98" s="156"/>
    </row>
    <row r="99" spans="1:15" s="79" customFormat="1" ht="12.75" hidden="1" outlineLevel="1" x14ac:dyDescent="0.15">
      <c r="A99" s="154"/>
      <c r="B99" s="155"/>
      <c r="C99" s="155"/>
      <c r="D99" s="155"/>
      <c r="E99" s="156"/>
      <c r="F99" s="157"/>
      <c r="G99" s="158"/>
      <c r="H99" s="155"/>
      <c r="I99" s="155"/>
      <c r="J99" s="155"/>
      <c r="K99" s="155"/>
      <c r="L99" s="155"/>
      <c r="M99" s="155"/>
      <c r="N99" s="155"/>
      <c r="O99" s="156"/>
    </row>
    <row r="100" spans="1:15" s="79" customFormat="1" ht="12.75" hidden="1" outlineLevel="1" x14ac:dyDescent="0.15">
      <c r="A100" s="160"/>
      <c r="B100" s="161"/>
      <c r="C100" s="161" t="s">
        <v>225</v>
      </c>
      <c r="D100" s="161"/>
      <c r="E100" s="162"/>
      <c r="F100" s="163"/>
      <c r="G100" s="164"/>
      <c r="H100" s="161"/>
      <c r="I100" s="161"/>
      <c r="J100" s="161"/>
      <c r="K100" s="161"/>
      <c r="L100" s="161"/>
      <c r="M100" s="161"/>
      <c r="N100" s="161"/>
      <c r="O100" s="162"/>
    </row>
    <row r="101" spans="1:15" s="79" customFormat="1" ht="12.75" hidden="1" outlineLevel="1" x14ac:dyDescent="0.15">
      <c r="A101" s="132" t="s">
        <v>216</v>
      </c>
      <c r="B101" s="133" t="s">
        <v>319</v>
      </c>
      <c r="C101" s="133"/>
      <c r="D101" s="86"/>
      <c r="E101" s="100"/>
      <c r="F101" s="145"/>
      <c r="G101" s="102"/>
      <c r="H101" s="86"/>
      <c r="I101" s="86"/>
      <c r="J101" s="86"/>
      <c r="K101" s="86"/>
      <c r="L101" s="86"/>
      <c r="M101" s="86"/>
      <c r="N101" s="86"/>
      <c r="O101" s="100"/>
    </row>
    <row r="102" spans="1:15" s="79" customFormat="1" ht="12.75" hidden="1" outlineLevel="1" x14ac:dyDescent="0.15">
      <c r="A102" s="132" t="s">
        <v>283</v>
      </c>
      <c r="B102" s="133"/>
      <c r="C102" s="133" t="s">
        <v>217</v>
      </c>
      <c r="D102" s="86"/>
      <c r="E102" s="100"/>
      <c r="F102" s="145"/>
      <c r="G102" s="102"/>
      <c r="H102" s="86"/>
      <c r="I102" s="86"/>
      <c r="J102" s="86"/>
      <c r="K102" s="86"/>
      <c r="L102" s="86"/>
      <c r="M102" s="86"/>
      <c r="N102" s="86"/>
      <c r="O102" s="100"/>
    </row>
    <row r="103" spans="1:15" s="79" customFormat="1" ht="12.75" hidden="1" outlineLevel="1" x14ac:dyDescent="0.15">
      <c r="A103" s="132" t="s">
        <v>237</v>
      </c>
      <c r="B103" s="133"/>
      <c r="C103" s="133" t="s">
        <v>320</v>
      </c>
      <c r="D103" s="86"/>
      <c r="E103" s="100"/>
      <c r="F103" s="145"/>
      <c r="G103" s="102"/>
      <c r="H103" s="86"/>
      <c r="I103" s="86"/>
      <c r="J103" s="86"/>
      <c r="K103" s="86"/>
      <c r="L103" s="86"/>
      <c r="M103" s="86"/>
      <c r="N103" s="86"/>
      <c r="O103" s="100"/>
    </row>
    <row r="104" spans="1:15" s="79" customFormat="1" ht="12.75" hidden="1" outlineLevel="1" x14ac:dyDescent="0.15">
      <c r="A104" s="132" t="s">
        <v>238</v>
      </c>
      <c r="B104" s="133"/>
      <c r="C104" s="133" t="s">
        <v>321</v>
      </c>
      <c r="D104" s="86"/>
      <c r="E104" s="100"/>
      <c r="F104" s="145"/>
      <c r="G104" s="102"/>
      <c r="H104" s="86"/>
      <c r="I104" s="86"/>
      <c r="J104" s="86"/>
      <c r="K104" s="86"/>
      <c r="L104" s="86"/>
      <c r="M104" s="86"/>
      <c r="N104" s="86"/>
      <c r="O104" s="100"/>
    </row>
    <row r="105" spans="1:15" s="79" customFormat="1" ht="12.75" hidden="1" outlineLevel="1" x14ac:dyDescent="0.15">
      <c r="A105" s="132" t="s">
        <v>239</v>
      </c>
      <c r="B105" s="133"/>
      <c r="C105" s="133" t="s">
        <v>322</v>
      </c>
      <c r="D105" s="86"/>
      <c r="E105" s="100"/>
      <c r="F105" s="145"/>
      <c r="G105" s="102"/>
      <c r="H105" s="86"/>
      <c r="I105" s="86"/>
      <c r="J105" s="86"/>
      <c r="K105" s="86"/>
      <c r="L105" s="86"/>
      <c r="M105" s="86"/>
      <c r="N105" s="86"/>
      <c r="O105" s="100"/>
    </row>
    <row r="106" spans="1:15" s="79" customFormat="1" ht="12.75" hidden="1" outlineLevel="1" x14ac:dyDescent="0.15">
      <c r="A106" s="132"/>
      <c r="B106" s="133"/>
      <c r="C106" s="133" t="s">
        <v>325</v>
      </c>
      <c r="D106" s="86"/>
      <c r="E106" s="100"/>
      <c r="F106" s="145"/>
      <c r="G106" s="102"/>
      <c r="H106" s="86"/>
      <c r="I106" s="86"/>
      <c r="J106" s="86"/>
      <c r="K106" s="86"/>
      <c r="L106" s="86"/>
      <c r="M106" s="86"/>
      <c r="N106" s="86"/>
      <c r="O106" s="100"/>
    </row>
    <row r="107" spans="1:15" s="79" customFormat="1" ht="12.75" hidden="1" outlineLevel="1" x14ac:dyDescent="0.15">
      <c r="A107" s="132"/>
      <c r="B107" s="133"/>
      <c r="C107" s="133" t="s">
        <v>323</v>
      </c>
      <c r="D107" s="86"/>
      <c r="E107" s="100"/>
      <c r="F107" s="145"/>
      <c r="G107" s="102"/>
      <c r="H107" s="86"/>
      <c r="I107" s="86"/>
      <c r="J107" s="86"/>
      <c r="K107" s="86"/>
      <c r="L107" s="86"/>
      <c r="M107" s="86"/>
      <c r="N107" s="86"/>
      <c r="O107" s="100"/>
    </row>
    <row r="108" spans="1:15" s="79" customFormat="1" ht="12.75" hidden="1" outlineLevel="1" x14ac:dyDescent="0.15">
      <c r="A108" s="132"/>
      <c r="B108" s="133"/>
      <c r="C108" s="133" t="s">
        <v>327</v>
      </c>
      <c r="D108" s="86"/>
      <c r="E108" s="100"/>
      <c r="F108" s="145"/>
      <c r="G108" s="102"/>
      <c r="H108" s="86"/>
      <c r="I108" s="86"/>
      <c r="J108" s="86"/>
      <c r="K108" s="86"/>
      <c r="L108" s="86"/>
      <c r="M108" s="86"/>
      <c r="N108" s="86"/>
      <c r="O108" s="100"/>
    </row>
    <row r="109" spans="1:15" s="79" customFormat="1" ht="12.75" hidden="1" outlineLevel="1" x14ac:dyDescent="0.15">
      <c r="A109" s="132"/>
      <c r="B109" s="133"/>
      <c r="C109" s="133" t="s">
        <v>328</v>
      </c>
      <c r="D109" s="86"/>
      <c r="E109" s="100"/>
      <c r="F109" s="145"/>
      <c r="G109" s="102"/>
      <c r="H109" s="86"/>
      <c r="I109" s="86"/>
      <c r="J109" s="86"/>
      <c r="K109" s="86"/>
      <c r="L109" s="86"/>
      <c r="M109" s="86"/>
      <c r="N109" s="86"/>
      <c r="O109" s="100"/>
    </row>
    <row r="110" spans="1:15" s="79" customFormat="1" ht="12.75" hidden="1" outlineLevel="1" x14ac:dyDescent="0.15">
      <c r="A110" s="132"/>
      <c r="B110" s="133"/>
      <c r="C110" s="133" t="s">
        <v>324</v>
      </c>
      <c r="D110" s="86"/>
      <c r="E110" s="100"/>
      <c r="F110" s="145"/>
      <c r="G110" s="102"/>
      <c r="H110" s="86"/>
      <c r="I110" s="86"/>
      <c r="J110" s="86"/>
      <c r="K110" s="86"/>
      <c r="L110" s="86"/>
      <c r="M110" s="86"/>
      <c r="N110" s="86"/>
      <c r="O110" s="100"/>
    </row>
    <row r="111" spans="1:15" s="79" customFormat="1" ht="12.75" hidden="1" outlineLevel="1" x14ac:dyDescent="0.15">
      <c r="A111" s="132"/>
      <c r="B111" s="133"/>
      <c r="C111" s="133" t="s">
        <v>329</v>
      </c>
      <c r="D111" s="86"/>
      <c r="E111" s="100"/>
      <c r="F111" s="145"/>
      <c r="G111" s="102"/>
      <c r="H111" s="86"/>
      <c r="I111" s="86"/>
      <c r="J111" s="86"/>
      <c r="K111" s="86"/>
      <c r="L111" s="86"/>
      <c r="M111" s="86"/>
      <c r="N111" s="86"/>
      <c r="O111" s="100"/>
    </row>
    <row r="112" spans="1:15" s="79" customFormat="1" ht="12.75" hidden="1" outlineLevel="1" x14ac:dyDescent="0.15">
      <c r="A112" s="132"/>
      <c r="B112" s="133"/>
      <c r="C112" s="133"/>
      <c r="D112" s="86"/>
      <c r="E112" s="100"/>
      <c r="F112" s="145"/>
      <c r="G112" s="102"/>
      <c r="H112" s="86"/>
      <c r="I112" s="86"/>
      <c r="J112" s="86"/>
      <c r="K112" s="86"/>
      <c r="L112" s="86"/>
      <c r="M112" s="86"/>
      <c r="N112" s="86"/>
      <c r="O112" s="100"/>
    </row>
    <row r="113" spans="1:15" s="79" customFormat="1" ht="12.75" hidden="1" outlineLevel="1" x14ac:dyDescent="0.15">
      <c r="A113" s="132"/>
      <c r="B113" s="133"/>
      <c r="C113" s="133" t="s">
        <v>330</v>
      </c>
      <c r="D113" s="86"/>
      <c r="E113" s="100"/>
      <c r="F113" s="145"/>
      <c r="G113" s="102"/>
      <c r="H113" s="86"/>
      <c r="I113" s="86"/>
      <c r="J113" s="86"/>
      <c r="K113" s="86"/>
      <c r="L113" s="86"/>
      <c r="M113" s="86"/>
      <c r="N113" s="86"/>
      <c r="O113" s="100"/>
    </row>
    <row r="114" spans="1:15" s="79" customFormat="1" ht="12.75" collapsed="1" x14ac:dyDescent="0.15">
      <c r="A114" s="74" t="s">
        <v>226</v>
      </c>
      <c r="B114" s="75"/>
      <c r="C114" s="75"/>
      <c r="D114" s="75"/>
      <c r="E114" s="76"/>
      <c r="F114" s="150"/>
      <c r="G114" s="106"/>
      <c r="H114" s="141"/>
      <c r="I114" s="141"/>
      <c r="J114" s="141"/>
      <c r="K114" s="141"/>
      <c r="L114" s="141"/>
      <c r="M114" s="141"/>
      <c r="N114" s="141"/>
      <c r="O114" s="108"/>
    </row>
    <row r="115" spans="1:15" s="79" customFormat="1" ht="12.75" x14ac:dyDescent="0.15">
      <c r="A115" s="125"/>
      <c r="B115" s="125"/>
      <c r="C115" s="125"/>
      <c r="D115" s="125"/>
      <c r="E115" s="125"/>
      <c r="F115" s="86"/>
      <c r="G115" s="86"/>
      <c r="H115" s="86"/>
      <c r="I115" s="86"/>
      <c r="J115" s="86"/>
      <c r="K115" s="86"/>
      <c r="L115" s="86"/>
      <c r="M115" s="86"/>
      <c r="N115" s="86"/>
      <c r="O115" s="86"/>
    </row>
    <row r="116" spans="1:15" s="79" customFormat="1" ht="12.75" x14ac:dyDescent="0.15">
      <c r="A116" s="142" t="s">
        <v>287</v>
      </c>
      <c r="B116" s="125"/>
      <c r="C116" s="125"/>
      <c r="D116" s="125"/>
      <c r="E116" s="125"/>
      <c r="F116" s="86"/>
      <c r="G116" s="86"/>
      <c r="H116" s="86"/>
      <c r="I116" s="86"/>
      <c r="J116" s="86"/>
      <c r="K116" s="86"/>
      <c r="L116" s="86"/>
      <c r="M116" s="86"/>
      <c r="N116" s="86"/>
      <c r="O116" s="86"/>
    </row>
    <row r="117" spans="1:15" x14ac:dyDescent="0.15">
      <c r="A117" s="143"/>
      <c r="B117" s="143" t="s">
        <v>303</v>
      </c>
      <c r="C117" s="79"/>
      <c r="D117" s="79"/>
      <c r="E117" s="79"/>
      <c r="F117" s="79"/>
      <c r="G117" s="79"/>
      <c r="H117" s="79"/>
      <c r="I117" s="79"/>
      <c r="J117" s="79"/>
      <c r="K117" s="79"/>
      <c r="L117" s="79"/>
      <c r="M117" s="79"/>
      <c r="N117" s="79"/>
      <c r="O117" s="79"/>
    </row>
    <row r="118" spans="1:15" x14ac:dyDescent="0.15">
      <c r="A118" s="79"/>
      <c r="B118" s="79" t="s">
        <v>304</v>
      </c>
      <c r="C118" s="79"/>
      <c r="D118" s="79"/>
      <c r="E118" s="79"/>
      <c r="F118" s="79"/>
      <c r="G118" s="79"/>
      <c r="H118" s="79"/>
      <c r="I118" s="79"/>
      <c r="J118" s="79"/>
      <c r="K118" s="79"/>
      <c r="L118" s="79"/>
      <c r="M118" s="79"/>
      <c r="N118" s="79"/>
      <c r="O118" s="79"/>
    </row>
    <row r="119" spans="1:15" x14ac:dyDescent="0.15">
      <c r="A119" s="79"/>
      <c r="B119" s="79" t="s">
        <v>305</v>
      </c>
      <c r="C119" s="79"/>
      <c r="D119" s="79"/>
      <c r="E119" s="79"/>
      <c r="F119" s="79"/>
      <c r="G119" s="79"/>
      <c r="H119" s="79"/>
      <c r="I119" s="79"/>
      <c r="J119" s="79"/>
      <c r="K119" s="79"/>
      <c r="L119" s="79"/>
      <c r="M119" s="79"/>
      <c r="N119" s="79"/>
      <c r="O119" s="79"/>
    </row>
    <row r="120" spans="1:15" x14ac:dyDescent="0.15">
      <c r="A120" s="79"/>
      <c r="B120" s="79" t="s">
        <v>306</v>
      </c>
      <c r="C120" s="79"/>
      <c r="D120" s="79"/>
      <c r="E120" s="79"/>
      <c r="F120" s="79"/>
      <c r="G120" s="79"/>
      <c r="H120" s="79"/>
      <c r="I120" s="79"/>
      <c r="J120" s="79"/>
      <c r="K120" s="79"/>
      <c r="L120" s="79"/>
      <c r="M120" s="79"/>
      <c r="N120" s="79"/>
      <c r="O120" s="79"/>
    </row>
    <row r="121" spans="1:15" x14ac:dyDescent="0.15">
      <c r="A121" s="79"/>
      <c r="B121" s="79" t="s">
        <v>307</v>
      </c>
      <c r="C121" s="79"/>
      <c r="D121" s="79"/>
      <c r="E121" s="79"/>
      <c r="F121" s="79"/>
      <c r="G121" s="79"/>
      <c r="H121" s="79"/>
      <c r="I121" s="79"/>
      <c r="J121" s="79"/>
      <c r="K121" s="79"/>
      <c r="L121" s="79"/>
      <c r="M121" s="79"/>
      <c r="N121" s="79"/>
      <c r="O121" s="79"/>
    </row>
    <row r="122" spans="1:15" x14ac:dyDescent="0.15">
      <c r="A122" s="78"/>
      <c r="B122" s="78" t="s">
        <v>308</v>
      </c>
      <c r="C122" s="79"/>
      <c r="D122" s="79"/>
      <c r="E122" s="79"/>
      <c r="F122" s="79"/>
      <c r="G122" s="79"/>
      <c r="H122" s="79"/>
      <c r="I122" s="79"/>
      <c r="J122" s="79"/>
      <c r="K122" s="79"/>
      <c r="L122" s="79"/>
      <c r="M122" s="79"/>
      <c r="N122" s="79"/>
      <c r="O122" s="79"/>
    </row>
    <row r="123" spans="1:15" x14ac:dyDescent="0.15">
      <c r="A123" s="79"/>
      <c r="B123" s="79" t="s">
        <v>309</v>
      </c>
      <c r="C123" s="79"/>
      <c r="D123" s="79"/>
      <c r="E123" s="79"/>
      <c r="F123" s="79"/>
      <c r="G123" s="79"/>
      <c r="H123" s="79"/>
      <c r="I123" s="79"/>
      <c r="J123" s="79"/>
      <c r="K123" s="79"/>
      <c r="L123" s="79"/>
      <c r="M123" s="79"/>
      <c r="N123" s="79"/>
      <c r="O123" s="79"/>
    </row>
    <row r="124" spans="1:15" x14ac:dyDescent="0.15">
      <c r="A124" s="79"/>
      <c r="B124" s="79" t="s">
        <v>310</v>
      </c>
      <c r="C124" s="79"/>
      <c r="D124" s="79"/>
      <c r="E124" s="79"/>
      <c r="F124" s="79"/>
      <c r="G124" s="79"/>
      <c r="H124" s="79"/>
      <c r="I124" s="79"/>
      <c r="J124" s="79"/>
      <c r="K124" s="79"/>
      <c r="L124" s="79"/>
      <c r="M124" s="79"/>
      <c r="N124" s="79"/>
      <c r="O124" s="79"/>
    </row>
    <row r="125" spans="1:15" x14ac:dyDescent="0.15">
      <c r="A125" s="79"/>
      <c r="B125" s="79" t="s">
        <v>311</v>
      </c>
      <c r="C125" s="79"/>
      <c r="D125" s="79"/>
      <c r="E125" s="79"/>
      <c r="F125" s="79"/>
      <c r="G125" s="79"/>
      <c r="H125" s="79"/>
      <c r="I125" s="79"/>
      <c r="J125" s="79"/>
      <c r="K125" s="79"/>
      <c r="L125" s="79"/>
      <c r="M125" s="79"/>
      <c r="N125" s="79"/>
      <c r="O125" s="79"/>
    </row>
    <row r="126" spans="1:15" x14ac:dyDescent="0.15">
      <c r="A126" s="79"/>
      <c r="B126" s="79" t="s">
        <v>312</v>
      </c>
      <c r="C126" s="79"/>
      <c r="D126" s="79"/>
      <c r="E126" s="79"/>
      <c r="F126" s="79"/>
      <c r="G126" s="79"/>
      <c r="H126" s="79"/>
      <c r="I126" s="79"/>
      <c r="J126" s="79"/>
      <c r="K126" s="79"/>
      <c r="L126" s="79"/>
      <c r="M126" s="79"/>
      <c r="N126" s="79"/>
      <c r="O126" s="79"/>
    </row>
    <row r="127" spans="1:15" x14ac:dyDescent="0.15">
      <c r="A127" s="79"/>
      <c r="B127" s="79" t="s">
        <v>313</v>
      </c>
      <c r="C127" s="79"/>
      <c r="D127" s="79"/>
      <c r="E127" s="79"/>
      <c r="F127" s="79"/>
      <c r="G127" s="79"/>
      <c r="H127" s="79"/>
      <c r="I127" s="79"/>
      <c r="J127" s="79"/>
      <c r="K127" s="79"/>
      <c r="L127" s="79"/>
      <c r="M127" s="79"/>
      <c r="N127" s="79"/>
      <c r="O127" s="79"/>
    </row>
    <row r="128" spans="1:15" x14ac:dyDescent="0.15">
      <c r="A128" s="79"/>
      <c r="B128" s="79" t="s">
        <v>302</v>
      </c>
      <c r="C128" s="79"/>
      <c r="D128" s="79"/>
      <c r="E128" s="79"/>
      <c r="F128" s="79"/>
      <c r="G128" s="79"/>
      <c r="H128" s="79"/>
      <c r="I128" s="79"/>
      <c r="J128" s="79"/>
      <c r="K128" s="79"/>
      <c r="L128" s="79"/>
      <c r="M128" s="79"/>
      <c r="N128" s="79"/>
      <c r="O128" s="79"/>
    </row>
    <row r="129" spans="1:15" x14ac:dyDescent="0.15">
      <c r="A129" s="79"/>
      <c r="B129" s="79" t="s">
        <v>227</v>
      </c>
      <c r="C129" s="79"/>
      <c r="D129" s="79"/>
      <c r="E129" s="79"/>
      <c r="F129" s="79"/>
      <c r="G129" s="79"/>
      <c r="H129" s="79"/>
      <c r="I129" s="79"/>
      <c r="J129" s="79"/>
      <c r="K129" s="79"/>
      <c r="L129" s="79"/>
      <c r="M129" s="79"/>
      <c r="N129" s="79"/>
      <c r="O129" s="79"/>
    </row>
    <row r="130" spans="1:15" x14ac:dyDescent="0.15">
      <c r="A130" s="79"/>
      <c r="B130" s="79" t="s">
        <v>228</v>
      </c>
      <c r="C130" s="79"/>
      <c r="D130" s="79"/>
      <c r="E130" s="79"/>
      <c r="F130" s="79"/>
      <c r="G130" s="79"/>
      <c r="H130" s="79"/>
      <c r="I130" s="79"/>
      <c r="J130" s="79"/>
      <c r="K130" s="79"/>
      <c r="L130" s="79"/>
      <c r="M130" s="79"/>
      <c r="N130" s="79"/>
      <c r="O130" s="79"/>
    </row>
    <row r="131" spans="1:15" x14ac:dyDescent="0.15">
      <c r="A131" s="79"/>
      <c r="B131" s="79" t="s">
        <v>229</v>
      </c>
      <c r="C131" s="79"/>
      <c r="D131" s="79"/>
      <c r="E131" s="79"/>
      <c r="F131" s="79"/>
      <c r="G131" s="79"/>
      <c r="H131" s="79"/>
      <c r="I131" s="79"/>
      <c r="J131" s="79"/>
      <c r="K131" s="79"/>
      <c r="L131" s="79"/>
      <c r="M131" s="79"/>
      <c r="N131" s="79"/>
      <c r="O131" s="79"/>
    </row>
  </sheetData>
  <mergeCells count="5">
    <mergeCell ref="H6:I6"/>
    <mergeCell ref="A5:D5"/>
    <mergeCell ref="E5:F5"/>
    <mergeCell ref="A6:D6"/>
    <mergeCell ref="E6:F6"/>
  </mergeCells>
  <phoneticPr fontId="6"/>
  <printOptions horizontalCentered="1"/>
  <pageMargins left="0.70866141732283472" right="0.23622047244094491" top="0.35433070866141736" bottom="0.23622047244094491" header="0.23622047244094491" footer="0.15748031496062992"/>
  <pageSetup paperSize="9" scale="78" orientation="portrait" r:id="rId1"/>
  <rowBreaks count="1" manualBreakCount="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2"/>
  <sheetViews>
    <sheetView view="pageBreakPreview" topLeftCell="A33" zoomScale="70" zoomScaleNormal="100" zoomScaleSheetLayoutView="70" workbookViewId="0">
      <selection activeCell="I67" sqref="I67:N69"/>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2" width="9.625" style="1" customWidth="1"/>
    <col min="23" max="23" width="11.875" style="1" customWidth="1"/>
    <col min="24" max="24" width="1.125" style="1" customWidth="1"/>
    <col min="25" max="25" width="1.625" style="1" customWidth="1"/>
    <col min="26" max="26" width="5.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315</v>
      </c>
    </row>
    <row r="2" spans="1:45" ht="34.5" customHeight="1" x14ac:dyDescent="0.3">
      <c r="A2" s="327" t="s">
        <v>384</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70" t="s">
        <v>62</v>
      </c>
      <c r="F4" s="571"/>
      <c r="G4" s="571"/>
      <c r="H4" s="571"/>
      <c r="I4" s="571"/>
      <c r="J4" s="572"/>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73"/>
      <c r="F5" s="574"/>
      <c r="G5" s="574"/>
      <c r="H5" s="574"/>
      <c r="I5" s="574"/>
      <c r="J5" s="575"/>
      <c r="K5" s="342"/>
      <c r="L5" s="342"/>
      <c r="M5" s="342"/>
      <c r="N5" s="345"/>
      <c r="O5" s="343"/>
      <c r="P5" s="343"/>
      <c r="Q5" s="343"/>
      <c r="R5" s="343"/>
      <c r="S5" s="343"/>
      <c r="T5" s="343"/>
      <c r="U5" s="343"/>
      <c r="V5" s="343"/>
      <c r="W5" s="343"/>
      <c r="X5" s="343"/>
      <c r="Y5" s="342"/>
      <c r="Z5" s="342"/>
    </row>
    <row r="6" spans="1:45" ht="30" customHeight="1" x14ac:dyDescent="0.15">
      <c r="A6" s="647" t="s">
        <v>73</v>
      </c>
      <c r="B6" s="648"/>
      <c r="C6" s="648"/>
      <c r="D6" s="649"/>
      <c r="E6" s="573"/>
      <c r="F6" s="574"/>
      <c r="G6" s="574"/>
      <c r="H6" s="574"/>
      <c r="I6" s="574"/>
      <c r="J6" s="575"/>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76"/>
      <c r="F7" s="577"/>
      <c r="G7" s="577"/>
      <c r="H7" s="577"/>
      <c r="I7" s="577"/>
      <c r="J7" s="578"/>
      <c r="K7" s="349"/>
      <c r="L7" s="349"/>
      <c r="M7" s="349"/>
      <c r="N7" s="349"/>
      <c r="O7" s="349"/>
      <c r="P7" s="349"/>
      <c r="Q7" s="349"/>
      <c r="R7" s="349"/>
      <c r="S7" s="349"/>
      <c r="T7" s="349"/>
      <c r="U7" s="349"/>
      <c r="V7" s="349"/>
      <c r="W7" s="349"/>
      <c r="X7" s="349"/>
      <c r="Y7" s="349"/>
      <c r="Z7" s="349"/>
    </row>
    <row r="8" spans="1:45" s="13" customFormat="1" ht="17.25" customHeight="1" x14ac:dyDescent="0.15">
      <c r="A8" s="579"/>
      <c r="B8" s="580"/>
      <c r="C8" s="580"/>
      <c r="D8" s="581"/>
      <c r="E8" s="579"/>
      <c r="F8" s="580"/>
      <c r="G8" s="580"/>
      <c r="H8" s="580"/>
      <c r="I8" s="580"/>
      <c r="J8" s="581"/>
      <c r="K8" s="350"/>
      <c r="L8" s="350"/>
      <c r="M8" s="350"/>
      <c r="N8" s="350"/>
      <c r="O8" s="350"/>
      <c r="P8" s="350"/>
      <c r="Q8" s="350"/>
      <c r="R8" s="350"/>
      <c r="S8" s="350"/>
      <c r="T8" s="350"/>
      <c r="U8" s="350"/>
      <c r="V8" s="350"/>
      <c r="W8" s="350"/>
      <c r="X8" s="350"/>
      <c r="Y8" s="350"/>
      <c r="Z8" s="350"/>
    </row>
    <row r="9" spans="1:45" s="13" customFormat="1" ht="15" customHeight="1" x14ac:dyDescent="0.15">
      <c r="A9" s="588" t="s">
        <v>367</v>
      </c>
      <c r="B9" s="589"/>
      <c r="C9" s="589"/>
      <c r="D9" s="590"/>
      <c r="E9" s="585"/>
      <c r="F9" s="586"/>
      <c r="G9" s="586"/>
      <c r="H9" s="586"/>
      <c r="I9" s="586"/>
      <c r="J9" s="587"/>
      <c r="K9" s="351"/>
      <c r="L9" s="351"/>
      <c r="M9" s="351"/>
      <c r="N9" s="351"/>
      <c r="O9" s="351"/>
      <c r="P9" s="351"/>
      <c r="Q9" s="351"/>
      <c r="R9" s="351"/>
      <c r="S9" s="351"/>
      <c r="T9" s="351"/>
      <c r="U9" s="351"/>
      <c r="V9" s="351"/>
      <c r="W9" s="351"/>
      <c r="X9" s="351"/>
      <c r="Y9" s="351"/>
      <c r="Z9" s="351"/>
    </row>
    <row r="10" spans="1:45" s="34" customFormat="1" ht="15" customHeight="1" x14ac:dyDescent="0.15">
      <c r="A10" s="582" t="s">
        <v>368</v>
      </c>
      <c r="B10" s="583"/>
      <c r="C10" s="583"/>
      <c r="D10" s="584"/>
      <c r="E10" s="582" t="s">
        <v>369</v>
      </c>
      <c r="F10" s="583"/>
      <c r="G10" s="583"/>
      <c r="H10" s="583"/>
      <c r="I10" s="583"/>
      <c r="J10" s="584"/>
      <c r="K10" s="351"/>
      <c r="L10" s="351"/>
      <c r="M10" s="351"/>
      <c r="N10" s="351"/>
      <c r="O10" s="351"/>
      <c r="P10" s="351"/>
      <c r="Q10" s="351"/>
      <c r="R10" s="351"/>
      <c r="S10" s="351"/>
      <c r="T10" s="351"/>
      <c r="U10" s="351"/>
      <c r="V10" s="351"/>
      <c r="W10" s="351"/>
      <c r="X10" s="351"/>
      <c r="Y10" s="351"/>
      <c r="Z10" s="351"/>
    </row>
    <row r="11" spans="1:45" s="13" customFormat="1" ht="15" customHeight="1" x14ac:dyDescent="0.15">
      <c r="A11" s="674"/>
      <c r="B11" s="675"/>
      <c r="C11" s="675"/>
      <c r="D11" s="676"/>
      <c r="E11" s="588" t="s">
        <v>370</v>
      </c>
      <c r="F11" s="589"/>
      <c r="G11" s="589"/>
      <c r="H11" s="589"/>
      <c r="I11" s="589"/>
      <c r="J11" s="590"/>
      <c r="K11" s="351"/>
      <c r="L11" s="351"/>
      <c r="M11" s="351"/>
      <c r="N11" s="351"/>
      <c r="O11" s="351"/>
      <c r="P11" s="351"/>
      <c r="Q11" s="351"/>
      <c r="R11" s="351"/>
      <c r="S11" s="351"/>
      <c r="T11" s="351"/>
      <c r="U11" s="351"/>
      <c r="V11" s="351"/>
      <c r="W11" s="351"/>
      <c r="X11" s="351"/>
      <c r="Y11" s="351"/>
      <c r="Z11" s="351"/>
    </row>
    <row r="12" spans="1:45" s="13" customFormat="1" ht="15" customHeight="1" x14ac:dyDescent="0.15">
      <c r="A12" s="674"/>
      <c r="B12" s="675"/>
      <c r="C12" s="675"/>
      <c r="D12" s="676"/>
      <c r="E12" s="588" t="s">
        <v>371</v>
      </c>
      <c r="F12" s="589"/>
      <c r="G12" s="589"/>
      <c r="H12" s="589"/>
      <c r="I12" s="589"/>
      <c r="J12" s="590"/>
      <c r="K12" s="351"/>
      <c r="L12" s="351"/>
      <c r="M12" s="351"/>
      <c r="N12" s="351"/>
      <c r="O12" s="351"/>
      <c r="P12" s="351"/>
      <c r="Q12" s="351"/>
      <c r="R12" s="351"/>
      <c r="S12" s="351"/>
      <c r="T12" s="351"/>
      <c r="U12" s="351"/>
      <c r="V12" s="351"/>
      <c r="W12" s="351"/>
      <c r="X12" s="351"/>
      <c r="Y12" s="351"/>
      <c r="Z12" s="351"/>
    </row>
    <row r="13" spans="1:45" s="34" customFormat="1" ht="15" customHeight="1" x14ac:dyDescent="0.15">
      <c r="A13" s="677"/>
      <c r="B13" s="678"/>
      <c r="C13" s="678"/>
      <c r="D13" s="679"/>
      <c r="E13" s="644" t="s">
        <v>372</v>
      </c>
      <c r="F13" s="645"/>
      <c r="G13" s="645"/>
      <c r="H13" s="645"/>
      <c r="I13" s="645"/>
      <c r="J13" s="646"/>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69" t="s">
        <v>63</v>
      </c>
      <c r="B29" s="670"/>
      <c r="C29" s="671"/>
      <c r="D29" s="669" t="s">
        <v>63</v>
      </c>
      <c r="E29" s="672"/>
      <c r="F29" s="672"/>
      <c r="G29" s="672"/>
      <c r="H29" s="673"/>
      <c r="I29" s="650" t="s">
        <v>64</v>
      </c>
      <c r="J29" s="651"/>
      <c r="K29" s="651"/>
      <c r="L29" s="651"/>
      <c r="M29" s="651"/>
      <c r="N29" s="652"/>
      <c r="O29" s="656" t="s">
        <v>65</v>
      </c>
      <c r="P29" s="656"/>
      <c r="Q29" s="656"/>
      <c r="R29" s="656"/>
      <c r="S29" s="310"/>
      <c r="T29" s="311"/>
      <c r="U29" s="270"/>
      <c r="V29" s="271"/>
      <c r="W29" s="271"/>
      <c r="X29" s="271"/>
      <c r="Y29" s="271"/>
      <c r="Z29" s="271"/>
      <c r="AA29" s="271"/>
      <c r="AB29" s="271"/>
      <c r="AC29" s="271"/>
      <c r="AD29" s="271"/>
      <c r="AE29" s="271"/>
    </row>
    <row r="30" spans="1:44" s="4" customFormat="1" ht="14.25" customHeight="1" x14ac:dyDescent="0.15">
      <c r="A30" s="657" t="s">
        <v>68</v>
      </c>
      <c r="B30" s="658"/>
      <c r="C30" s="659"/>
      <c r="D30" s="657" t="s">
        <v>69</v>
      </c>
      <c r="E30" s="660"/>
      <c r="F30" s="660"/>
      <c r="G30" s="660"/>
      <c r="H30" s="661"/>
      <c r="I30" s="653"/>
      <c r="J30" s="654"/>
      <c r="K30" s="654"/>
      <c r="L30" s="654"/>
      <c r="M30" s="654"/>
      <c r="N30" s="655"/>
      <c r="O30" s="656"/>
      <c r="P30" s="656"/>
      <c r="Q30" s="656"/>
      <c r="R30" s="656"/>
      <c r="S30" s="657" t="s">
        <v>70</v>
      </c>
      <c r="T30" s="662"/>
      <c r="U30" s="270"/>
      <c r="V30" s="271"/>
      <c r="W30" s="272"/>
      <c r="X30" s="272"/>
      <c r="Y30" s="272"/>
      <c r="Z30" s="272"/>
      <c r="AA30" s="271"/>
      <c r="AB30" s="271"/>
      <c r="AC30" s="272"/>
      <c r="AD30" s="272"/>
      <c r="AE30" s="272"/>
      <c r="AF30" s="261"/>
    </row>
    <row r="31" spans="1:44" ht="30" customHeight="1" x14ac:dyDescent="0.15">
      <c r="A31" s="322"/>
      <c r="B31" s="312"/>
      <c r="C31" s="304"/>
      <c r="D31" s="663" t="s">
        <v>366</v>
      </c>
      <c r="E31" s="664"/>
      <c r="F31" s="664"/>
      <c r="G31" s="665"/>
      <c r="H31" s="666"/>
      <c r="I31" s="627" t="s">
        <v>74</v>
      </c>
      <c r="J31" s="643"/>
      <c r="K31" s="627" t="s">
        <v>36</v>
      </c>
      <c r="L31" s="643"/>
      <c r="M31" s="667" t="s">
        <v>75</v>
      </c>
      <c r="N31" s="668"/>
      <c r="O31" s="627" t="s">
        <v>76</v>
      </c>
      <c r="P31" s="643"/>
      <c r="Q31" s="667" t="s">
        <v>65</v>
      </c>
      <c r="R31" s="668"/>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606">
        <v>80</v>
      </c>
      <c r="B34" s="606">
        <v>6</v>
      </c>
      <c r="C34" s="606">
        <v>240</v>
      </c>
      <c r="D34" s="357">
        <v>0</v>
      </c>
      <c r="E34" s="357">
        <v>2</v>
      </c>
      <c r="F34" s="357">
        <v>2</v>
      </c>
      <c r="G34" s="357">
        <v>0</v>
      </c>
      <c r="H34" s="357">
        <f>SUM(D34:G34)</f>
        <v>4</v>
      </c>
      <c r="I34" s="358"/>
      <c r="J34" s="358"/>
      <c r="K34" s="358"/>
      <c r="L34" s="358"/>
      <c r="M34" s="358"/>
      <c r="N34" s="358"/>
      <c r="O34" s="358"/>
      <c r="P34" s="357">
        <v>1</v>
      </c>
      <c r="Q34" s="358"/>
      <c r="R34" s="358"/>
      <c r="S34" s="359"/>
      <c r="T34" s="360">
        <f>P34</f>
        <v>1</v>
      </c>
      <c r="U34" s="14"/>
      <c r="V34" s="265"/>
      <c r="W34" s="331"/>
      <c r="X34" s="265"/>
      <c r="Y34" s="265"/>
      <c r="Z34" s="265"/>
      <c r="AA34" s="265"/>
      <c r="AB34" s="265"/>
      <c r="AC34" s="265"/>
      <c r="AD34" s="265"/>
      <c r="AE34" s="265"/>
      <c r="AF34" s="264"/>
    </row>
    <row r="35" spans="1:44" s="34" customFormat="1" ht="15" customHeight="1" x14ac:dyDescent="0.15">
      <c r="A35" s="607"/>
      <c r="B35" s="607"/>
      <c r="C35" s="607"/>
      <c r="D35" s="607"/>
      <c r="E35" s="607">
        <v>80</v>
      </c>
      <c r="F35" s="607">
        <v>80</v>
      </c>
      <c r="G35" s="607"/>
      <c r="H35" s="638">
        <f>SUM(D35:G38)</f>
        <v>160</v>
      </c>
      <c r="I35" s="607">
        <v>10</v>
      </c>
      <c r="J35" s="607">
        <v>12</v>
      </c>
      <c r="K35" s="607"/>
      <c r="L35" s="607"/>
      <c r="M35" s="607"/>
      <c r="N35" s="607">
        <v>1</v>
      </c>
      <c r="O35" s="607">
        <v>2</v>
      </c>
      <c r="P35" s="607">
        <v>2</v>
      </c>
      <c r="Q35" s="607"/>
      <c r="R35" s="607"/>
      <c r="S35" s="638">
        <f>I35+K35+M35+O35+Q35</f>
        <v>12</v>
      </c>
      <c r="T35" s="638">
        <f>J35+L35+N35+P35+R35</f>
        <v>15</v>
      </c>
      <c r="U35" s="61"/>
      <c r="V35" s="266"/>
      <c r="W35" s="266"/>
      <c r="X35" s="266"/>
      <c r="Y35" s="266"/>
      <c r="Z35" s="266"/>
      <c r="AA35" s="266"/>
      <c r="AB35" s="266"/>
      <c r="AC35" s="266"/>
      <c r="AD35" s="266"/>
      <c r="AE35" s="266"/>
      <c r="AF35" s="267"/>
    </row>
    <row r="36" spans="1:44" s="13" customFormat="1" ht="15" customHeight="1" x14ac:dyDescent="0.15">
      <c r="A36" s="607"/>
      <c r="B36" s="607"/>
      <c r="C36" s="607"/>
      <c r="D36" s="607"/>
      <c r="E36" s="607"/>
      <c r="F36" s="607"/>
      <c r="G36" s="607"/>
      <c r="H36" s="638"/>
      <c r="I36" s="607"/>
      <c r="J36" s="607"/>
      <c r="K36" s="607"/>
      <c r="L36" s="607"/>
      <c r="M36" s="607"/>
      <c r="N36" s="607"/>
      <c r="O36" s="607"/>
      <c r="P36" s="607"/>
      <c r="Q36" s="607"/>
      <c r="R36" s="607"/>
      <c r="S36" s="638">
        <f t="shared" ref="S36:T38" si="0">I36+K36+M36+O37+Q36</f>
        <v>0</v>
      </c>
      <c r="T36" s="638">
        <f t="shared" si="0"/>
        <v>0</v>
      </c>
      <c r="U36" s="62"/>
      <c r="V36" s="268"/>
      <c r="W36" s="268"/>
      <c r="X36" s="268"/>
      <c r="Y36" s="268"/>
      <c r="Z36" s="268"/>
      <c r="AA36" s="268"/>
      <c r="AB36" s="268"/>
      <c r="AC36" s="268"/>
      <c r="AD36" s="268"/>
      <c r="AE36" s="268"/>
      <c r="AF36" s="269"/>
    </row>
    <row r="37" spans="1:44" s="13" customFormat="1" ht="15" customHeight="1" x14ac:dyDescent="0.15">
      <c r="A37" s="607"/>
      <c r="B37" s="607"/>
      <c r="C37" s="607"/>
      <c r="D37" s="607"/>
      <c r="E37" s="607"/>
      <c r="F37" s="607"/>
      <c r="G37" s="607"/>
      <c r="H37" s="638"/>
      <c r="I37" s="607"/>
      <c r="J37" s="607"/>
      <c r="K37" s="607"/>
      <c r="L37" s="607"/>
      <c r="M37" s="607"/>
      <c r="N37" s="607"/>
      <c r="O37" s="607"/>
      <c r="P37" s="607"/>
      <c r="Q37" s="607"/>
      <c r="R37" s="607"/>
      <c r="S37" s="638">
        <f t="shared" si="0"/>
        <v>0</v>
      </c>
      <c r="T37" s="638">
        <f t="shared" si="0"/>
        <v>0</v>
      </c>
      <c r="U37" s="62"/>
      <c r="V37" s="268"/>
      <c r="W37" s="268"/>
      <c r="X37" s="268"/>
      <c r="Y37" s="268"/>
      <c r="Z37" s="268"/>
      <c r="AA37" s="268"/>
      <c r="AB37" s="268"/>
      <c r="AC37" s="268"/>
      <c r="AD37" s="268"/>
      <c r="AE37" s="268"/>
      <c r="AF37" s="269"/>
    </row>
    <row r="38" spans="1:44" s="13" customFormat="1" ht="15" customHeight="1" x14ac:dyDescent="0.15">
      <c r="A38" s="608"/>
      <c r="B38" s="608"/>
      <c r="C38" s="608"/>
      <c r="D38" s="608"/>
      <c r="E38" s="608"/>
      <c r="F38" s="608"/>
      <c r="G38" s="608"/>
      <c r="H38" s="639"/>
      <c r="I38" s="608"/>
      <c r="J38" s="608"/>
      <c r="K38" s="608"/>
      <c r="L38" s="608"/>
      <c r="M38" s="608"/>
      <c r="N38" s="608"/>
      <c r="O38" s="608"/>
      <c r="P38" s="608"/>
      <c r="Q38" s="608"/>
      <c r="R38" s="608"/>
      <c r="S38" s="639">
        <f t="shared" si="0"/>
        <v>0</v>
      </c>
      <c r="T38" s="639">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40" t="s">
        <v>66</v>
      </c>
      <c r="B41" s="641"/>
      <c r="C41" s="641"/>
      <c r="D41" s="642"/>
      <c r="E41" s="361"/>
      <c r="F41" s="292"/>
      <c r="G41" s="535" t="s">
        <v>67</v>
      </c>
      <c r="H41" s="536"/>
      <c r="I41" s="536"/>
      <c r="J41" s="536"/>
      <c r="K41" s="536"/>
      <c r="L41" s="536"/>
      <c r="M41" s="536"/>
      <c r="N41" s="536"/>
      <c r="O41" s="536"/>
      <c r="P41" s="537"/>
      <c r="Q41" s="271"/>
      <c r="R41" s="271"/>
      <c r="S41" s="271"/>
      <c r="T41" s="271"/>
      <c r="U41" s="271"/>
      <c r="V41" s="271"/>
      <c r="W41" s="271"/>
    </row>
    <row r="42" spans="1:44" s="4" customFormat="1" ht="18" customHeight="1" x14ac:dyDescent="0.15">
      <c r="A42" s="627" t="s">
        <v>71</v>
      </c>
      <c r="B42" s="643"/>
      <c r="C42" s="627" t="s">
        <v>72</v>
      </c>
      <c r="D42" s="643"/>
      <c r="E42" s="355"/>
      <c r="F42" s="295"/>
      <c r="G42" s="538"/>
      <c r="H42" s="539"/>
      <c r="I42" s="539"/>
      <c r="J42" s="539"/>
      <c r="K42" s="539"/>
      <c r="L42" s="539"/>
      <c r="M42" s="539"/>
      <c r="N42" s="539"/>
      <c r="O42" s="539"/>
      <c r="P42" s="540"/>
      <c r="Q42" s="272"/>
      <c r="R42" s="271"/>
      <c r="S42" s="271"/>
      <c r="T42" s="272"/>
      <c r="U42" s="272"/>
      <c r="V42" s="272"/>
      <c r="W42" s="272"/>
      <c r="X42" s="261"/>
    </row>
    <row r="43" spans="1:44" ht="15" customHeight="1" x14ac:dyDescent="0.15">
      <c r="A43" s="636" t="s">
        <v>77</v>
      </c>
      <c r="B43" s="636" t="s">
        <v>78</v>
      </c>
      <c r="C43" s="636" t="s">
        <v>79</v>
      </c>
      <c r="D43" s="315"/>
      <c r="E43" s="519" t="s">
        <v>80</v>
      </c>
      <c r="F43" s="520"/>
      <c r="G43" s="529" t="s">
        <v>81</v>
      </c>
      <c r="H43" s="530"/>
      <c r="I43" s="529" t="s">
        <v>82</v>
      </c>
      <c r="J43" s="530"/>
      <c r="K43" s="529" t="s">
        <v>83</v>
      </c>
      <c r="L43" s="530"/>
      <c r="M43" s="529" t="s">
        <v>84</v>
      </c>
      <c r="N43" s="530"/>
      <c r="O43" s="533" t="s">
        <v>85</v>
      </c>
      <c r="P43" s="534"/>
      <c r="Q43" s="274"/>
      <c r="R43" s="274"/>
      <c r="S43" s="274"/>
      <c r="T43" s="274"/>
      <c r="U43" s="274"/>
      <c r="V43" s="274"/>
      <c r="W43" s="274"/>
      <c r="X43" s="274"/>
      <c r="Y43" s="274"/>
      <c r="Z43" s="274"/>
      <c r="AA43" s="274"/>
      <c r="AB43" s="262"/>
    </row>
    <row r="44" spans="1:44" ht="49.5" customHeight="1" x14ac:dyDescent="0.15">
      <c r="A44" s="637"/>
      <c r="B44" s="637"/>
      <c r="C44" s="637"/>
      <c r="D44" s="318" t="s">
        <v>80</v>
      </c>
      <c r="E44" s="362"/>
      <c r="F44" s="304"/>
      <c r="G44" s="531"/>
      <c r="H44" s="532"/>
      <c r="I44" s="531"/>
      <c r="J44" s="532"/>
      <c r="K44" s="531"/>
      <c r="L44" s="532"/>
      <c r="M44" s="531"/>
      <c r="N44" s="532"/>
      <c r="O44" s="531"/>
      <c r="P44" s="532"/>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27" t="s">
        <v>5</v>
      </c>
      <c r="F45" s="528"/>
      <c r="G45" s="527" t="s">
        <v>10</v>
      </c>
      <c r="H45" s="528"/>
      <c r="I45" s="527" t="s">
        <v>10</v>
      </c>
      <c r="J45" s="528"/>
      <c r="K45" s="527" t="s">
        <v>10</v>
      </c>
      <c r="L45" s="528"/>
      <c r="M45" s="527" t="s">
        <v>10</v>
      </c>
      <c r="N45" s="528"/>
      <c r="O45" s="541" t="s">
        <v>10</v>
      </c>
      <c r="P45" s="542"/>
      <c r="Q45" s="263"/>
      <c r="R45" s="263"/>
      <c r="S45" s="263"/>
      <c r="T45" s="263"/>
      <c r="U45" s="263"/>
      <c r="V45" s="263"/>
      <c r="W45" s="263"/>
      <c r="X45" s="263"/>
      <c r="Y45" s="263"/>
      <c r="Z45" s="263"/>
      <c r="AA45" s="263"/>
      <c r="AB45" s="264"/>
    </row>
    <row r="46" spans="1:44" s="13" customFormat="1" ht="15" customHeight="1" x14ac:dyDescent="0.15">
      <c r="A46" s="606">
        <v>400</v>
      </c>
      <c r="B46" s="606">
        <v>100</v>
      </c>
      <c r="C46" s="606">
        <v>60</v>
      </c>
      <c r="D46" s="633">
        <v>2000</v>
      </c>
      <c r="E46" s="521">
        <f>SUM(A46+B46+D46)</f>
        <v>2500</v>
      </c>
      <c r="F46" s="522"/>
      <c r="G46" s="513">
        <v>200000</v>
      </c>
      <c r="H46" s="514"/>
      <c r="I46" s="513">
        <v>500000</v>
      </c>
      <c r="J46" s="514"/>
      <c r="K46" s="513">
        <v>40000</v>
      </c>
      <c r="L46" s="514"/>
      <c r="M46" s="513">
        <v>150000</v>
      </c>
      <c r="N46" s="514"/>
      <c r="O46" s="513">
        <v>320000</v>
      </c>
      <c r="P46" s="514"/>
      <c r="Q46" s="265"/>
      <c r="R46" s="265"/>
      <c r="S46" s="265"/>
      <c r="T46" s="265"/>
      <c r="U46" s="265"/>
      <c r="V46" s="265"/>
      <c r="W46" s="265"/>
      <c r="X46" s="265"/>
      <c r="Y46" s="265"/>
      <c r="Z46" s="265"/>
      <c r="AA46" s="265"/>
      <c r="AB46" s="264"/>
    </row>
    <row r="47" spans="1:44" s="34" customFormat="1" ht="15" customHeight="1" x14ac:dyDescent="0.15">
      <c r="A47" s="607"/>
      <c r="B47" s="607"/>
      <c r="C47" s="607"/>
      <c r="D47" s="634"/>
      <c r="E47" s="523"/>
      <c r="F47" s="524"/>
      <c r="G47" s="515"/>
      <c r="H47" s="516"/>
      <c r="I47" s="515"/>
      <c r="J47" s="516"/>
      <c r="K47" s="515"/>
      <c r="L47" s="516"/>
      <c r="M47" s="515"/>
      <c r="N47" s="516"/>
      <c r="O47" s="515"/>
      <c r="P47" s="516"/>
      <c r="Q47" s="266"/>
      <c r="R47" s="266"/>
      <c r="S47" s="266"/>
      <c r="T47" s="266"/>
      <c r="U47" s="266"/>
      <c r="V47" s="266"/>
      <c r="W47" s="266"/>
      <c r="X47" s="266"/>
      <c r="Y47" s="266"/>
      <c r="Z47" s="266"/>
      <c r="AA47" s="266"/>
      <c r="AB47" s="267"/>
    </row>
    <row r="48" spans="1:44" s="13" customFormat="1" ht="15" customHeight="1" x14ac:dyDescent="0.15">
      <c r="A48" s="607"/>
      <c r="B48" s="607"/>
      <c r="C48" s="607"/>
      <c r="D48" s="634"/>
      <c r="E48" s="523"/>
      <c r="F48" s="524"/>
      <c r="G48" s="515"/>
      <c r="H48" s="516"/>
      <c r="I48" s="515"/>
      <c r="J48" s="516"/>
      <c r="K48" s="515"/>
      <c r="L48" s="516"/>
      <c r="M48" s="515"/>
      <c r="N48" s="516"/>
      <c r="O48" s="515"/>
      <c r="P48" s="516"/>
      <c r="Q48" s="268"/>
      <c r="R48" s="268"/>
      <c r="S48" s="268"/>
      <c r="T48" s="268"/>
      <c r="U48" s="268"/>
      <c r="V48" s="268"/>
      <c r="W48" s="268"/>
      <c r="X48" s="268"/>
      <c r="Y48" s="268"/>
      <c r="Z48" s="268"/>
      <c r="AA48" s="268"/>
      <c r="AB48" s="269"/>
    </row>
    <row r="49" spans="1:44" s="13" customFormat="1" ht="15" customHeight="1" x14ac:dyDescent="0.15">
      <c r="A49" s="607"/>
      <c r="B49" s="607"/>
      <c r="C49" s="607"/>
      <c r="D49" s="634"/>
      <c r="E49" s="523"/>
      <c r="F49" s="524"/>
      <c r="G49" s="515"/>
      <c r="H49" s="516"/>
      <c r="I49" s="515"/>
      <c r="J49" s="516"/>
      <c r="K49" s="515"/>
      <c r="L49" s="516"/>
      <c r="M49" s="515"/>
      <c r="N49" s="516"/>
      <c r="O49" s="515"/>
      <c r="P49" s="516"/>
      <c r="Q49" s="268"/>
      <c r="R49" s="268"/>
      <c r="S49" s="268"/>
      <c r="T49" s="268"/>
      <c r="U49" s="268"/>
      <c r="V49" s="268"/>
      <c r="W49" s="268"/>
      <c r="X49" s="268"/>
      <c r="Y49" s="268"/>
      <c r="Z49" s="268"/>
      <c r="AA49" s="268"/>
      <c r="AB49" s="269"/>
    </row>
    <row r="50" spans="1:44" s="13" customFormat="1" ht="15" customHeight="1" x14ac:dyDescent="0.15">
      <c r="A50" s="608"/>
      <c r="B50" s="608"/>
      <c r="C50" s="608"/>
      <c r="D50" s="635"/>
      <c r="E50" s="525"/>
      <c r="F50" s="526"/>
      <c r="G50" s="517"/>
      <c r="H50" s="518"/>
      <c r="I50" s="517"/>
      <c r="J50" s="518"/>
      <c r="K50" s="517"/>
      <c r="L50" s="518"/>
      <c r="M50" s="517"/>
      <c r="N50" s="518"/>
      <c r="O50" s="517"/>
      <c r="P50" s="518"/>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27" t="s">
        <v>350</v>
      </c>
      <c r="B53" s="628"/>
      <c r="C53" s="628"/>
      <c r="D53" s="628"/>
      <c r="E53" s="628"/>
      <c r="F53" s="628"/>
      <c r="G53" s="628"/>
      <c r="H53" s="628"/>
      <c r="I53" s="628"/>
      <c r="J53" s="628"/>
      <c r="K53" s="628"/>
      <c r="L53" s="628"/>
      <c r="M53" s="628"/>
      <c r="N53" s="628"/>
      <c r="O53" s="628"/>
      <c r="P53" s="628"/>
      <c r="Q53" s="628"/>
      <c r="R53" s="628"/>
      <c r="S53" s="629"/>
      <c r="T53" s="629"/>
      <c r="U53" s="630"/>
      <c r="V53" s="325"/>
      <c r="W53" s="326"/>
      <c r="X53" s="355"/>
    </row>
    <row r="54" spans="1:44" s="271" customFormat="1" ht="18" customHeight="1" x14ac:dyDescent="0.15">
      <c r="A54" s="535" t="s">
        <v>397</v>
      </c>
      <c r="B54" s="536"/>
      <c r="C54" s="536"/>
      <c r="D54" s="536"/>
      <c r="E54" s="536"/>
      <c r="F54" s="536"/>
      <c r="G54" s="537"/>
      <c r="H54" s="535" t="s">
        <v>400</v>
      </c>
      <c r="I54" s="536"/>
      <c r="J54" s="536"/>
      <c r="K54" s="536"/>
      <c r="L54" s="536"/>
      <c r="M54" s="536"/>
      <c r="N54" s="537"/>
      <c r="O54" s="535" t="s">
        <v>405</v>
      </c>
      <c r="P54" s="536"/>
      <c r="Q54" s="536"/>
      <c r="R54" s="536"/>
      <c r="S54" s="536"/>
      <c r="T54" s="536"/>
      <c r="U54" s="537"/>
      <c r="V54" s="293"/>
      <c r="W54" s="294"/>
      <c r="X54" s="341"/>
    </row>
    <row r="55" spans="1:44" ht="15" customHeight="1" x14ac:dyDescent="0.15">
      <c r="A55" s="533" t="s">
        <v>86</v>
      </c>
      <c r="B55" s="618" t="s">
        <v>87</v>
      </c>
      <c r="C55" s="621" t="s">
        <v>352</v>
      </c>
      <c r="D55" s="622"/>
      <c r="E55" s="623"/>
      <c r="F55" s="624" t="s">
        <v>90</v>
      </c>
      <c r="G55" s="624" t="s">
        <v>91</v>
      </c>
      <c r="H55" s="533" t="s">
        <v>86</v>
      </c>
      <c r="I55" s="618" t="s">
        <v>87</v>
      </c>
      <c r="J55" s="621" t="s">
        <v>352</v>
      </c>
      <c r="K55" s="622"/>
      <c r="L55" s="623"/>
      <c r="M55" s="624" t="s">
        <v>90</v>
      </c>
      <c r="N55" s="624" t="s">
        <v>91</v>
      </c>
      <c r="O55" s="533" t="s">
        <v>86</v>
      </c>
      <c r="P55" s="618" t="s">
        <v>87</v>
      </c>
      <c r="Q55" s="621" t="s">
        <v>352</v>
      </c>
      <c r="R55" s="622"/>
      <c r="S55" s="623"/>
      <c r="T55" s="624" t="s">
        <v>90</v>
      </c>
      <c r="U55" s="624" t="s">
        <v>91</v>
      </c>
      <c r="V55" s="519" t="s">
        <v>2</v>
      </c>
      <c r="W55" s="520"/>
      <c r="X55" s="339"/>
    </row>
    <row r="56" spans="1:44" ht="15" customHeight="1" x14ac:dyDescent="0.15">
      <c r="A56" s="529"/>
      <c r="B56" s="619"/>
      <c r="C56" s="631" t="s">
        <v>353</v>
      </c>
      <c r="D56" s="296"/>
      <c r="E56" s="297"/>
      <c r="F56" s="625"/>
      <c r="G56" s="625"/>
      <c r="H56" s="529"/>
      <c r="I56" s="619"/>
      <c r="J56" s="631" t="s">
        <v>353</v>
      </c>
      <c r="K56" s="296"/>
      <c r="L56" s="297"/>
      <c r="M56" s="625"/>
      <c r="N56" s="625"/>
      <c r="O56" s="529"/>
      <c r="P56" s="619"/>
      <c r="Q56" s="631" t="s">
        <v>353</v>
      </c>
      <c r="R56" s="296"/>
      <c r="S56" s="297"/>
      <c r="T56" s="625"/>
      <c r="U56" s="625"/>
      <c r="V56" s="298"/>
      <c r="W56" s="299"/>
      <c r="X56" s="356"/>
    </row>
    <row r="57" spans="1:44" ht="49.5" customHeight="1" x14ac:dyDescent="0.15">
      <c r="A57" s="531"/>
      <c r="B57" s="620"/>
      <c r="C57" s="632"/>
      <c r="D57" s="300" t="s">
        <v>88</v>
      </c>
      <c r="E57" s="301" t="s">
        <v>89</v>
      </c>
      <c r="F57" s="626"/>
      <c r="G57" s="626"/>
      <c r="H57" s="531"/>
      <c r="I57" s="620"/>
      <c r="J57" s="632"/>
      <c r="K57" s="300" t="s">
        <v>88</v>
      </c>
      <c r="L57" s="301" t="s">
        <v>89</v>
      </c>
      <c r="M57" s="626"/>
      <c r="N57" s="626"/>
      <c r="O57" s="531"/>
      <c r="P57" s="620"/>
      <c r="Q57" s="632"/>
      <c r="R57" s="300" t="s">
        <v>88</v>
      </c>
      <c r="S57" s="301" t="s">
        <v>89</v>
      </c>
      <c r="T57" s="626"/>
      <c r="U57" s="626"/>
      <c r="V57" s="302"/>
      <c r="W57" s="303"/>
      <c r="X57" s="321"/>
    </row>
    <row r="58" spans="1:44" s="13" customFormat="1" ht="17.25" customHeight="1" x14ac:dyDescent="0.15">
      <c r="A58" s="305" t="s">
        <v>3</v>
      </c>
      <c r="B58" s="306" t="s">
        <v>3</v>
      </c>
      <c r="C58" s="307" t="s">
        <v>354</v>
      </c>
      <c r="D58" s="308" t="s">
        <v>3</v>
      </c>
      <c r="E58" s="309" t="s">
        <v>3</v>
      </c>
      <c r="F58" s="309" t="s">
        <v>3</v>
      </c>
      <c r="G58" s="309" t="s">
        <v>3</v>
      </c>
      <c r="H58" s="305" t="s">
        <v>3</v>
      </c>
      <c r="I58" s="306" t="s">
        <v>3</v>
      </c>
      <c r="J58" s="307" t="s">
        <v>354</v>
      </c>
      <c r="K58" s="308" t="s">
        <v>3</v>
      </c>
      <c r="L58" s="309" t="s">
        <v>3</v>
      </c>
      <c r="M58" s="309" t="s">
        <v>3</v>
      </c>
      <c r="N58" s="309" t="s">
        <v>3</v>
      </c>
      <c r="O58" s="305" t="s">
        <v>3</v>
      </c>
      <c r="P58" s="306" t="s">
        <v>3</v>
      </c>
      <c r="Q58" s="307" t="s">
        <v>354</v>
      </c>
      <c r="R58" s="308" t="s">
        <v>3</v>
      </c>
      <c r="S58" s="309" t="s">
        <v>3</v>
      </c>
      <c r="T58" s="309" t="s">
        <v>3</v>
      </c>
      <c r="U58" s="309" t="s">
        <v>3</v>
      </c>
      <c r="V58" s="564" t="s">
        <v>406</v>
      </c>
      <c r="W58" s="565"/>
      <c r="X58" s="340"/>
    </row>
    <row r="59" spans="1:44" s="13" customFormat="1" ht="15" customHeight="1" x14ac:dyDescent="0.15">
      <c r="A59" s="615">
        <f>SUM(D59:G63)</f>
        <v>75</v>
      </c>
      <c r="B59" s="597">
        <v>75</v>
      </c>
      <c r="C59" s="600">
        <f>SUM(D59:E63)</f>
        <v>73</v>
      </c>
      <c r="D59" s="603">
        <v>60</v>
      </c>
      <c r="E59" s="603">
        <v>13</v>
      </c>
      <c r="F59" s="606">
        <v>1</v>
      </c>
      <c r="G59" s="606">
        <v>1</v>
      </c>
      <c r="H59" s="615">
        <f>SUM(K59:N63)</f>
        <v>75</v>
      </c>
      <c r="I59" s="597">
        <v>75</v>
      </c>
      <c r="J59" s="600">
        <f>SUM(K59:L63)</f>
        <v>73</v>
      </c>
      <c r="K59" s="603">
        <v>60</v>
      </c>
      <c r="L59" s="603">
        <v>13</v>
      </c>
      <c r="M59" s="606">
        <v>1</v>
      </c>
      <c r="N59" s="606">
        <v>1</v>
      </c>
      <c r="O59" s="615">
        <f>SUM(R59:U63)</f>
        <v>76</v>
      </c>
      <c r="P59" s="597">
        <v>74</v>
      </c>
      <c r="Q59" s="600">
        <f>SUM(R59:S63)</f>
        <v>73</v>
      </c>
      <c r="R59" s="603">
        <v>60</v>
      </c>
      <c r="S59" s="603">
        <v>13</v>
      </c>
      <c r="T59" s="606">
        <v>2</v>
      </c>
      <c r="U59" s="606">
        <v>1</v>
      </c>
      <c r="V59" s="566"/>
      <c r="W59" s="567"/>
      <c r="X59" s="340"/>
    </row>
    <row r="60" spans="1:44" s="34" customFormat="1" ht="15" customHeight="1" x14ac:dyDescent="0.15">
      <c r="A60" s="616"/>
      <c r="B60" s="598"/>
      <c r="C60" s="601"/>
      <c r="D60" s="604"/>
      <c r="E60" s="604"/>
      <c r="F60" s="607"/>
      <c r="G60" s="607"/>
      <c r="H60" s="616"/>
      <c r="I60" s="598"/>
      <c r="J60" s="601"/>
      <c r="K60" s="604"/>
      <c r="L60" s="604"/>
      <c r="M60" s="607"/>
      <c r="N60" s="607"/>
      <c r="O60" s="616"/>
      <c r="P60" s="598"/>
      <c r="Q60" s="601"/>
      <c r="R60" s="604"/>
      <c r="S60" s="604"/>
      <c r="T60" s="607"/>
      <c r="U60" s="607"/>
      <c r="V60" s="566"/>
      <c r="W60" s="567"/>
      <c r="X60" s="340"/>
    </row>
    <row r="61" spans="1:44" s="13" customFormat="1" ht="15" customHeight="1" x14ac:dyDescent="0.15">
      <c r="A61" s="616"/>
      <c r="B61" s="598"/>
      <c r="C61" s="601"/>
      <c r="D61" s="604"/>
      <c r="E61" s="604"/>
      <c r="F61" s="607"/>
      <c r="G61" s="607"/>
      <c r="H61" s="616"/>
      <c r="I61" s="598"/>
      <c r="J61" s="601"/>
      <c r="K61" s="604"/>
      <c r="L61" s="604"/>
      <c r="M61" s="607"/>
      <c r="N61" s="607"/>
      <c r="O61" s="616"/>
      <c r="P61" s="598"/>
      <c r="Q61" s="601"/>
      <c r="R61" s="604"/>
      <c r="S61" s="604"/>
      <c r="T61" s="607"/>
      <c r="U61" s="607"/>
      <c r="V61" s="566"/>
      <c r="W61" s="567"/>
      <c r="X61" s="340"/>
    </row>
    <row r="62" spans="1:44" s="13" customFormat="1" ht="15" customHeight="1" x14ac:dyDescent="0.15">
      <c r="A62" s="616"/>
      <c r="B62" s="598"/>
      <c r="C62" s="601"/>
      <c r="D62" s="604"/>
      <c r="E62" s="604"/>
      <c r="F62" s="607"/>
      <c r="G62" s="607"/>
      <c r="H62" s="616"/>
      <c r="I62" s="598"/>
      <c r="J62" s="601"/>
      <c r="K62" s="604"/>
      <c r="L62" s="604"/>
      <c r="M62" s="607"/>
      <c r="N62" s="607"/>
      <c r="O62" s="616"/>
      <c r="P62" s="598"/>
      <c r="Q62" s="601"/>
      <c r="R62" s="604"/>
      <c r="S62" s="604"/>
      <c r="T62" s="607"/>
      <c r="U62" s="607"/>
      <c r="V62" s="566"/>
      <c r="W62" s="567"/>
      <c r="X62" s="340"/>
    </row>
    <row r="63" spans="1:44" s="13" customFormat="1" ht="15" customHeight="1" x14ac:dyDescent="0.15">
      <c r="A63" s="617"/>
      <c r="B63" s="599"/>
      <c r="C63" s="602"/>
      <c r="D63" s="605"/>
      <c r="E63" s="605"/>
      <c r="F63" s="608"/>
      <c r="G63" s="608"/>
      <c r="H63" s="617"/>
      <c r="I63" s="599"/>
      <c r="J63" s="602"/>
      <c r="K63" s="605"/>
      <c r="L63" s="605"/>
      <c r="M63" s="608"/>
      <c r="N63" s="608"/>
      <c r="O63" s="617"/>
      <c r="P63" s="599"/>
      <c r="Q63" s="602"/>
      <c r="R63" s="605"/>
      <c r="S63" s="605"/>
      <c r="T63" s="608"/>
      <c r="U63" s="608"/>
      <c r="V63" s="568"/>
      <c r="W63" s="569"/>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09" t="s">
        <v>382</v>
      </c>
      <c r="B66" s="610"/>
      <c r="C66" s="610"/>
      <c r="D66" s="610"/>
      <c r="E66" s="610"/>
      <c r="F66" s="610"/>
      <c r="G66" s="610"/>
      <c r="H66" s="611"/>
      <c r="I66" s="609" t="s">
        <v>357</v>
      </c>
      <c r="J66" s="610"/>
      <c r="K66" s="610"/>
      <c r="L66" s="610"/>
      <c r="M66" s="610"/>
      <c r="N66" s="610"/>
      <c r="O66" s="610"/>
      <c r="P66" s="611"/>
      <c r="Q66" s="612" t="s">
        <v>351</v>
      </c>
      <c r="R66" s="613"/>
      <c r="S66" s="614"/>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61" t="s">
        <v>398</v>
      </c>
      <c r="B67" s="562"/>
      <c r="C67" s="561" t="s">
        <v>401</v>
      </c>
      <c r="D67" s="563"/>
      <c r="E67" s="561" t="s">
        <v>407</v>
      </c>
      <c r="F67" s="563"/>
      <c r="G67" s="561"/>
      <c r="H67" s="562"/>
      <c r="I67" s="561" t="s">
        <v>398</v>
      </c>
      <c r="J67" s="562"/>
      <c r="K67" s="561" t="s">
        <v>401</v>
      </c>
      <c r="L67" s="563"/>
      <c r="M67" s="561" t="s">
        <v>407</v>
      </c>
      <c r="N67" s="563"/>
      <c r="O67" s="561"/>
      <c r="P67" s="562"/>
      <c r="Q67" s="558" t="s">
        <v>360</v>
      </c>
      <c r="R67" s="559"/>
      <c r="S67" s="5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58" t="s">
        <v>399</v>
      </c>
      <c r="B68" s="560"/>
      <c r="C68" s="558" t="s">
        <v>402</v>
      </c>
      <c r="D68" s="559"/>
      <c r="E68" s="558" t="s">
        <v>408</v>
      </c>
      <c r="F68" s="559"/>
      <c r="G68" s="558" t="s">
        <v>45</v>
      </c>
      <c r="H68" s="560"/>
      <c r="I68" s="558" t="s">
        <v>399</v>
      </c>
      <c r="J68" s="560"/>
      <c r="K68" s="558" t="s">
        <v>402</v>
      </c>
      <c r="L68" s="559"/>
      <c r="M68" s="558" t="s">
        <v>408</v>
      </c>
      <c r="N68" s="559"/>
      <c r="O68" s="558" t="s">
        <v>45</v>
      </c>
      <c r="P68" s="560"/>
      <c r="Q68" s="558" t="s">
        <v>361</v>
      </c>
      <c r="R68" s="559"/>
      <c r="S68" s="5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591" t="s">
        <v>355</v>
      </c>
      <c r="B69" s="592"/>
      <c r="C69" s="591" t="s">
        <v>355</v>
      </c>
      <c r="D69" s="593"/>
      <c r="E69" s="591" t="s">
        <v>355</v>
      </c>
      <c r="F69" s="593"/>
      <c r="G69" s="594" t="s">
        <v>356</v>
      </c>
      <c r="H69" s="595"/>
      <c r="I69" s="591" t="s">
        <v>355</v>
      </c>
      <c r="J69" s="592"/>
      <c r="K69" s="591" t="s">
        <v>355</v>
      </c>
      <c r="L69" s="593"/>
      <c r="M69" s="591" t="s">
        <v>355</v>
      </c>
      <c r="N69" s="593"/>
      <c r="O69" s="594" t="s">
        <v>358</v>
      </c>
      <c r="P69" s="595"/>
      <c r="Q69" s="594" t="s">
        <v>359</v>
      </c>
      <c r="R69" s="596"/>
      <c r="S69" s="595"/>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362</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543">
        <f>C59</f>
        <v>73</v>
      </c>
      <c r="B71" s="544"/>
      <c r="C71" s="543">
        <f>J59</f>
        <v>73</v>
      </c>
      <c r="D71" s="544"/>
      <c r="E71" s="543">
        <f>Q59</f>
        <v>73</v>
      </c>
      <c r="F71" s="544"/>
      <c r="G71" s="543">
        <f>SUM(A71:F75)</f>
        <v>219</v>
      </c>
      <c r="H71" s="544"/>
      <c r="I71" s="543">
        <f>D59</f>
        <v>60</v>
      </c>
      <c r="J71" s="544"/>
      <c r="K71" s="543">
        <f>K59</f>
        <v>60</v>
      </c>
      <c r="L71" s="544"/>
      <c r="M71" s="543">
        <f>R59</f>
        <v>60</v>
      </c>
      <c r="N71" s="544"/>
      <c r="O71" s="543">
        <f>SUM(I71:N75)</f>
        <v>180</v>
      </c>
      <c r="P71" s="544"/>
      <c r="Q71" s="549">
        <f>IFERROR(ROUND(O71/G71,3),"")</f>
        <v>0.82199999999999995</v>
      </c>
      <c r="R71" s="550"/>
      <c r="S71" s="551"/>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545"/>
      <c r="B72" s="546"/>
      <c r="C72" s="545"/>
      <c r="D72" s="546"/>
      <c r="E72" s="545"/>
      <c r="F72" s="546"/>
      <c r="G72" s="545"/>
      <c r="H72" s="546"/>
      <c r="I72" s="545"/>
      <c r="J72" s="546"/>
      <c r="K72" s="545"/>
      <c r="L72" s="546"/>
      <c r="M72" s="545"/>
      <c r="N72" s="546"/>
      <c r="O72" s="545"/>
      <c r="P72" s="546"/>
      <c r="Q72" s="552"/>
      <c r="R72" s="553"/>
      <c r="S72" s="554"/>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545"/>
      <c r="B73" s="546"/>
      <c r="C73" s="545"/>
      <c r="D73" s="546"/>
      <c r="E73" s="545"/>
      <c r="F73" s="546"/>
      <c r="G73" s="545"/>
      <c r="H73" s="546"/>
      <c r="I73" s="545"/>
      <c r="J73" s="546"/>
      <c r="K73" s="545"/>
      <c r="L73" s="546"/>
      <c r="M73" s="545"/>
      <c r="N73" s="546"/>
      <c r="O73" s="545"/>
      <c r="P73" s="546"/>
      <c r="Q73" s="552"/>
      <c r="R73" s="553"/>
      <c r="S73" s="554"/>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545"/>
      <c r="B74" s="546"/>
      <c r="C74" s="545"/>
      <c r="D74" s="546"/>
      <c r="E74" s="545"/>
      <c r="F74" s="546"/>
      <c r="G74" s="545"/>
      <c r="H74" s="546"/>
      <c r="I74" s="545"/>
      <c r="J74" s="546"/>
      <c r="K74" s="545"/>
      <c r="L74" s="546"/>
      <c r="M74" s="545"/>
      <c r="N74" s="546"/>
      <c r="O74" s="545"/>
      <c r="P74" s="546"/>
      <c r="Q74" s="552"/>
      <c r="R74" s="553"/>
      <c r="S74" s="554"/>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547"/>
      <c r="B75" s="548"/>
      <c r="C75" s="547"/>
      <c r="D75" s="548"/>
      <c r="E75" s="547"/>
      <c r="F75" s="548"/>
      <c r="G75" s="547"/>
      <c r="H75" s="548"/>
      <c r="I75" s="547"/>
      <c r="J75" s="548"/>
      <c r="K75" s="547"/>
      <c r="L75" s="548"/>
      <c r="M75" s="547"/>
      <c r="N75" s="548"/>
      <c r="O75" s="547"/>
      <c r="P75" s="548"/>
      <c r="Q75" s="555"/>
      <c r="R75" s="556"/>
      <c r="S75" s="557"/>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373</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374</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375</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376</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377</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378</v>
      </c>
      <c r="B85" s="276"/>
    </row>
    <row r="86" spans="1:44" s="64" customFormat="1" ht="15" customHeight="1" x14ac:dyDescent="0.15">
      <c r="A86" s="286"/>
      <c r="B86" s="276" t="s">
        <v>379</v>
      </c>
    </row>
    <row r="87" spans="1:44" s="64" customFormat="1" ht="15" customHeight="1" x14ac:dyDescent="0.15">
      <c r="A87" s="286" t="s">
        <v>380</v>
      </c>
      <c r="B87" s="276"/>
    </row>
    <row r="88" spans="1:44" s="64" customFormat="1" ht="15" customHeight="1" x14ac:dyDescent="0.15">
      <c r="A88" s="286"/>
      <c r="B88" s="276" t="s">
        <v>381</v>
      </c>
    </row>
    <row r="89" spans="1:44" s="64" customFormat="1" ht="15" customHeight="1" x14ac:dyDescent="0.15">
      <c r="A89" s="286" t="s">
        <v>104</v>
      </c>
      <c r="B89" s="276"/>
    </row>
    <row r="90" spans="1:44" ht="15" customHeight="1" x14ac:dyDescent="0.15">
      <c r="A90" s="337" t="s">
        <v>363</v>
      </c>
      <c r="B90" s="276"/>
    </row>
    <row r="91" spans="1:44" ht="14.25" x14ac:dyDescent="0.15">
      <c r="A91" s="338" t="s">
        <v>364</v>
      </c>
      <c r="B91" s="276"/>
    </row>
    <row r="92" spans="1:44" ht="14.25" x14ac:dyDescent="0.15">
      <c r="A92" s="338" t="s">
        <v>365</v>
      </c>
      <c r="B92" s="276"/>
    </row>
  </sheetData>
  <mergeCells count="160">
    <mergeCell ref="E12:J12"/>
    <mergeCell ref="E13:J13"/>
    <mergeCell ref="A6:D6"/>
    <mergeCell ref="I29:N30"/>
    <mergeCell ref="O29:R30"/>
    <mergeCell ref="A30:C30"/>
    <mergeCell ref="D30:H30"/>
    <mergeCell ref="S30:T30"/>
    <mergeCell ref="D31:H31"/>
    <mergeCell ref="I31:J31"/>
    <mergeCell ref="K31:L31"/>
    <mergeCell ref="M31:N31"/>
    <mergeCell ref="O31:P31"/>
    <mergeCell ref="A29:C29"/>
    <mergeCell ref="D29:H29"/>
    <mergeCell ref="Q31:R31"/>
    <mergeCell ref="A9:D9"/>
    <mergeCell ref="A10:D10"/>
    <mergeCell ref="A8:D8"/>
    <mergeCell ref="A11:D11"/>
    <mergeCell ref="A12:D12"/>
    <mergeCell ref="A13:D13"/>
    <mergeCell ref="P35:P38"/>
    <mergeCell ref="Q35:Q38"/>
    <mergeCell ref="R35:R38"/>
    <mergeCell ref="S35:S38"/>
    <mergeCell ref="T35:T38"/>
    <mergeCell ref="A41:D41"/>
    <mergeCell ref="A42:B42"/>
    <mergeCell ref="C42:D42"/>
    <mergeCell ref="J35:J38"/>
    <mergeCell ref="K35:K38"/>
    <mergeCell ref="L35:L38"/>
    <mergeCell ref="M35:M38"/>
    <mergeCell ref="N35:N38"/>
    <mergeCell ref="O35:O38"/>
    <mergeCell ref="A34:A38"/>
    <mergeCell ref="B34:B38"/>
    <mergeCell ref="C34:C38"/>
    <mergeCell ref="D35:D38"/>
    <mergeCell ref="E35:E38"/>
    <mergeCell ref="F35:F38"/>
    <mergeCell ref="G35:G38"/>
    <mergeCell ref="H35:H38"/>
    <mergeCell ref="I35:I38"/>
    <mergeCell ref="A46:A50"/>
    <mergeCell ref="B46:B50"/>
    <mergeCell ref="C46:C50"/>
    <mergeCell ref="D46:D50"/>
    <mergeCell ref="A43:A44"/>
    <mergeCell ref="B43:B44"/>
    <mergeCell ref="C43:C44"/>
    <mergeCell ref="G43:H44"/>
    <mergeCell ref="I43:J44"/>
    <mergeCell ref="A55:A57"/>
    <mergeCell ref="B55:B57"/>
    <mergeCell ref="C55:E55"/>
    <mergeCell ref="F55:F57"/>
    <mergeCell ref="G55:G57"/>
    <mergeCell ref="H55:H57"/>
    <mergeCell ref="A53:U53"/>
    <mergeCell ref="A54:G54"/>
    <mergeCell ref="H54:N54"/>
    <mergeCell ref="O54:U54"/>
    <mergeCell ref="Q55:S55"/>
    <mergeCell ref="T55:T57"/>
    <mergeCell ref="U55:U57"/>
    <mergeCell ref="C56:C57"/>
    <mergeCell ref="J56:J57"/>
    <mergeCell ref="Q56:Q57"/>
    <mergeCell ref="I55:I57"/>
    <mergeCell ref="J55:L55"/>
    <mergeCell ref="M55:M57"/>
    <mergeCell ref="N55:N57"/>
    <mergeCell ref="O55:O57"/>
    <mergeCell ref="P55:P57"/>
    <mergeCell ref="P59:P63"/>
    <mergeCell ref="Q59:Q63"/>
    <mergeCell ref="R59:R63"/>
    <mergeCell ref="S59:S63"/>
    <mergeCell ref="T59:T63"/>
    <mergeCell ref="A66:H66"/>
    <mergeCell ref="I66:P66"/>
    <mergeCell ref="Q66:S66"/>
    <mergeCell ref="U59:U63"/>
    <mergeCell ref="J59:J63"/>
    <mergeCell ref="K59:K63"/>
    <mergeCell ref="L59:L63"/>
    <mergeCell ref="M59:M63"/>
    <mergeCell ref="N59:N63"/>
    <mergeCell ref="O59:O63"/>
    <mergeCell ref="A59:A63"/>
    <mergeCell ref="B59:B63"/>
    <mergeCell ref="C59:C63"/>
    <mergeCell ref="D59:D63"/>
    <mergeCell ref="E59:E63"/>
    <mergeCell ref="F59:F63"/>
    <mergeCell ref="G59:G63"/>
    <mergeCell ref="H59:H63"/>
    <mergeCell ref="I59:I63"/>
    <mergeCell ref="V58:W63"/>
    <mergeCell ref="V55:W55"/>
    <mergeCell ref="E4:J7"/>
    <mergeCell ref="E8:J8"/>
    <mergeCell ref="E10:J10"/>
    <mergeCell ref="E9:J9"/>
    <mergeCell ref="E11:J11"/>
    <mergeCell ref="A71:B75"/>
    <mergeCell ref="C71:D75"/>
    <mergeCell ref="E71:F75"/>
    <mergeCell ref="G71:H75"/>
    <mergeCell ref="I71:J75"/>
    <mergeCell ref="K71:L75"/>
    <mergeCell ref="Q68:S68"/>
    <mergeCell ref="A69:B69"/>
    <mergeCell ref="C69:D69"/>
    <mergeCell ref="E69:F69"/>
    <mergeCell ref="G69:H69"/>
    <mergeCell ref="I69:J69"/>
    <mergeCell ref="K69:L69"/>
    <mergeCell ref="M69:N69"/>
    <mergeCell ref="O69:P69"/>
    <mergeCell ref="Q69:S69"/>
    <mergeCell ref="O67:P67"/>
    <mergeCell ref="M71:N75"/>
    <mergeCell ref="O71:P75"/>
    <mergeCell ref="Q71:S75"/>
    <mergeCell ref="Q67:S67"/>
    <mergeCell ref="A68:B68"/>
    <mergeCell ref="C68:D68"/>
    <mergeCell ref="E68:F68"/>
    <mergeCell ref="G68:H68"/>
    <mergeCell ref="I68:J68"/>
    <mergeCell ref="K68:L68"/>
    <mergeCell ref="M68:N68"/>
    <mergeCell ref="O68:P68"/>
    <mergeCell ref="A67:B67"/>
    <mergeCell ref="C67:D67"/>
    <mergeCell ref="E67:F67"/>
    <mergeCell ref="G67:H67"/>
    <mergeCell ref="I67:J67"/>
    <mergeCell ref="K67:L67"/>
    <mergeCell ref="M67:N67"/>
    <mergeCell ref="O46:P50"/>
    <mergeCell ref="E43:F43"/>
    <mergeCell ref="E46:F50"/>
    <mergeCell ref="E45:F45"/>
    <mergeCell ref="M43:N44"/>
    <mergeCell ref="O43:P44"/>
    <mergeCell ref="G41:P42"/>
    <mergeCell ref="G45:H45"/>
    <mergeCell ref="I45:J45"/>
    <mergeCell ref="K45:L45"/>
    <mergeCell ref="M45:N45"/>
    <mergeCell ref="O45:P45"/>
    <mergeCell ref="G46:H50"/>
    <mergeCell ref="I46:J50"/>
    <mergeCell ref="K46:L50"/>
    <mergeCell ref="M46:N50"/>
    <mergeCell ref="K43:L44"/>
  </mergeCells>
  <phoneticPr fontId="6"/>
  <printOptions horizontalCentered="1"/>
  <pageMargins left="0.56999999999999995" right="0" top="0.6692913385826772" bottom="0.43307086614173229" header="0.39370078740157483" footer="0.31496062992125984"/>
  <pageSetup paperSize="9" scale="5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S92"/>
  <sheetViews>
    <sheetView view="pageBreakPreview" topLeftCell="A42" zoomScale="80" zoomScaleNormal="100" zoomScaleSheetLayoutView="80" workbookViewId="0">
      <selection activeCell="M67" sqref="M67:N67"/>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3" width="9.625" style="1" customWidth="1"/>
    <col min="24" max="25" width="0.75" style="1" customWidth="1"/>
    <col min="26" max="26" width="5.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315</v>
      </c>
    </row>
    <row r="2" spans="1:45" ht="34.5" customHeight="1" x14ac:dyDescent="0.3">
      <c r="A2" s="327" t="s">
        <v>384</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70" t="s">
        <v>62</v>
      </c>
      <c r="F4" s="571"/>
      <c r="G4" s="571"/>
      <c r="H4" s="571"/>
      <c r="I4" s="571"/>
      <c r="J4" s="572"/>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73"/>
      <c r="F5" s="574"/>
      <c r="G5" s="574"/>
      <c r="H5" s="574"/>
      <c r="I5" s="574"/>
      <c r="J5" s="575"/>
      <c r="K5" s="342"/>
      <c r="L5" s="342"/>
      <c r="M5" s="342"/>
      <c r="N5" s="345"/>
      <c r="O5" s="343"/>
      <c r="P5" s="343"/>
      <c r="Q5" s="343"/>
      <c r="R5" s="343"/>
      <c r="S5" s="343"/>
      <c r="T5" s="343"/>
      <c r="U5" s="343"/>
      <c r="V5" s="343"/>
      <c r="W5" s="343"/>
      <c r="X5" s="343"/>
      <c r="Y5" s="342"/>
      <c r="Z5" s="342"/>
    </row>
    <row r="6" spans="1:45" ht="30" customHeight="1" x14ac:dyDescent="0.15">
      <c r="A6" s="647" t="s">
        <v>73</v>
      </c>
      <c r="B6" s="648"/>
      <c r="C6" s="648"/>
      <c r="D6" s="649"/>
      <c r="E6" s="573"/>
      <c r="F6" s="574"/>
      <c r="G6" s="574"/>
      <c r="H6" s="574"/>
      <c r="I6" s="574"/>
      <c r="J6" s="575"/>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76"/>
      <c r="F7" s="577"/>
      <c r="G7" s="577"/>
      <c r="H7" s="577"/>
      <c r="I7" s="577"/>
      <c r="J7" s="578"/>
      <c r="K7" s="349"/>
      <c r="L7" s="349"/>
      <c r="M7" s="349"/>
      <c r="N7" s="349"/>
      <c r="O7" s="349"/>
      <c r="P7" s="349"/>
      <c r="Q7" s="349"/>
      <c r="R7" s="349"/>
      <c r="S7" s="349"/>
      <c r="T7" s="349"/>
      <c r="U7" s="349"/>
      <c r="V7" s="349"/>
      <c r="W7" s="349"/>
      <c r="X7" s="349"/>
      <c r="Y7" s="349"/>
      <c r="Z7" s="349"/>
    </row>
    <row r="8" spans="1:45" s="13" customFormat="1" ht="17.25" customHeight="1" x14ac:dyDescent="0.15">
      <c r="A8" s="579"/>
      <c r="B8" s="580"/>
      <c r="C8" s="580"/>
      <c r="D8" s="581"/>
      <c r="E8" s="579"/>
      <c r="F8" s="580"/>
      <c r="G8" s="580"/>
      <c r="H8" s="580"/>
      <c r="I8" s="580"/>
      <c r="J8" s="581"/>
      <c r="K8" s="350"/>
      <c r="L8" s="350"/>
      <c r="M8" s="350"/>
      <c r="N8" s="350"/>
      <c r="O8" s="350"/>
      <c r="P8" s="350"/>
      <c r="Q8" s="350"/>
      <c r="R8" s="350"/>
      <c r="S8" s="350"/>
      <c r="T8" s="350"/>
      <c r="U8" s="350"/>
      <c r="V8" s="350"/>
      <c r="W8" s="350"/>
      <c r="X8" s="350"/>
      <c r="Y8" s="350"/>
      <c r="Z8" s="350"/>
    </row>
    <row r="9" spans="1:45" s="13" customFormat="1" ht="15" customHeight="1" x14ac:dyDescent="0.15">
      <c r="A9" s="585"/>
      <c r="B9" s="586"/>
      <c r="C9" s="586"/>
      <c r="D9" s="587"/>
      <c r="E9" s="585"/>
      <c r="F9" s="586"/>
      <c r="G9" s="586"/>
      <c r="H9" s="586"/>
      <c r="I9" s="586"/>
      <c r="J9" s="587"/>
      <c r="K9" s="351"/>
      <c r="L9" s="351"/>
      <c r="M9" s="351"/>
      <c r="N9" s="351"/>
      <c r="O9" s="351"/>
      <c r="P9" s="351"/>
      <c r="Q9" s="351"/>
      <c r="R9" s="351"/>
      <c r="S9" s="351"/>
      <c r="T9" s="351"/>
      <c r="U9" s="351"/>
      <c r="V9" s="351"/>
      <c r="W9" s="351"/>
      <c r="X9" s="351"/>
      <c r="Y9" s="351"/>
      <c r="Z9" s="351"/>
    </row>
    <row r="10" spans="1:45" s="34" customFormat="1" ht="15" customHeight="1" x14ac:dyDescent="0.15">
      <c r="A10" s="736"/>
      <c r="B10" s="737"/>
      <c r="C10" s="737"/>
      <c r="D10" s="738"/>
      <c r="E10" s="736"/>
      <c r="F10" s="737"/>
      <c r="G10" s="737"/>
      <c r="H10" s="737"/>
      <c r="I10" s="737"/>
      <c r="J10" s="738"/>
      <c r="K10" s="351"/>
      <c r="L10" s="351"/>
      <c r="M10" s="351"/>
      <c r="N10" s="351"/>
      <c r="O10" s="351"/>
      <c r="P10" s="351"/>
      <c r="Q10" s="351"/>
      <c r="R10" s="351"/>
      <c r="S10" s="351"/>
      <c r="T10" s="351"/>
      <c r="U10" s="351"/>
      <c r="V10" s="351"/>
      <c r="W10" s="351"/>
      <c r="X10" s="351"/>
      <c r="Y10" s="351"/>
      <c r="Z10" s="351"/>
    </row>
    <row r="11" spans="1:45" s="13" customFormat="1" ht="15" customHeight="1" x14ac:dyDescent="0.15">
      <c r="A11" s="739"/>
      <c r="B11" s="740"/>
      <c r="C11" s="740"/>
      <c r="D11" s="741"/>
      <c r="E11" s="585"/>
      <c r="F11" s="586"/>
      <c r="G11" s="586"/>
      <c r="H11" s="586"/>
      <c r="I11" s="586"/>
      <c r="J11" s="587"/>
      <c r="K11" s="351"/>
      <c r="L11" s="351"/>
      <c r="M11" s="351"/>
      <c r="N11" s="351"/>
      <c r="O11" s="351"/>
      <c r="P11" s="351"/>
      <c r="Q11" s="351"/>
      <c r="R11" s="351"/>
      <c r="S11" s="351"/>
      <c r="T11" s="351"/>
      <c r="U11" s="351"/>
      <c r="V11" s="351"/>
      <c r="W11" s="351"/>
      <c r="X11" s="351"/>
      <c r="Y11" s="351"/>
      <c r="Z11" s="351"/>
    </row>
    <row r="12" spans="1:45" s="13" customFormat="1" ht="15" customHeight="1" x14ac:dyDescent="0.15">
      <c r="A12" s="739"/>
      <c r="B12" s="740"/>
      <c r="C12" s="740"/>
      <c r="D12" s="741"/>
      <c r="E12" s="585"/>
      <c r="F12" s="586"/>
      <c r="G12" s="586"/>
      <c r="H12" s="586"/>
      <c r="I12" s="586"/>
      <c r="J12" s="587"/>
      <c r="K12" s="351"/>
      <c r="L12" s="351"/>
      <c r="M12" s="351"/>
      <c r="N12" s="351"/>
      <c r="O12" s="351"/>
      <c r="P12" s="351"/>
      <c r="Q12" s="351"/>
      <c r="R12" s="351"/>
      <c r="S12" s="351"/>
      <c r="T12" s="351"/>
      <c r="U12" s="351"/>
      <c r="V12" s="351"/>
      <c r="W12" s="351"/>
      <c r="X12" s="351"/>
      <c r="Y12" s="351"/>
      <c r="Z12" s="351"/>
    </row>
    <row r="13" spans="1:45" s="34" customFormat="1" ht="15" customHeight="1" x14ac:dyDescent="0.15">
      <c r="A13" s="677"/>
      <c r="B13" s="678"/>
      <c r="C13" s="678"/>
      <c r="D13" s="679"/>
      <c r="E13" s="733"/>
      <c r="F13" s="734"/>
      <c r="G13" s="734"/>
      <c r="H13" s="734"/>
      <c r="I13" s="734"/>
      <c r="J13" s="735"/>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69" t="s">
        <v>63</v>
      </c>
      <c r="B29" s="670"/>
      <c r="C29" s="671"/>
      <c r="D29" s="669" t="s">
        <v>63</v>
      </c>
      <c r="E29" s="672"/>
      <c r="F29" s="672"/>
      <c r="G29" s="672"/>
      <c r="H29" s="673"/>
      <c r="I29" s="650" t="s">
        <v>64</v>
      </c>
      <c r="J29" s="651"/>
      <c r="K29" s="651"/>
      <c r="L29" s="651"/>
      <c r="M29" s="651"/>
      <c r="N29" s="652"/>
      <c r="O29" s="656" t="s">
        <v>65</v>
      </c>
      <c r="P29" s="656"/>
      <c r="Q29" s="656"/>
      <c r="R29" s="656"/>
      <c r="S29" s="310"/>
      <c r="T29" s="311"/>
      <c r="U29" s="270"/>
      <c r="V29" s="271"/>
      <c r="W29" s="271"/>
      <c r="X29" s="271"/>
      <c r="Y29" s="271"/>
      <c r="Z29" s="271"/>
      <c r="AA29" s="271"/>
      <c r="AB29" s="271"/>
      <c r="AC29" s="271"/>
      <c r="AD29" s="271"/>
      <c r="AE29" s="271"/>
    </row>
    <row r="30" spans="1:44" s="4" customFormat="1" ht="14.25" customHeight="1" x14ac:dyDescent="0.15">
      <c r="A30" s="657" t="s">
        <v>68</v>
      </c>
      <c r="B30" s="658"/>
      <c r="C30" s="659"/>
      <c r="D30" s="657" t="s">
        <v>69</v>
      </c>
      <c r="E30" s="660"/>
      <c r="F30" s="660"/>
      <c r="G30" s="660"/>
      <c r="H30" s="661"/>
      <c r="I30" s="653"/>
      <c r="J30" s="654"/>
      <c r="K30" s="654"/>
      <c r="L30" s="654"/>
      <c r="M30" s="654"/>
      <c r="N30" s="655"/>
      <c r="O30" s="656"/>
      <c r="P30" s="656"/>
      <c r="Q30" s="656"/>
      <c r="R30" s="656"/>
      <c r="S30" s="657" t="s">
        <v>70</v>
      </c>
      <c r="T30" s="662"/>
      <c r="U30" s="270"/>
      <c r="V30" s="271"/>
      <c r="W30" s="272"/>
      <c r="X30" s="272"/>
      <c r="Y30" s="272"/>
      <c r="Z30" s="272"/>
      <c r="AA30" s="271"/>
      <c r="AB30" s="271"/>
      <c r="AC30" s="272"/>
      <c r="AD30" s="272"/>
      <c r="AE30" s="272"/>
      <c r="AF30" s="261"/>
    </row>
    <row r="31" spans="1:44" ht="30" customHeight="1" x14ac:dyDescent="0.15">
      <c r="A31" s="322"/>
      <c r="B31" s="312"/>
      <c r="C31" s="304"/>
      <c r="D31" s="663" t="s">
        <v>366</v>
      </c>
      <c r="E31" s="664"/>
      <c r="F31" s="664"/>
      <c r="G31" s="665"/>
      <c r="H31" s="666"/>
      <c r="I31" s="627" t="s">
        <v>74</v>
      </c>
      <c r="J31" s="643"/>
      <c r="K31" s="627" t="s">
        <v>36</v>
      </c>
      <c r="L31" s="643"/>
      <c r="M31" s="667" t="s">
        <v>75</v>
      </c>
      <c r="N31" s="668"/>
      <c r="O31" s="627" t="s">
        <v>76</v>
      </c>
      <c r="P31" s="643"/>
      <c r="Q31" s="667" t="s">
        <v>65</v>
      </c>
      <c r="R31" s="668"/>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713"/>
      <c r="B34" s="713"/>
      <c r="C34" s="713"/>
      <c r="D34" s="333">
        <v>0</v>
      </c>
      <c r="E34" s="333">
        <v>0</v>
      </c>
      <c r="F34" s="333">
        <v>0</v>
      </c>
      <c r="G34" s="333">
        <v>0</v>
      </c>
      <c r="H34" s="333">
        <f>SUM(D34:G34)</f>
        <v>0</v>
      </c>
      <c r="I34" s="335"/>
      <c r="J34" s="335"/>
      <c r="K34" s="335"/>
      <c r="L34" s="335"/>
      <c r="M34" s="335"/>
      <c r="N34" s="335"/>
      <c r="O34" s="335"/>
      <c r="P34" s="333">
        <v>0</v>
      </c>
      <c r="Q34" s="335"/>
      <c r="R34" s="335"/>
      <c r="S34" s="332"/>
      <c r="T34" s="334">
        <f>P34</f>
        <v>0</v>
      </c>
      <c r="U34" s="14"/>
      <c r="V34" s="265"/>
      <c r="W34" s="331"/>
      <c r="X34" s="265"/>
      <c r="Y34" s="265"/>
      <c r="Z34" s="265"/>
      <c r="AA34" s="265"/>
      <c r="AB34" s="265"/>
      <c r="AC34" s="265"/>
      <c r="AD34" s="265"/>
      <c r="AE34" s="265"/>
      <c r="AF34" s="264"/>
    </row>
    <row r="35" spans="1:44" s="34" customFormat="1" ht="15" customHeight="1" x14ac:dyDescent="0.15">
      <c r="A35" s="714"/>
      <c r="B35" s="714"/>
      <c r="C35" s="714"/>
      <c r="D35" s="714"/>
      <c r="E35" s="714"/>
      <c r="F35" s="714"/>
      <c r="G35" s="714"/>
      <c r="H35" s="731">
        <f>SUM(D35:G38)</f>
        <v>0</v>
      </c>
      <c r="I35" s="714"/>
      <c r="J35" s="714"/>
      <c r="K35" s="714"/>
      <c r="L35" s="714"/>
      <c r="M35" s="714"/>
      <c r="N35" s="714"/>
      <c r="O35" s="714"/>
      <c r="P35" s="714"/>
      <c r="Q35" s="714"/>
      <c r="R35" s="714"/>
      <c r="S35" s="731">
        <f>I35+K35+M35+O35+Q35</f>
        <v>0</v>
      </c>
      <c r="T35" s="731">
        <f>J35+L35+N35+P35+R35</f>
        <v>0</v>
      </c>
      <c r="U35" s="61"/>
      <c r="V35" s="266"/>
      <c r="W35" s="266"/>
      <c r="X35" s="266"/>
      <c r="Y35" s="266"/>
      <c r="Z35" s="266"/>
      <c r="AA35" s="266"/>
      <c r="AB35" s="266"/>
      <c r="AC35" s="266"/>
      <c r="AD35" s="266"/>
      <c r="AE35" s="266"/>
      <c r="AF35" s="267"/>
    </row>
    <row r="36" spans="1:44" s="13" customFormat="1" ht="15" customHeight="1" x14ac:dyDescent="0.15">
      <c r="A36" s="714"/>
      <c r="B36" s="714"/>
      <c r="C36" s="714"/>
      <c r="D36" s="714"/>
      <c r="E36" s="714"/>
      <c r="F36" s="714"/>
      <c r="G36" s="714"/>
      <c r="H36" s="731"/>
      <c r="I36" s="714"/>
      <c r="J36" s="714"/>
      <c r="K36" s="714"/>
      <c r="L36" s="714"/>
      <c r="M36" s="714"/>
      <c r="N36" s="714"/>
      <c r="O36" s="714"/>
      <c r="P36" s="714"/>
      <c r="Q36" s="714"/>
      <c r="R36" s="714"/>
      <c r="S36" s="731">
        <f t="shared" ref="S36:T38" si="0">I36+K36+M36+O37+Q36</f>
        <v>0</v>
      </c>
      <c r="T36" s="731">
        <f t="shared" si="0"/>
        <v>0</v>
      </c>
      <c r="U36" s="62"/>
      <c r="V36" s="268"/>
      <c r="W36" s="268"/>
      <c r="X36" s="268"/>
      <c r="Y36" s="268"/>
      <c r="Z36" s="268"/>
      <c r="AA36" s="268"/>
      <c r="AB36" s="268"/>
      <c r="AC36" s="268"/>
      <c r="AD36" s="268"/>
      <c r="AE36" s="268"/>
      <c r="AF36" s="269"/>
    </row>
    <row r="37" spans="1:44" s="13" customFormat="1" ht="15" customHeight="1" x14ac:dyDescent="0.15">
      <c r="A37" s="714"/>
      <c r="B37" s="714"/>
      <c r="C37" s="714"/>
      <c r="D37" s="714"/>
      <c r="E37" s="714"/>
      <c r="F37" s="714"/>
      <c r="G37" s="714"/>
      <c r="H37" s="731"/>
      <c r="I37" s="714"/>
      <c r="J37" s="714"/>
      <c r="K37" s="714"/>
      <c r="L37" s="714"/>
      <c r="M37" s="714"/>
      <c r="N37" s="714"/>
      <c r="O37" s="714"/>
      <c r="P37" s="714"/>
      <c r="Q37" s="714"/>
      <c r="R37" s="714"/>
      <c r="S37" s="731">
        <f t="shared" si="0"/>
        <v>0</v>
      </c>
      <c r="T37" s="731">
        <f t="shared" si="0"/>
        <v>0</v>
      </c>
      <c r="U37" s="62"/>
      <c r="V37" s="268"/>
      <c r="W37" s="268"/>
      <c r="X37" s="268"/>
      <c r="Y37" s="268"/>
      <c r="Z37" s="268"/>
      <c r="AA37" s="268"/>
      <c r="AB37" s="268"/>
      <c r="AC37" s="268"/>
      <c r="AD37" s="268"/>
      <c r="AE37" s="268"/>
      <c r="AF37" s="269"/>
    </row>
    <row r="38" spans="1:44" s="13" customFormat="1" ht="15" customHeight="1" x14ac:dyDescent="0.15">
      <c r="A38" s="715"/>
      <c r="B38" s="715"/>
      <c r="C38" s="715"/>
      <c r="D38" s="715"/>
      <c r="E38" s="715"/>
      <c r="F38" s="715"/>
      <c r="G38" s="715"/>
      <c r="H38" s="732"/>
      <c r="I38" s="715"/>
      <c r="J38" s="715"/>
      <c r="K38" s="715"/>
      <c r="L38" s="715"/>
      <c r="M38" s="715"/>
      <c r="N38" s="715"/>
      <c r="O38" s="715"/>
      <c r="P38" s="715"/>
      <c r="Q38" s="715"/>
      <c r="R38" s="715"/>
      <c r="S38" s="732">
        <f t="shared" si="0"/>
        <v>0</v>
      </c>
      <c r="T38" s="732">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40" t="s">
        <v>66</v>
      </c>
      <c r="B41" s="641"/>
      <c r="C41" s="641"/>
      <c r="D41" s="642"/>
      <c r="E41" s="361"/>
      <c r="F41" s="292"/>
      <c r="G41" s="535" t="s">
        <v>67</v>
      </c>
      <c r="H41" s="536"/>
      <c r="I41" s="536"/>
      <c r="J41" s="536"/>
      <c r="K41" s="536"/>
      <c r="L41" s="536"/>
      <c r="M41" s="536"/>
      <c r="N41" s="536"/>
      <c r="O41" s="536"/>
      <c r="P41" s="537"/>
      <c r="Q41" s="271"/>
      <c r="R41" s="271"/>
      <c r="S41" s="271"/>
      <c r="T41" s="271"/>
      <c r="U41" s="271"/>
      <c r="V41" s="271"/>
      <c r="W41" s="271"/>
    </row>
    <row r="42" spans="1:44" s="4" customFormat="1" ht="18" customHeight="1" x14ac:dyDescent="0.15">
      <c r="A42" s="627" t="s">
        <v>71</v>
      </c>
      <c r="B42" s="643"/>
      <c r="C42" s="627" t="s">
        <v>72</v>
      </c>
      <c r="D42" s="643"/>
      <c r="E42" s="355"/>
      <c r="F42" s="295"/>
      <c r="G42" s="538"/>
      <c r="H42" s="539"/>
      <c r="I42" s="539"/>
      <c r="J42" s="539"/>
      <c r="K42" s="539"/>
      <c r="L42" s="539"/>
      <c r="M42" s="539"/>
      <c r="N42" s="539"/>
      <c r="O42" s="539"/>
      <c r="P42" s="540"/>
      <c r="Q42" s="272"/>
      <c r="R42" s="271"/>
      <c r="S42" s="271"/>
      <c r="T42" s="272"/>
      <c r="U42" s="272"/>
      <c r="V42" s="272"/>
      <c r="W42" s="272"/>
      <c r="X42" s="261"/>
    </row>
    <row r="43" spans="1:44" ht="15" customHeight="1" x14ac:dyDescent="0.15">
      <c r="A43" s="636" t="s">
        <v>77</v>
      </c>
      <c r="B43" s="636" t="s">
        <v>78</v>
      </c>
      <c r="C43" s="636" t="s">
        <v>79</v>
      </c>
      <c r="D43" s="315"/>
      <c r="E43" s="519" t="s">
        <v>80</v>
      </c>
      <c r="F43" s="520"/>
      <c r="G43" s="529" t="s">
        <v>81</v>
      </c>
      <c r="H43" s="530"/>
      <c r="I43" s="529" t="s">
        <v>82</v>
      </c>
      <c r="J43" s="530"/>
      <c r="K43" s="529" t="s">
        <v>83</v>
      </c>
      <c r="L43" s="530"/>
      <c r="M43" s="529" t="s">
        <v>84</v>
      </c>
      <c r="N43" s="530"/>
      <c r="O43" s="533" t="s">
        <v>85</v>
      </c>
      <c r="P43" s="534"/>
      <c r="Q43" s="274"/>
      <c r="R43" s="274"/>
      <c r="S43" s="274"/>
      <c r="T43" s="274"/>
      <c r="U43" s="274"/>
      <c r="V43" s="274"/>
      <c r="W43" s="274"/>
      <c r="X43" s="274"/>
      <c r="Y43" s="274"/>
      <c r="Z43" s="274"/>
      <c r="AA43" s="274"/>
      <c r="AB43" s="262"/>
    </row>
    <row r="44" spans="1:44" ht="49.5" customHeight="1" x14ac:dyDescent="0.15">
      <c r="A44" s="637"/>
      <c r="B44" s="637"/>
      <c r="C44" s="637"/>
      <c r="D44" s="318" t="s">
        <v>80</v>
      </c>
      <c r="E44" s="362"/>
      <c r="F44" s="304"/>
      <c r="G44" s="531"/>
      <c r="H44" s="532"/>
      <c r="I44" s="531"/>
      <c r="J44" s="532"/>
      <c r="K44" s="531"/>
      <c r="L44" s="532"/>
      <c r="M44" s="531"/>
      <c r="N44" s="532"/>
      <c r="O44" s="531"/>
      <c r="P44" s="532"/>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27" t="s">
        <v>5</v>
      </c>
      <c r="F45" s="528"/>
      <c r="G45" s="527" t="s">
        <v>10</v>
      </c>
      <c r="H45" s="528"/>
      <c r="I45" s="527" t="s">
        <v>10</v>
      </c>
      <c r="J45" s="528"/>
      <c r="K45" s="527" t="s">
        <v>10</v>
      </c>
      <c r="L45" s="528"/>
      <c r="M45" s="527" t="s">
        <v>10</v>
      </c>
      <c r="N45" s="528"/>
      <c r="O45" s="541" t="s">
        <v>10</v>
      </c>
      <c r="P45" s="542"/>
      <c r="Q45" s="263"/>
      <c r="R45" s="263"/>
      <c r="S45" s="263"/>
      <c r="T45" s="263"/>
      <c r="U45" s="263"/>
      <c r="V45" s="263"/>
      <c r="W45" s="263"/>
      <c r="X45" s="263"/>
      <c r="Y45" s="263"/>
      <c r="Z45" s="263"/>
      <c r="AA45" s="263"/>
      <c r="AB45" s="264"/>
    </row>
    <row r="46" spans="1:44" s="13" customFormat="1" ht="15" customHeight="1" x14ac:dyDescent="0.15">
      <c r="A46" s="713"/>
      <c r="B46" s="713"/>
      <c r="C46" s="713"/>
      <c r="D46" s="722"/>
      <c r="E46" s="725">
        <f>SUM(A46+B46+D46)</f>
        <v>0</v>
      </c>
      <c r="F46" s="726"/>
      <c r="G46" s="716"/>
      <c r="H46" s="717"/>
      <c r="I46" s="716"/>
      <c r="J46" s="717"/>
      <c r="K46" s="716"/>
      <c r="L46" s="717"/>
      <c r="M46" s="716"/>
      <c r="N46" s="717"/>
      <c r="O46" s="716"/>
      <c r="P46" s="717"/>
      <c r="Q46" s="265"/>
      <c r="R46" s="265"/>
      <c r="S46" s="265"/>
      <c r="T46" s="265"/>
      <c r="U46" s="265"/>
      <c r="V46" s="265"/>
      <c r="W46" s="265"/>
      <c r="X46" s="265"/>
      <c r="Y46" s="265"/>
      <c r="Z46" s="265"/>
      <c r="AA46" s="265"/>
      <c r="AB46" s="264"/>
    </row>
    <row r="47" spans="1:44" s="34" customFormat="1" ht="15" customHeight="1" x14ac:dyDescent="0.15">
      <c r="A47" s="714"/>
      <c r="B47" s="714"/>
      <c r="C47" s="714"/>
      <c r="D47" s="723"/>
      <c r="E47" s="727"/>
      <c r="F47" s="728"/>
      <c r="G47" s="718"/>
      <c r="H47" s="719"/>
      <c r="I47" s="718"/>
      <c r="J47" s="719"/>
      <c r="K47" s="718"/>
      <c r="L47" s="719"/>
      <c r="M47" s="718"/>
      <c r="N47" s="719"/>
      <c r="O47" s="718"/>
      <c r="P47" s="719"/>
      <c r="Q47" s="266"/>
      <c r="R47" s="266"/>
      <c r="S47" s="266"/>
      <c r="T47" s="266"/>
      <c r="U47" s="266"/>
      <c r="V47" s="266"/>
      <c r="W47" s="266"/>
      <c r="X47" s="266"/>
      <c r="Y47" s="266"/>
      <c r="Z47" s="266"/>
      <c r="AA47" s="266"/>
      <c r="AB47" s="267"/>
    </row>
    <row r="48" spans="1:44" s="13" customFormat="1" ht="15" customHeight="1" x14ac:dyDescent="0.15">
      <c r="A48" s="714"/>
      <c r="B48" s="714"/>
      <c r="C48" s="714"/>
      <c r="D48" s="723"/>
      <c r="E48" s="727"/>
      <c r="F48" s="728"/>
      <c r="G48" s="718"/>
      <c r="H48" s="719"/>
      <c r="I48" s="718"/>
      <c r="J48" s="719"/>
      <c r="K48" s="718"/>
      <c r="L48" s="719"/>
      <c r="M48" s="718"/>
      <c r="N48" s="719"/>
      <c r="O48" s="718"/>
      <c r="P48" s="719"/>
      <c r="Q48" s="268"/>
      <c r="R48" s="268"/>
      <c r="S48" s="268"/>
      <c r="T48" s="268"/>
      <c r="U48" s="268"/>
      <c r="V48" s="268"/>
      <c r="W48" s="268"/>
      <c r="X48" s="268"/>
      <c r="Y48" s="268"/>
      <c r="Z48" s="268"/>
      <c r="AA48" s="268"/>
      <c r="AB48" s="269"/>
    </row>
    <row r="49" spans="1:44" s="13" customFormat="1" ht="15" customHeight="1" x14ac:dyDescent="0.15">
      <c r="A49" s="714"/>
      <c r="B49" s="714"/>
      <c r="C49" s="714"/>
      <c r="D49" s="723"/>
      <c r="E49" s="727"/>
      <c r="F49" s="728"/>
      <c r="G49" s="718"/>
      <c r="H49" s="719"/>
      <c r="I49" s="718"/>
      <c r="J49" s="719"/>
      <c r="K49" s="718"/>
      <c r="L49" s="719"/>
      <c r="M49" s="718"/>
      <c r="N49" s="719"/>
      <c r="O49" s="718"/>
      <c r="P49" s="719"/>
      <c r="Q49" s="268"/>
      <c r="R49" s="268"/>
      <c r="S49" s="268"/>
      <c r="T49" s="268"/>
      <c r="U49" s="268"/>
      <c r="V49" s="268"/>
      <c r="W49" s="268"/>
      <c r="X49" s="268"/>
      <c r="Y49" s="268"/>
      <c r="Z49" s="268"/>
      <c r="AA49" s="268"/>
      <c r="AB49" s="269"/>
    </row>
    <row r="50" spans="1:44" s="13" customFormat="1" ht="15" customHeight="1" x14ac:dyDescent="0.15">
      <c r="A50" s="715"/>
      <c r="B50" s="715"/>
      <c r="C50" s="715"/>
      <c r="D50" s="724"/>
      <c r="E50" s="729"/>
      <c r="F50" s="730"/>
      <c r="G50" s="720"/>
      <c r="H50" s="721"/>
      <c r="I50" s="720"/>
      <c r="J50" s="721"/>
      <c r="K50" s="720"/>
      <c r="L50" s="721"/>
      <c r="M50" s="720"/>
      <c r="N50" s="721"/>
      <c r="O50" s="720"/>
      <c r="P50" s="721"/>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27" t="s">
        <v>350</v>
      </c>
      <c r="B53" s="628"/>
      <c r="C53" s="628"/>
      <c r="D53" s="628"/>
      <c r="E53" s="628"/>
      <c r="F53" s="628"/>
      <c r="G53" s="628"/>
      <c r="H53" s="628"/>
      <c r="I53" s="628"/>
      <c r="J53" s="628"/>
      <c r="K53" s="628"/>
      <c r="L53" s="628"/>
      <c r="M53" s="628"/>
      <c r="N53" s="628"/>
      <c r="O53" s="628"/>
      <c r="P53" s="628"/>
      <c r="Q53" s="628"/>
      <c r="R53" s="628"/>
      <c r="S53" s="629"/>
      <c r="T53" s="629"/>
      <c r="U53" s="630"/>
      <c r="V53" s="325"/>
      <c r="W53" s="326"/>
      <c r="X53" s="355"/>
    </row>
    <row r="54" spans="1:44" s="271" customFormat="1" ht="18" customHeight="1" x14ac:dyDescent="0.15">
      <c r="A54" s="535" t="s">
        <v>397</v>
      </c>
      <c r="B54" s="536"/>
      <c r="C54" s="536"/>
      <c r="D54" s="536"/>
      <c r="E54" s="536"/>
      <c r="F54" s="536"/>
      <c r="G54" s="537"/>
      <c r="H54" s="535" t="s">
        <v>400</v>
      </c>
      <c r="I54" s="536"/>
      <c r="J54" s="536"/>
      <c r="K54" s="536"/>
      <c r="L54" s="536"/>
      <c r="M54" s="536"/>
      <c r="N54" s="537"/>
      <c r="O54" s="535" t="s">
        <v>405</v>
      </c>
      <c r="P54" s="536"/>
      <c r="Q54" s="536"/>
      <c r="R54" s="536"/>
      <c r="S54" s="536"/>
      <c r="T54" s="536"/>
      <c r="U54" s="537"/>
      <c r="V54" s="293"/>
      <c r="W54" s="294"/>
      <c r="X54" s="341"/>
    </row>
    <row r="55" spans="1:44" ht="15" customHeight="1" x14ac:dyDescent="0.15">
      <c r="A55" s="533" t="s">
        <v>86</v>
      </c>
      <c r="B55" s="618" t="s">
        <v>87</v>
      </c>
      <c r="C55" s="621" t="s">
        <v>352</v>
      </c>
      <c r="D55" s="622"/>
      <c r="E55" s="623"/>
      <c r="F55" s="624" t="s">
        <v>90</v>
      </c>
      <c r="G55" s="624" t="s">
        <v>91</v>
      </c>
      <c r="H55" s="533" t="s">
        <v>86</v>
      </c>
      <c r="I55" s="618" t="s">
        <v>87</v>
      </c>
      <c r="J55" s="621" t="s">
        <v>352</v>
      </c>
      <c r="K55" s="622"/>
      <c r="L55" s="623"/>
      <c r="M55" s="624" t="s">
        <v>90</v>
      </c>
      <c r="N55" s="624" t="s">
        <v>91</v>
      </c>
      <c r="O55" s="533" t="s">
        <v>86</v>
      </c>
      <c r="P55" s="618" t="s">
        <v>87</v>
      </c>
      <c r="Q55" s="621" t="s">
        <v>352</v>
      </c>
      <c r="R55" s="622"/>
      <c r="S55" s="623"/>
      <c r="T55" s="624" t="s">
        <v>90</v>
      </c>
      <c r="U55" s="624" t="s">
        <v>91</v>
      </c>
      <c r="V55" s="519" t="s">
        <v>2</v>
      </c>
      <c r="W55" s="520"/>
      <c r="X55" s="339"/>
    </row>
    <row r="56" spans="1:44" ht="15" customHeight="1" x14ac:dyDescent="0.15">
      <c r="A56" s="529"/>
      <c r="B56" s="619"/>
      <c r="C56" s="631" t="s">
        <v>353</v>
      </c>
      <c r="D56" s="296"/>
      <c r="E56" s="297"/>
      <c r="F56" s="625"/>
      <c r="G56" s="625"/>
      <c r="H56" s="529"/>
      <c r="I56" s="619"/>
      <c r="J56" s="631" t="s">
        <v>353</v>
      </c>
      <c r="K56" s="296"/>
      <c r="L56" s="297"/>
      <c r="M56" s="625"/>
      <c r="N56" s="625"/>
      <c r="O56" s="529"/>
      <c r="P56" s="619"/>
      <c r="Q56" s="631" t="s">
        <v>353</v>
      </c>
      <c r="R56" s="296"/>
      <c r="S56" s="297"/>
      <c r="T56" s="625"/>
      <c r="U56" s="625"/>
      <c r="V56" s="298"/>
      <c r="W56" s="299"/>
      <c r="X56" s="356"/>
    </row>
    <row r="57" spans="1:44" ht="49.5" customHeight="1" x14ac:dyDescent="0.15">
      <c r="A57" s="531"/>
      <c r="B57" s="620"/>
      <c r="C57" s="632"/>
      <c r="D57" s="300" t="s">
        <v>88</v>
      </c>
      <c r="E57" s="301" t="s">
        <v>89</v>
      </c>
      <c r="F57" s="626"/>
      <c r="G57" s="626"/>
      <c r="H57" s="531"/>
      <c r="I57" s="620"/>
      <c r="J57" s="632"/>
      <c r="K57" s="300" t="s">
        <v>88</v>
      </c>
      <c r="L57" s="301" t="s">
        <v>89</v>
      </c>
      <c r="M57" s="626"/>
      <c r="N57" s="626"/>
      <c r="O57" s="531"/>
      <c r="P57" s="620"/>
      <c r="Q57" s="632"/>
      <c r="R57" s="300" t="s">
        <v>88</v>
      </c>
      <c r="S57" s="301" t="s">
        <v>89</v>
      </c>
      <c r="T57" s="626"/>
      <c r="U57" s="626"/>
      <c r="V57" s="302"/>
      <c r="W57" s="303"/>
      <c r="X57" s="321"/>
    </row>
    <row r="58" spans="1:44" s="13" customFormat="1" ht="17.25" customHeight="1" x14ac:dyDescent="0.15">
      <c r="A58" s="305" t="s">
        <v>3</v>
      </c>
      <c r="B58" s="306" t="s">
        <v>3</v>
      </c>
      <c r="C58" s="307" t="s">
        <v>354</v>
      </c>
      <c r="D58" s="308" t="s">
        <v>3</v>
      </c>
      <c r="E58" s="309" t="s">
        <v>3</v>
      </c>
      <c r="F58" s="309" t="s">
        <v>3</v>
      </c>
      <c r="G58" s="309" t="s">
        <v>3</v>
      </c>
      <c r="H58" s="305" t="s">
        <v>3</v>
      </c>
      <c r="I58" s="306" t="s">
        <v>3</v>
      </c>
      <c r="J58" s="307" t="s">
        <v>354</v>
      </c>
      <c r="K58" s="308" t="s">
        <v>3</v>
      </c>
      <c r="L58" s="309" t="s">
        <v>3</v>
      </c>
      <c r="M58" s="309" t="s">
        <v>3</v>
      </c>
      <c r="N58" s="309" t="s">
        <v>3</v>
      </c>
      <c r="O58" s="305" t="s">
        <v>3</v>
      </c>
      <c r="P58" s="306" t="s">
        <v>3</v>
      </c>
      <c r="Q58" s="307" t="s">
        <v>354</v>
      </c>
      <c r="R58" s="308" t="s">
        <v>3</v>
      </c>
      <c r="S58" s="309" t="s">
        <v>3</v>
      </c>
      <c r="T58" s="309" t="s">
        <v>3</v>
      </c>
      <c r="U58" s="309" t="s">
        <v>3</v>
      </c>
      <c r="V58" s="695"/>
      <c r="W58" s="696"/>
      <c r="X58" s="340"/>
    </row>
    <row r="59" spans="1:44" s="13" customFormat="1" ht="15" customHeight="1" x14ac:dyDescent="0.15">
      <c r="A59" s="701">
        <f>SUM(D59:G63)</f>
        <v>0</v>
      </c>
      <c r="B59" s="704">
        <v>0</v>
      </c>
      <c r="C59" s="707">
        <f>SUM(D59:E63)</f>
        <v>0</v>
      </c>
      <c r="D59" s="710">
        <v>0</v>
      </c>
      <c r="E59" s="710">
        <v>0</v>
      </c>
      <c r="F59" s="713">
        <v>0</v>
      </c>
      <c r="G59" s="713">
        <v>0</v>
      </c>
      <c r="H59" s="701">
        <f>SUM(K59:N63)</f>
        <v>0</v>
      </c>
      <c r="I59" s="704">
        <v>0</v>
      </c>
      <c r="J59" s="707">
        <f>SUM(K59:L63)</f>
        <v>0</v>
      </c>
      <c r="K59" s="710">
        <v>0</v>
      </c>
      <c r="L59" s="710">
        <v>0</v>
      </c>
      <c r="M59" s="713">
        <v>0</v>
      </c>
      <c r="N59" s="713">
        <v>0</v>
      </c>
      <c r="O59" s="701">
        <f>SUM(R59:U63)</f>
        <v>0</v>
      </c>
      <c r="P59" s="704">
        <v>0</v>
      </c>
      <c r="Q59" s="707">
        <f>SUM(R59:S63)</f>
        <v>0</v>
      </c>
      <c r="R59" s="710">
        <v>0</v>
      </c>
      <c r="S59" s="710">
        <v>0</v>
      </c>
      <c r="T59" s="713">
        <v>0</v>
      </c>
      <c r="U59" s="713">
        <v>0</v>
      </c>
      <c r="V59" s="697"/>
      <c r="W59" s="698"/>
      <c r="X59" s="340"/>
    </row>
    <row r="60" spans="1:44" s="34" customFormat="1" ht="15" customHeight="1" x14ac:dyDescent="0.15">
      <c r="A60" s="702"/>
      <c r="B60" s="705"/>
      <c r="C60" s="708"/>
      <c r="D60" s="711"/>
      <c r="E60" s="711"/>
      <c r="F60" s="714"/>
      <c r="G60" s="714"/>
      <c r="H60" s="702"/>
      <c r="I60" s="705"/>
      <c r="J60" s="708"/>
      <c r="K60" s="711"/>
      <c r="L60" s="711"/>
      <c r="M60" s="714"/>
      <c r="N60" s="714"/>
      <c r="O60" s="702"/>
      <c r="P60" s="705"/>
      <c r="Q60" s="708"/>
      <c r="R60" s="711"/>
      <c r="S60" s="711"/>
      <c r="T60" s="714"/>
      <c r="U60" s="714"/>
      <c r="V60" s="697"/>
      <c r="W60" s="698"/>
      <c r="X60" s="340"/>
    </row>
    <row r="61" spans="1:44" s="13" customFormat="1" ht="15" customHeight="1" x14ac:dyDescent="0.15">
      <c r="A61" s="702"/>
      <c r="B61" s="705"/>
      <c r="C61" s="708"/>
      <c r="D61" s="711"/>
      <c r="E61" s="711"/>
      <c r="F61" s="714"/>
      <c r="G61" s="714"/>
      <c r="H61" s="702"/>
      <c r="I61" s="705"/>
      <c r="J61" s="708"/>
      <c r="K61" s="711"/>
      <c r="L61" s="711"/>
      <c r="M61" s="714"/>
      <c r="N61" s="714"/>
      <c r="O61" s="702"/>
      <c r="P61" s="705"/>
      <c r="Q61" s="708"/>
      <c r="R61" s="711"/>
      <c r="S61" s="711"/>
      <c r="T61" s="714"/>
      <c r="U61" s="714"/>
      <c r="V61" s="697"/>
      <c r="W61" s="698"/>
      <c r="X61" s="340"/>
    </row>
    <row r="62" spans="1:44" s="13" customFormat="1" ht="15" customHeight="1" x14ac:dyDescent="0.15">
      <c r="A62" s="702"/>
      <c r="B62" s="705"/>
      <c r="C62" s="708"/>
      <c r="D62" s="711"/>
      <c r="E62" s="711"/>
      <c r="F62" s="714"/>
      <c r="G62" s="714"/>
      <c r="H62" s="702"/>
      <c r="I62" s="705"/>
      <c r="J62" s="708"/>
      <c r="K62" s="711"/>
      <c r="L62" s="711"/>
      <c r="M62" s="714"/>
      <c r="N62" s="714"/>
      <c r="O62" s="702"/>
      <c r="P62" s="705"/>
      <c r="Q62" s="708"/>
      <c r="R62" s="711"/>
      <c r="S62" s="711"/>
      <c r="T62" s="714"/>
      <c r="U62" s="714"/>
      <c r="V62" s="697"/>
      <c r="W62" s="698"/>
      <c r="X62" s="340"/>
    </row>
    <row r="63" spans="1:44" s="13" customFormat="1" ht="15" customHeight="1" x14ac:dyDescent="0.15">
      <c r="A63" s="703"/>
      <c r="B63" s="706"/>
      <c r="C63" s="709"/>
      <c r="D63" s="712"/>
      <c r="E63" s="712"/>
      <c r="F63" s="715"/>
      <c r="G63" s="715"/>
      <c r="H63" s="703"/>
      <c r="I63" s="706"/>
      <c r="J63" s="709"/>
      <c r="K63" s="712"/>
      <c r="L63" s="712"/>
      <c r="M63" s="715"/>
      <c r="N63" s="715"/>
      <c r="O63" s="703"/>
      <c r="P63" s="706"/>
      <c r="Q63" s="709"/>
      <c r="R63" s="712"/>
      <c r="S63" s="712"/>
      <c r="T63" s="715"/>
      <c r="U63" s="715"/>
      <c r="V63" s="699"/>
      <c r="W63" s="700"/>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09" t="s">
        <v>382</v>
      </c>
      <c r="B66" s="610"/>
      <c r="C66" s="610"/>
      <c r="D66" s="610"/>
      <c r="E66" s="610"/>
      <c r="F66" s="610"/>
      <c r="G66" s="610"/>
      <c r="H66" s="611"/>
      <c r="I66" s="609" t="s">
        <v>357</v>
      </c>
      <c r="J66" s="610"/>
      <c r="K66" s="610"/>
      <c r="L66" s="610"/>
      <c r="M66" s="610"/>
      <c r="N66" s="610"/>
      <c r="O66" s="610"/>
      <c r="P66" s="611"/>
      <c r="Q66" s="612" t="s">
        <v>351</v>
      </c>
      <c r="R66" s="613"/>
      <c r="S66" s="614"/>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61" t="s">
        <v>398</v>
      </c>
      <c r="B67" s="562"/>
      <c r="C67" s="561" t="s">
        <v>401</v>
      </c>
      <c r="D67" s="563"/>
      <c r="E67" s="561" t="s">
        <v>407</v>
      </c>
      <c r="F67" s="563"/>
      <c r="G67" s="561"/>
      <c r="H67" s="562"/>
      <c r="I67" s="561" t="s">
        <v>398</v>
      </c>
      <c r="J67" s="562"/>
      <c r="K67" s="561" t="s">
        <v>401</v>
      </c>
      <c r="L67" s="563"/>
      <c r="M67" s="561" t="s">
        <v>407</v>
      </c>
      <c r="N67" s="563"/>
      <c r="O67" s="561"/>
      <c r="P67" s="562"/>
      <c r="Q67" s="558" t="s">
        <v>360</v>
      </c>
      <c r="R67" s="559"/>
      <c r="S67" s="5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58" t="s">
        <v>399</v>
      </c>
      <c r="B68" s="560"/>
      <c r="C68" s="558" t="s">
        <v>402</v>
      </c>
      <c r="D68" s="559"/>
      <c r="E68" s="558" t="s">
        <v>408</v>
      </c>
      <c r="F68" s="559"/>
      <c r="G68" s="558" t="s">
        <v>45</v>
      </c>
      <c r="H68" s="560"/>
      <c r="I68" s="558" t="s">
        <v>399</v>
      </c>
      <c r="J68" s="560"/>
      <c r="K68" s="558" t="s">
        <v>402</v>
      </c>
      <c r="L68" s="559"/>
      <c r="M68" s="558" t="s">
        <v>408</v>
      </c>
      <c r="N68" s="559"/>
      <c r="O68" s="558" t="s">
        <v>45</v>
      </c>
      <c r="P68" s="560"/>
      <c r="Q68" s="558" t="s">
        <v>361</v>
      </c>
      <c r="R68" s="559"/>
      <c r="S68" s="5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591" t="s">
        <v>355</v>
      </c>
      <c r="B69" s="592"/>
      <c r="C69" s="591" t="s">
        <v>355</v>
      </c>
      <c r="D69" s="593"/>
      <c r="E69" s="591" t="s">
        <v>355</v>
      </c>
      <c r="F69" s="593"/>
      <c r="G69" s="594" t="s">
        <v>356</v>
      </c>
      <c r="H69" s="595"/>
      <c r="I69" s="591" t="s">
        <v>355</v>
      </c>
      <c r="J69" s="592"/>
      <c r="K69" s="591" t="s">
        <v>355</v>
      </c>
      <c r="L69" s="593"/>
      <c r="M69" s="591" t="s">
        <v>355</v>
      </c>
      <c r="N69" s="593"/>
      <c r="O69" s="594" t="s">
        <v>358</v>
      </c>
      <c r="P69" s="595"/>
      <c r="Q69" s="594" t="s">
        <v>359</v>
      </c>
      <c r="R69" s="596"/>
      <c r="S69" s="595"/>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362</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680">
        <f>C59</f>
        <v>0</v>
      </c>
      <c r="B71" s="681"/>
      <c r="C71" s="680">
        <f>J59</f>
        <v>0</v>
      </c>
      <c r="D71" s="681"/>
      <c r="E71" s="680">
        <f>Q59</f>
        <v>0</v>
      </c>
      <c r="F71" s="681"/>
      <c r="G71" s="680">
        <f>SUM(A71:F75)</f>
        <v>0</v>
      </c>
      <c r="H71" s="681"/>
      <c r="I71" s="680">
        <f>D59</f>
        <v>0</v>
      </c>
      <c r="J71" s="681"/>
      <c r="K71" s="680">
        <f>K59</f>
        <v>0</v>
      </c>
      <c r="L71" s="681"/>
      <c r="M71" s="680">
        <f>R59</f>
        <v>0</v>
      </c>
      <c r="N71" s="681"/>
      <c r="O71" s="680">
        <f>SUM(I71:N75)</f>
        <v>0</v>
      </c>
      <c r="P71" s="681"/>
      <c r="Q71" s="686" t="str">
        <f>IFERROR(ROUND(O71/G71,3),"")</f>
        <v/>
      </c>
      <c r="R71" s="687"/>
      <c r="S71" s="688"/>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682"/>
      <c r="B72" s="683"/>
      <c r="C72" s="682"/>
      <c r="D72" s="683"/>
      <c r="E72" s="682"/>
      <c r="F72" s="683"/>
      <c r="G72" s="682"/>
      <c r="H72" s="683"/>
      <c r="I72" s="682"/>
      <c r="J72" s="683"/>
      <c r="K72" s="682"/>
      <c r="L72" s="683"/>
      <c r="M72" s="682"/>
      <c r="N72" s="683"/>
      <c r="O72" s="682"/>
      <c r="P72" s="683"/>
      <c r="Q72" s="689"/>
      <c r="R72" s="690"/>
      <c r="S72" s="691"/>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682"/>
      <c r="B73" s="683"/>
      <c r="C73" s="682"/>
      <c r="D73" s="683"/>
      <c r="E73" s="682"/>
      <c r="F73" s="683"/>
      <c r="G73" s="682"/>
      <c r="H73" s="683"/>
      <c r="I73" s="682"/>
      <c r="J73" s="683"/>
      <c r="K73" s="682"/>
      <c r="L73" s="683"/>
      <c r="M73" s="682"/>
      <c r="N73" s="683"/>
      <c r="O73" s="682"/>
      <c r="P73" s="683"/>
      <c r="Q73" s="689"/>
      <c r="R73" s="690"/>
      <c r="S73" s="691"/>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682"/>
      <c r="B74" s="683"/>
      <c r="C74" s="682"/>
      <c r="D74" s="683"/>
      <c r="E74" s="682"/>
      <c r="F74" s="683"/>
      <c r="G74" s="682"/>
      <c r="H74" s="683"/>
      <c r="I74" s="682"/>
      <c r="J74" s="683"/>
      <c r="K74" s="682"/>
      <c r="L74" s="683"/>
      <c r="M74" s="682"/>
      <c r="N74" s="683"/>
      <c r="O74" s="682"/>
      <c r="P74" s="683"/>
      <c r="Q74" s="689"/>
      <c r="R74" s="690"/>
      <c r="S74" s="691"/>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684"/>
      <c r="B75" s="685"/>
      <c r="C75" s="684"/>
      <c r="D75" s="685"/>
      <c r="E75" s="684"/>
      <c r="F75" s="685"/>
      <c r="G75" s="684"/>
      <c r="H75" s="685"/>
      <c r="I75" s="684"/>
      <c r="J75" s="685"/>
      <c r="K75" s="684"/>
      <c r="L75" s="685"/>
      <c r="M75" s="684"/>
      <c r="N75" s="685"/>
      <c r="O75" s="684"/>
      <c r="P75" s="685"/>
      <c r="Q75" s="692"/>
      <c r="R75" s="693"/>
      <c r="S75" s="694"/>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373</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374</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375</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376</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377</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378</v>
      </c>
      <c r="B85" s="276"/>
    </row>
    <row r="86" spans="1:44" s="64" customFormat="1" ht="15" customHeight="1" x14ac:dyDescent="0.15">
      <c r="A86" s="286"/>
      <c r="B86" s="276" t="s">
        <v>379</v>
      </c>
    </row>
    <row r="87" spans="1:44" s="64" customFormat="1" ht="15" customHeight="1" x14ac:dyDescent="0.15">
      <c r="A87" s="286" t="s">
        <v>380</v>
      </c>
      <c r="B87" s="276"/>
    </row>
    <row r="88" spans="1:44" s="64" customFormat="1" ht="15" customHeight="1" x14ac:dyDescent="0.15">
      <c r="A88" s="286"/>
      <c r="B88" s="276" t="s">
        <v>381</v>
      </c>
    </row>
    <row r="89" spans="1:44" s="64" customFormat="1" ht="15" customHeight="1" x14ac:dyDescent="0.15">
      <c r="A89" s="286" t="s">
        <v>104</v>
      </c>
      <c r="B89" s="276"/>
    </row>
    <row r="90" spans="1:44" ht="15" customHeight="1" x14ac:dyDescent="0.15">
      <c r="A90" s="337" t="s">
        <v>363</v>
      </c>
      <c r="B90" s="276"/>
    </row>
    <row r="91" spans="1:44" ht="14.25" x14ac:dyDescent="0.15">
      <c r="A91" s="338" t="s">
        <v>364</v>
      </c>
      <c r="B91" s="276"/>
    </row>
    <row r="92" spans="1:44" ht="14.25" x14ac:dyDescent="0.15">
      <c r="A92" s="338" t="s">
        <v>365</v>
      </c>
      <c r="B92" s="276"/>
    </row>
  </sheetData>
  <mergeCells count="160">
    <mergeCell ref="E4:J7"/>
    <mergeCell ref="A6:D6"/>
    <mergeCell ref="A8:D8"/>
    <mergeCell ref="E8:J8"/>
    <mergeCell ref="A9:D9"/>
    <mergeCell ref="E9:J9"/>
    <mergeCell ref="A34:A38"/>
    <mergeCell ref="B34:B38"/>
    <mergeCell ref="C34:C38"/>
    <mergeCell ref="D35:D38"/>
    <mergeCell ref="E35:E38"/>
    <mergeCell ref="F35:F38"/>
    <mergeCell ref="A13:D13"/>
    <mergeCell ref="E13:J13"/>
    <mergeCell ref="A29:C29"/>
    <mergeCell ref="D29:H29"/>
    <mergeCell ref="I29:N30"/>
    <mergeCell ref="A10:D10"/>
    <mergeCell ref="E10:J10"/>
    <mergeCell ref="A11:D11"/>
    <mergeCell ref="E11:J11"/>
    <mergeCell ref="A12:D12"/>
    <mergeCell ref="E12:J12"/>
    <mergeCell ref="S30:T30"/>
    <mergeCell ref="D31:H31"/>
    <mergeCell ref="I31:J31"/>
    <mergeCell ref="K31:L31"/>
    <mergeCell ref="M31:N31"/>
    <mergeCell ref="O31:P31"/>
    <mergeCell ref="Q31:R31"/>
    <mergeCell ref="O29:R30"/>
    <mergeCell ref="A30:C30"/>
    <mergeCell ref="D30:H30"/>
    <mergeCell ref="A43:A44"/>
    <mergeCell ref="B43:B44"/>
    <mergeCell ref="C43:C44"/>
    <mergeCell ref="E43:F43"/>
    <mergeCell ref="G43:H44"/>
    <mergeCell ref="I43:J44"/>
    <mergeCell ref="S35:S38"/>
    <mergeCell ref="T35:T38"/>
    <mergeCell ref="A41:D41"/>
    <mergeCell ref="G41:P42"/>
    <mergeCell ref="A42:B42"/>
    <mergeCell ref="C42:D42"/>
    <mergeCell ref="M35:M38"/>
    <mergeCell ref="N35:N38"/>
    <mergeCell ref="O35:O38"/>
    <mergeCell ref="P35:P38"/>
    <mergeCell ref="Q35:Q38"/>
    <mergeCell ref="R35:R38"/>
    <mergeCell ref="G35:G38"/>
    <mergeCell ref="H35:H38"/>
    <mergeCell ref="I35:I38"/>
    <mergeCell ref="J35:J38"/>
    <mergeCell ref="K35:K38"/>
    <mergeCell ref="L35:L38"/>
    <mergeCell ref="K43:L44"/>
    <mergeCell ref="M43:N44"/>
    <mergeCell ref="O43:P44"/>
    <mergeCell ref="E45:F45"/>
    <mergeCell ref="G45:H45"/>
    <mergeCell ref="I45:J45"/>
    <mergeCell ref="K45:L45"/>
    <mergeCell ref="M45:N45"/>
    <mergeCell ref="O45:P45"/>
    <mergeCell ref="O46:P50"/>
    <mergeCell ref="A53:U53"/>
    <mergeCell ref="A54:G54"/>
    <mergeCell ref="H54:N54"/>
    <mergeCell ref="O54:U54"/>
    <mergeCell ref="A46:A50"/>
    <mergeCell ref="B46:B50"/>
    <mergeCell ref="C46:C50"/>
    <mergeCell ref="D46:D50"/>
    <mergeCell ref="E46:F50"/>
    <mergeCell ref="G46:H50"/>
    <mergeCell ref="A55:A57"/>
    <mergeCell ref="B55:B57"/>
    <mergeCell ref="C55:E55"/>
    <mergeCell ref="F55:F57"/>
    <mergeCell ref="G55:G57"/>
    <mergeCell ref="H55:H57"/>
    <mergeCell ref="I46:J50"/>
    <mergeCell ref="K46:L50"/>
    <mergeCell ref="M46:N50"/>
    <mergeCell ref="Q55:S55"/>
    <mergeCell ref="T55:T57"/>
    <mergeCell ref="U55:U57"/>
    <mergeCell ref="V55:W55"/>
    <mergeCell ref="C56:C57"/>
    <mergeCell ref="J56:J57"/>
    <mergeCell ref="Q56:Q57"/>
    <mergeCell ref="I55:I57"/>
    <mergeCell ref="J55:L55"/>
    <mergeCell ref="M55:M57"/>
    <mergeCell ref="N55:N57"/>
    <mergeCell ref="O55:O57"/>
    <mergeCell ref="P55:P57"/>
    <mergeCell ref="V58:W63"/>
    <mergeCell ref="A59:A63"/>
    <mergeCell ref="B59:B63"/>
    <mergeCell ref="C59:C63"/>
    <mergeCell ref="D59:D63"/>
    <mergeCell ref="E59:E63"/>
    <mergeCell ref="F59:F63"/>
    <mergeCell ref="G59:G63"/>
    <mergeCell ref="H59:H63"/>
    <mergeCell ref="I59:I63"/>
    <mergeCell ref="P59:P63"/>
    <mergeCell ref="Q59:Q63"/>
    <mergeCell ref="R59:R63"/>
    <mergeCell ref="S59:S63"/>
    <mergeCell ref="T59:T63"/>
    <mergeCell ref="U59:U63"/>
    <mergeCell ref="J59:J63"/>
    <mergeCell ref="K59:K63"/>
    <mergeCell ref="L59:L63"/>
    <mergeCell ref="M59:M63"/>
    <mergeCell ref="N59:N63"/>
    <mergeCell ref="O59:O63"/>
    <mergeCell ref="A66:H66"/>
    <mergeCell ref="I66:P66"/>
    <mergeCell ref="Q66:S66"/>
    <mergeCell ref="A67:B67"/>
    <mergeCell ref="C67:D67"/>
    <mergeCell ref="E67:F67"/>
    <mergeCell ref="G67:H67"/>
    <mergeCell ref="I67:J67"/>
    <mergeCell ref="K67:L67"/>
    <mergeCell ref="M67:N67"/>
    <mergeCell ref="O67:P67"/>
    <mergeCell ref="Q67:S67"/>
    <mergeCell ref="A68:B68"/>
    <mergeCell ref="C68:D68"/>
    <mergeCell ref="E68:F68"/>
    <mergeCell ref="G68:H68"/>
    <mergeCell ref="I68:J68"/>
    <mergeCell ref="K68:L68"/>
    <mergeCell ref="M68:N68"/>
    <mergeCell ref="O68:P68"/>
    <mergeCell ref="Q68:S68"/>
    <mergeCell ref="A69:B69"/>
    <mergeCell ref="C69:D69"/>
    <mergeCell ref="E69:F69"/>
    <mergeCell ref="G69:H69"/>
    <mergeCell ref="I69:J69"/>
    <mergeCell ref="K69:L69"/>
    <mergeCell ref="M69:N69"/>
    <mergeCell ref="O69:P69"/>
    <mergeCell ref="Q69:S69"/>
    <mergeCell ref="M71:N75"/>
    <mergeCell ref="O71:P75"/>
    <mergeCell ref="Q71:S75"/>
    <mergeCell ref="A71:B75"/>
    <mergeCell ref="C71:D75"/>
    <mergeCell ref="E71:F75"/>
    <mergeCell ref="G71:H75"/>
    <mergeCell ref="I71:J75"/>
    <mergeCell ref="K71:L75"/>
  </mergeCells>
  <phoneticPr fontId="6"/>
  <printOptions horizontalCentered="1"/>
  <pageMargins left="0.6692913385826772" right="0" top="0.6692913385826772" bottom="0.43307086614173229" header="0.39370078740157483" footer="0.31496062992125984"/>
  <pageSetup paperSize="9" scale="5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M35"/>
  <sheetViews>
    <sheetView view="pageBreakPreview" zoomScale="70" zoomScaleNormal="100" zoomScaleSheetLayoutView="70" workbookViewId="0">
      <selection activeCell="Q11" sqref="Q11"/>
    </sheetView>
  </sheetViews>
  <sheetFormatPr defaultRowHeight="13.5" x14ac:dyDescent="0.15"/>
  <cols>
    <col min="1" max="1" width="25.625" style="1" customWidth="1"/>
    <col min="2" max="2" width="8.625" style="1" customWidth="1"/>
    <col min="3" max="3" width="21.625" style="1" customWidth="1"/>
    <col min="4" max="4" width="16.625" style="1" customWidth="1"/>
    <col min="5" max="7" width="8.625" style="1" customWidth="1"/>
    <col min="8" max="8" width="20.625" style="1" customWidth="1"/>
    <col min="9" max="12" width="9.75" style="1" customWidth="1"/>
    <col min="13" max="13" width="11.625" style="1" customWidth="1"/>
    <col min="14" max="256" width="9" style="1"/>
    <col min="257" max="257" width="26.125" style="1" customWidth="1"/>
    <col min="258" max="258" width="9.25" style="1" customWidth="1"/>
    <col min="259" max="259" width="23" style="1" customWidth="1"/>
    <col min="260" max="260" width="16.75" style="1" customWidth="1"/>
    <col min="261" max="261" width="9.25" style="1" customWidth="1"/>
    <col min="262" max="263" width="12" style="1" customWidth="1"/>
    <col min="264" max="264" width="25.75" style="1" customWidth="1"/>
    <col min="265" max="268" width="9.75" style="1" customWidth="1"/>
    <col min="269" max="269" width="11.625" style="1" customWidth="1"/>
    <col min="270" max="512" width="9" style="1"/>
    <col min="513" max="513" width="26.125" style="1" customWidth="1"/>
    <col min="514" max="514" width="9.25" style="1" customWidth="1"/>
    <col min="515" max="515" width="23" style="1" customWidth="1"/>
    <col min="516" max="516" width="16.75" style="1" customWidth="1"/>
    <col min="517" max="517" width="9.25" style="1" customWidth="1"/>
    <col min="518" max="519" width="12" style="1" customWidth="1"/>
    <col min="520" max="520" width="25.75" style="1" customWidth="1"/>
    <col min="521" max="524" width="9.75" style="1" customWidth="1"/>
    <col min="525" max="525" width="11.625" style="1" customWidth="1"/>
    <col min="526" max="768" width="9" style="1"/>
    <col min="769" max="769" width="26.125" style="1" customWidth="1"/>
    <col min="770" max="770" width="9.25" style="1" customWidth="1"/>
    <col min="771" max="771" width="23" style="1" customWidth="1"/>
    <col min="772" max="772" width="16.75" style="1" customWidth="1"/>
    <col min="773" max="773" width="9.25" style="1" customWidth="1"/>
    <col min="774" max="775" width="12" style="1" customWidth="1"/>
    <col min="776" max="776" width="25.75" style="1" customWidth="1"/>
    <col min="777" max="780" width="9.75" style="1" customWidth="1"/>
    <col min="781" max="781" width="11.625" style="1" customWidth="1"/>
    <col min="782" max="1024" width="9" style="1"/>
    <col min="1025" max="1025" width="26.125" style="1" customWidth="1"/>
    <col min="1026" max="1026" width="9.25" style="1" customWidth="1"/>
    <col min="1027" max="1027" width="23" style="1" customWidth="1"/>
    <col min="1028" max="1028" width="16.75" style="1" customWidth="1"/>
    <col min="1029" max="1029" width="9.25" style="1" customWidth="1"/>
    <col min="1030" max="1031" width="12" style="1" customWidth="1"/>
    <col min="1032" max="1032" width="25.75" style="1" customWidth="1"/>
    <col min="1033" max="1036" width="9.75" style="1" customWidth="1"/>
    <col min="1037" max="1037" width="11.625" style="1" customWidth="1"/>
    <col min="1038" max="1280" width="9" style="1"/>
    <col min="1281" max="1281" width="26.125" style="1" customWidth="1"/>
    <col min="1282" max="1282" width="9.25" style="1" customWidth="1"/>
    <col min="1283" max="1283" width="23" style="1" customWidth="1"/>
    <col min="1284" max="1284" width="16.75" style="1" customWidth="1"/>
    <col min="1285" max="1285" width="9.25" style="1" customWidth="1"/>
    <col min="1286" max="1287" width="12" style="1" customWidth="1"/>
    <col min="1288" max="1288" width="25.75" style="1" customWidth="1"/>
    <col min="1289" max="1292" width="9.75" style="1" customWidth="1"/>
    <col min="1293" max="1293" width="11.625" style="1" customWidth="1"/>
    <col min="1294" max="1536" width="9" style="1"/>
    <col min="1537" max="1537" width="26.125" style="1" customWidth="1"/>
    <col min="1538" max="1538" width="9.25" style="1" customWidth="1"/>
    <col min="1539" max="1539" width="23" style="1" customWidth="1"/>
    <col min="1540" max="1540" width="16.75" style="1" customWidth="1"/>
    <col min="1541" max="1541" width="9.25" style="1" customWidth="1"/>
    <col min="1542" max="1543" width="12" style="1" customWidth="1"/>
    <col min="1544" max="1544" width="25.75" style="1" customWidth="1"/>
    <col min="1545" max="1548" width="9.75" style="1" customWidth="1"/>
    <col min="1549" max="1549" width="11.625" style="1" customWidth="1"/>
    <col min="1550" max="1792" width="9" style="1"/>
    <col min="1793" max="1793" width="26.125" style="1" customWidth="1"/>
    <col min="1794" max="1794" width="9.25" style="1" customWidth="1"/>
    <col min="1795" max="1795" width="23" style="1" customWidth="1"/>
    <col min="1796" max="1796" width="16.75" style="1" customWidth="1"/>
    <col min="1797" max="1797" width="9.25" style="1" customWidth="1"/>
    <col min="1798" max="1799" width="12" style="1" customWidth="1"/>
    <col min="1800" max="1800" width="25.75" style="1" customWidth="1"/>
    <col min="1801" max="1804" width="9.75" style="1" customWidth="1"/>
    <col min="1805" max="1805" width="11.625" style="1" customWidth="1"/>
    <col min="1806" max="2048" width="9" style="1"/>
    <col min="2049" max="2049" width="26.125" style="1" customWidth="1"/>
    <col min="2050" max="2050" width="9.25" style="1" customWidth="1"/>
    <col min="2051" max="2051" width="23" style="1" customWidth="1"/>
    <col min="2052" max="2052" width="16.75" style="1" customWidth="1"/>
    <col min="2053" max="2053" width="9.25" style="1" customWidth="1"/>
    <col min="2054" max="2055" width="12" style="1" customWidth="1"/>
    <col min="2056" max="2056" width="25.75" style="1" customWidth="1"/>
    <col min="2057" max="2060" width="9.75" style="1" customWidth="1"/>
    <col min="2061" max="2061" width="11.625" style="1" customWidth="1"/>
    <col min="2062" max="2304" width="9" style="1"/>
    <col min="2305" max="2305" width="26.125" style="1" customWidth="1"/>
    <col min="2306" max="2306" width="9.25" style="1" customWidth="1"/>
    <col min="2307" max="2307" width="23" style="1" customWidth="1"/>
    <col min="2308" max="2308" width="16.75" style="1" customWidth="1"/>
    <col min="2309" max="2309" width="9.25" style="1" customWidth="1"/>
    <col min="2310" max="2311" width="12" style="1" customWidth="1"/>
    <col min="2312" max="2312" width="25.75" style="1" customWidth="1"/>
    <col min="2313" max="2316" width="9.75" style="1" customWidth="1"/>
    <col min="2317" max="2317" width="11.625" style="1" customWidth="1"/>
    <col min="2318" max="2560" width="9" style="1"/>
    <col min="2561" max="2561" width="26.125" style="1" customWidth="1"/>
    <col min="2562" max="2562" width="9.25" style="1" customWidth="1"/>
    <col min="2563" max="2563" width="23" style="1" customWidth="1"/>
    <col min="2564" max="2564" width="16.75" style="1" customWidth="1"/>
    <col min="2565" max="2565" width="9.25" style="1" customWidth="1"/>
    <col min="2566" max="2567" width="12" style="1" customWidth="1"/>
    <col min="2568" max="2568" width="25.75" style="1" customWidth="1"/>
    <col min="2569" max="2572" width="9.75" style="1" customWidth="1"/>
    <col min="2573" max="2573" width="11.625" style="1" customWidth="1"/>
    <col min="2574" max="2816" width="9" style="1"/>
    <col min="2817" max="2817" width="26.125" style="1" customWidth="1"/>
    <col min="2818" max="2818" width="9.25" style="1" customWidth="1"/>
    <col min="2819" max="2819" width="23" style="1" customWidth="1"/>
    <col min="2820" max="2820" width="16.75" style="1" customWidth="1"/>
    <col min="2821" max="2821" width="9.25" style="1" customWidth="1"/>
    <col min="2822" max="2823" width="12" style="1" customWidth="1"/>
    <col min="2824" max="2824" width="25.75" style="1" customWidth="1"/>
    <col min="2825" max="2828" width="9.75" style="1" customWidth="1"/>
    <col min="2829" max="2829" width="11.625" style="1" customWidth="1"/>
    <col min="2830" max="3072" width="9" style="1"/>
    <col min="3073" max="3073" width="26.125" style="1" customWidth="1"/>
    <col min="3074" max="3074" width="9.25" style="1" customWidth="1"/>
    <col min="3075" max="3075" width="23" style="1" customWidth="1"/>
    <col min="3076" max="3076" width="16.75" style="1" customWidth="1"/>
    <col min="3077" max="3077" width="9.25" style="1" customWidth="1"/>
    <col min="3078" max="3079" width="12" style="1" customWidth="1"/>
    <col min="3080" max="3080" width="25.75" style="1" customWidth="1"/>
    <col min="3081" max="3084" width="9.75" style="1" customWidth="1"/>
    <col min="3085" max="3085" width="11.625" style="1" customWidth="1"/>
    <col min="3086" max="3328" width="9" style="1"/>
    <col min="3329" max="3329" width="26.125" style="1" customWidth="1"/>
    <col min="3330" max="3330" width="9.25" style="1" customWidth="1"/>
    <col min="3331" max="3331" width="23" style="1" customWidth="1"/>
    <col min="3332" max="3332" width="16.75" style="1" customWidth="1"/>
    <col min="3333" max="3333" width="9.25" style="1" customWidth="1"/>
    <col min="3334" max="3335" width="12" style="1" customWidth="1"/>
    <col min="3336" max="3336" width="25.75" style="1" customWidth="1"/>
    <col min="3337" max="3340" width="9.75" style="1" customWidth="1"/>
    <col min="3341" max="3341" width="11.625" style="1" customWidth="1"/>
    <col min="3342" max="3584" width="9" style="1"/>
    <col min="3585" max="3585" width="26.125" style="1" customWidth="1"/>
    <col min="3586" max="3586" width="9.25" style="1" customWidth="1"/>
    <col min="3587" max="3587" width="23" style="1" customWidth="1"/>
    <col min="3588" max="3588" width="16.75" style="1" customWidth="1"/>
    <col min="3589" max="3589" width="9.25" style="1" customWidth="1"/>
    <col min="3590" max="3591" width="12" style="1" customWidth="1"/>
    <col min="3592" max="3592" width="25.75" style="1" customWidth="1"/>
    <col min="3593" max="3596" width="9.75" style="1" customWidth="1"/>
    <col min="3597" max="3597" width="11.625" style="1" customWidth="1"/>
    <col min="3598" max="3840" width="9" style="1"/>
    <col min="3841" max="3841" width="26.125" style="1" customWidth="1"/>
    <col min="3842" max="3842" width="9.25" style="1" customWidth="1"/>
    <col min="3843" max="3843" width="23" style="1" customWidth="1"/>
    <col min="3844" max="3844" width="16.75" style="1" customWidth="1"/>
    <col min="3845" max="3845" width="9.25" style="1" customWidth="1"/>
    <col min="3846" max="3847" width="12" style="1" customWidth="1"/>
    <col min="3848" max="3848" width="25.75" style="1" customWidth="1"/>
    <col min="3849" max="3852" width="9.75" style="1" customWidth="1"/>
    <col min="3853" max="3853" width="11.625" style="1" customWidth="1"/>
    <col min="3854" max="4096" width="9" style="1"/>
    <col min="4097" max="4097" width="26.125" style="1" customWidth="1"/>
    <col min="4098" max="4098" width="9.25" style="1" customWidth="1"/>
    <col min="4099" max="4099" width="23" style="1" customWidth="1"/>
    <col min="4100" max="4100" width="16.75" style="1" customWidth="1"/>
    <col min="4101" max="4101" width="9.25" style="1" customWidth="1"/>
    <col min="4102" max="4103" width="12" style="1" customWidth="1"/>
    <col min="4104" max="4104" width="25.75" style="1" customWidth="1"/>
    <col min="4105" max="4108" width="9.75" style="1" customWidth="1"/>
    <col min="4109" max="4109" width="11.625" style="1" customWidth="1"/>
    <col min="4110" max="4352" width="9" style="1"/>
    <col min="4353" max="4353" width="26.125" style="1" customWidth="1"/>
    <col min="4354" max="4354" width="9.25" style="1" customWidth="1"/>
    <col min="4355" max="4355" width="23" style="1" customWidth="1"/>
    <col min="4356" max="4356" width="16.75" style="1" customWidth="1"/>
    <col min="4357" max="4357" width="9.25" style="1" customWidth="1"/>
    <col min="4358" max="4359" width="12" style="1" customWidth="1"/>
    <col min="4360" max="4360" width="25.75" style="1" customWidth="1"/>
    <col min="4361" max="4364" width="9.75" style="1" customWidth="1"/>
    <col min="4365" max="4365" width="11.625" style="1" customWidth="1"/>
    <col min="4366" max="4608" width="9" style="1"/>
    <col min="4609" max="4609" width="26.125" style="1" customWidth="1"/>
    <col min="4610" max="4610" width="9.25" style="1" customWidth="1"/>
    <col min="4611" max="4611" width="23" style="1" customWidth="1"/>
    <col min="4612" max="4612" width="16.75" style="1" customWidth="1"/>
    <col min="4613" max="4613" width="9.25" style="1" customWidth="1"/>
    <col min="4614" max="4615" width="12" style="1" customWidth="1"/>
    <col min="4616" max="4616" width="25.75" style="1" customWidth="1"/>
    <col min="4617" max="4620" width="9.75" style="1" customWidth="1"/>
    <col min="4621" max="4621" width="11.625" style="1" customWidth="1"/>
    <col min="4622" max="4864" width="9" style="1"/>
    <col min="4865" max="4865" width="26.125" style="1" customWidth="1"/>
    <col min="4866" max="4866" width="9.25" style="1" customWidth="1"/>
    <col min="4867" max="4867" width="23" style="1" customWidth="1"/>
    <col min="4868" max="4868" width="16.75" style="1" customWidth="1"/>
    <col min="4869" max="4869" width="9.25" style="1" customWidth="1"/>
    <col min="4870" max="4871" width="12" style="1" customWidth="1"/>
    <col min="4872" max="4872" width="25.75" style="1" customWidth="1"/>
    <col min="4873" max="4876" width="9.75" style="1" customWidth="1"/>
    <col min="4877" max="4877" width="11.625" style="1" customWidth="1"/>
    <col min="4878" max="5120" width="9" style="1"/>
    <col min="5121" max="5121" width="26.125" style="1" customWidth="1"/>
    <col min="5122" max="5122" width="9.25" style="1" customWidth="1"/>
    <col min="5123" max="5123" width="23" style="1" customWidth="1"/>
    <col min="5124" max="5124" width="16.75" style="1" customWidth="1"/>
    <col min="5125" max="5125" width="9.25" style="1" customWidth="1"/>
    <col min="5126" max="5127" width="12" style="1" customWidth="1"/>
    <col min="5128" max="5128" width="25.75" style="1" customWidth="1"/>
    <col min="5129" max="5132" width="9.75" style="1" customWidth="1"/>
    <col min="5133" max="5133" width="11.625" style="1" customWidth="1"/>
    <col min="5134" max="5376" width="9" style="1"/>
    <col min="5377" max="5377" width="26.125" style="1" customWidth="1"/>
    <col min="5378" max="5378" width="9.25" style="1" customWidth="1"/>
    <col min="5379" max="5379" width="23" style="1" customWidth="1"/>
    <col min="5380" max="5380" width="16.75" style="1" customWidth="1"/>
    <col min="5381" max="5381" width="9.25" style="1" customWidth="1"/>
    <col min="5382" max="5383" width="12" style="1" customWidth="1"/>
    <col min="5384" max="5384" width="25.75" style="1" customWidth="1"/>
    <col min="5385" max="5388" width="9.75" style="1" customWidth="1"/>
    <col min="5389" max="5389" width="11.625" style="1" customWidth="1"/>
    <col min="5390" max="5632" width="9" style="1"/>
    <col min="5633" max="5633" width="26.125" style="1" customWidth="1"/>
    <col min="5634" max="5634" width="9.25" style="1" customWidth="1"/>
    <col min="5635" max="5635" width="23" style="1" customWidth="1"/>
    <col min="5636" max="5636" width="16.75" style="1" customWidth="1"/>
    <col min="5637" max="5637" width="9.25" style="1" customWidth="1"/>
    <col min="5638" max="5639" width="12" style="1" customWidth="1"/>
    <col min="5640" max="5640" width="25.75" style="1" customWidth="1"/>
    <col min="5641" max="5644" width="9.75" style="1" customWidth="1"/>
    <col min="5645" max="5645" width="11.625" style="1" customWidth="1"/>
    <col min="5646" max="5888" width="9" style="1"/>
    <col min="5889" max="5889" width="26.125" style="1" customWidth="1"/>
    <col min="5890" max="5890" width="9.25" style="1" customWidth="1"/>
    <col min="5891" max="5891" width="23" style="1" customWidth="1"/>
    <col min="5892" max="5892" width="16.75" style="1" customWidth="1"/>
    <col min="5893" max="5893" width="9.25" style="1" customWidth="1"/>
    <col min="5894" max="5895" width="12" style="1" customWidth="1"/>
    <col min="5896" max="5896" width="25.75" style="1" customWidth="1"/>
    <col min="5897" max="5900" width="9.75" style="1" customWidth="1"/>
    <col min="5901" max="5901" width="11.625" style="1" customWidth="1"/>
    <col min="5902" max="6144" width="9" style="1"/>
    <col min="6145" max="6145" width="26.125" style="1" customWidth="1"/>
    <col min="6146" max="6146" width="9.25" style="1" customWidth="1"/>
    <col min="6147" max="6147" width="23" style="1" customWidth="1"/>
    <col min="6148" max="6148" width="16.75" style="1" customWidth="1"/>
    <col min="6149" max="6149" width="9.25" style="1" customWidth="1"/>
    <col min="6150" max="6151" width="12" style="1" customWidth="1"/>
    <col min="6152" max="6152" width="25.75" style="1" customWidth="1"/>
    <col min="6153" max="6156" width="9.75" style="1" customWidth="1"/>
    <col min="6157" max="6157" width="11.625" style="1" customWidth="1"/>
    <col min="6158" max="6400" width="9" style="1"/>
    <col min="6401" max="6401" width="26.125" style="1" customWidth="1"/>
    <col min="6402" max="6402" width="9.25" style="1" customWidth="1"/>
    <col min="6403" max="6403" width="23" style="1" customWidth="1"/>
    <col min="6404" max="6404" width="16.75" style="1" customWidth="1"/>
    <col min="6405" max="6405" width="9.25" style="1" customWidth="1"/>
    <col min="6406" max="6407" width="12" style="1" customWidth="1"/>
    <col min="6408" max="6408" width="25.75" style="1" customWidth="1"/>
    <col min="6409" max="6412" width="9.75" style="1" customWidth="1"/>
    <col min="6413" max="6413" width="11.625" style="1" customWidth="1"/>
    <col min="6414" max="6656" width="9" style="1"/>
    <col min="6657" max="6657" width="26.125" style="1" customWidth="1"/>
    <col min="6658" max="6658" width="9.25" style="1" customWidth="1"/>
    <col min="6659" max="6659" width="23" style="1" customWidth="1"/>
    <col min="6660" max="6660" width="16.75" style="1" customWidth="1"/>
    <col min="6661" max="6661" width="9.25" style="1" customWidth="1"/>
    <col min="6662" max="6663" width="12" style="1" customWidth="1"/>
    <col min="6664" max="6664" width="25.75" style="1" customWidth="1"/>
    <col min="6665" max="6668" width="9.75" style="1" customWidth="1"/>
    <col min="6669" max="6669" width="11.625" style="1" customWidth="1"/>
    <col min="6670" max="6912" width="9" style="1"/>
    <col min="6913" max="6913" width="26.125" style="1" customWidth="1"/>
    <col min="6914" max="6914" width="9.25" style="1" customWidth="1"/>
    <col min="6915" max="6915" width="23" style="1" customWidth="1"/>
    <col min="6916" max="6916" width="16.75" style="1" customWidth="1"/>
    <col min="6917" max="6917" width="9.25" style="1" customWidth="1"/>
    <col min="6918" max="6919" width="12" style="1" customWidth="1"/>
    <col min="6920" max="6920" width="25.75" style="1" customWidth="1"/>
    <col min="6921" max="6924" width="9.75" style="1" customWidth="1"/>
    <col min="6925" max="6925" width="11.625" style="1" customWidth="1"/>
    <col min="6926" max="7168" width="9" style="1"/>
    <col min="7169" max="7169" width="26.125" style="1" customWidth="1"/>
    <col min="7170" max="7170" width="9.25" style="1" customWidth="1"/>
    <col min="7171" max="7171" width="23" style="1" customWidth="1"/>
    <col min="7172" max="7172" width="16.75" style="1" customWidth="1"/>
    <col min="7173" max="7173" width="9.25" style="1" customWidth="1"/>
    <col min="7174" max="7175" width="12" style="1" customWidth="1"/>
    <col min="7176" max="7176" width="25.75" style="1" customWidth="1"/>
    <col min="7177" max="7180" width="9.75" style="1" customWidth="1"/>
    <col min="7181" max="7181" width="11.625" style="1" customWidth="1"/>
    <col min="7182" max="7424" width="9" style="1"/>
    <col min="7425" max="7425" width="26.125" style="1" customWidth="1"/>
    <col min="7426" max="7426" width="9.25" style="1" customWidth="1"/>
    <col min="7427" max="7427" width="23" style="1" customWidth="1"/>
    <col min="7428" max="7428" width="16.75" style="1" customWidth="1"/>
    <col min="7429" max="7429" width="9.25" style="1" customWidth="1"/>
    <col min="7430" max="7431" width="12" style="1" customWidth="1"/>
    <col min="7432" max="7432" width="25.75" style="1" customWidth="1"/>
    <col min="7433" max="7436" width="9.75" style="1" customWidth="1"/>
    <col min="7437" max="7437" width="11.625" style="1" customWidth="1"/>
    <col min="7438" max="7680" width="9" style="1"/>
    <col min="7681" max="7681" width="26.125" style="1" customWidth="1"/>
    <col min="7682" max="7682" width="9.25" style="1" customWidth="1"/>
    <col min="7683" max="7683" width="23" style="1" customWidth="1"/>
    <col min="7684" max="7684" width="16.75" style="1" customWidth="1"/>
    <col min="7685" max="7685" width="9.25" style="1" customWidth="1"/>
    <col min="7686" max="7687" width="12" style="1" customWidth="1"/>
    <col min="7688" max="7688" width="25.75" style="1" customWidth="1"/>
    <col min="7689" max="7692" width="9.75" style="1" customWidth="1"/>
    <col min="7693" max="7693" width="11.625" style="1" customWidth="1"/>
    <col min="7694" max="7936" width="9" style="1"/>
    <col min="7937" max="7937" width="26.125" style="1" customWidth="1"/>
    <col min="7938" max="7938" width="9.25" style="1" customWidth="1"/>
    <col min="7939" max="7939" width="23" style="1" customWidth="1"/>
    <col min="7940" max="7940" width="16.75" style="1" customWidth="1"/>
    <col min="7941" max="7941" width="9.25" style="1" customWidth="1"/>
    <col min="7942" max="7943" width="12" style="1" customWidth="1"/>
    <col min="7944" max="7944" width="25.75" style="1" customWidth="1"/>
    <col min="7945" max="7948" width="9.75" style="1" customWidth="1"/>
    <col min="7949" max="7949" width="11.625" style="1" customWidth="1"/>
    <col min="7950" max="8192" width="9" style="1"/>
    <col min="8193" max="8193" width="26.125" style="1" customWidth="1"/>
    <col min="8194" max="8194" width="9.25" style="1" customWidth="1"/>
    <col min="8195" max="8195" width="23" style="1" customWidth="1"/>
    <col min="8196" max="8196" width="16.75" style="1" customWidth="1"/>
    <col min="8197" max="8197" width="9.25" style="1" customWidth="1"/>
    <col min="8198" max="8199" width="12" style="1" customWidth="1"/>
    <col min="8200" max="8200" width="25.75" style="1" customWidth="1"/>
    <col min="8201" max="8204" width="9.75" style="1" customWidth="1"/>
    <col min="8205" max="8205" width="11.625" style="1" customWidth="1"/>
    <col min="8206" max="8448" width="9" style="1"/>
    <col min="8449" max="8449" width="26.125" style="1" customWidth="1"/>
    <col min="8450" max="8450" width="9.25" style="1" customWidth="1"/>
    <col min="8451" max="8451" width="23" style="1" customWidth="1"/>
    <col min="8452" max="8452" width="16.75" style="1" customWidth="1"/>
    <col min="8453" max="8453" width="9.25" style="1" customWidth="1"/>
    <col min="8454" max="8455" width="12" style="1" customWidth="1"/>
    <col min="8456" max="8456" width="25.75" style="1" customWidth="1"/>
    <col min="8457" max="8460" width="9.75" style="1" customWidth="1"/>
    <col min="8461" max="8461" width="11.625" style="1" customWidth="1"/>
    <col min="8462" max="8704" width="9" style="1"/>
    <col min="8705" max="8705" width="26.125" style="1" customWidth="1"/>
    <col min="8706" max="8706" width="9.25" style="1" customWidth="1"/>
    <col min="8707" max="8707" width="23" style="1" customWidth="1"/>
    <col min="8708" max="8708" width="16.75" style="1" customWidth="1"/>
    <col min="8709" max="8709" width="9.25" style="1" customWidth="1"/>
    <col min="8710" max="8711" width="12" style="1" customWidth="1"/>
    <col min="8712" max="8712" width="25.75" style="1" customWidth="1"/>
    <col min="8713" max="8716" width="9.75" style="1" customWidth="1"/>
    <col min="8717" max="8717" width="11.625" style="1" customWidth="1"/>
    <col min="8718" max="8960" width="9" style="1"/>
    <col min="8961" max="8961" width="26.125" style="1" customWidth="1"/>
    <col min="8962" max="8962" width="9.25" style="1" customWidth="1"/>
    <col min="8963" max="8963" width="23" style="1" customWidth="1"/>
    <col min="8964" max="8964" width="16.75" style="1" customWidth="1"/>
    <col min="8965" max="8965" width="9.25" style="1" customWidth="1"/>
    <col min="8966" max="8967" width="12" style="1" customWidth="1"/>
    <col min="8968" max="8968" width="25.75" style="1" customWidth="1"/>
    <col min="8969" max="8972" width="9.75" style="1" customWidth="1"/>
    <col min="8973" max="8973" width="11.625" style="1" customWidth="1"/>
    <col min="8974" max="9216" width="9" style="1"/>
    <col min="9217" max="9217" width="26.125" style="1" customWidth="1"/>
    <col min="9218" max="9218" width="9.25" style="1" customWidth="1"/>
    <col min="9219" max="9219" width="23" style="1" customWidth="1"/>
    <col min="9220" max="9220" width="16.75" style="1" customWidth="1"/>
    <col min="9221" max="9221" width="9.25" style="1" customWidth="1"/>
    <col min="9222" max="9223" width="12" style="1" customWidth="1"/>
    <col min="9224" max="9224" width="25.75" style="1" customWidth="1"/>
    <col min="9225" max="9228" width="9.75" style="1" customWidth="1"/>
    <col min="9229" max="9229" width="11.625" style="1" customWidth="1"/>
    <col min="9230" max="9472" width="9" style="1"/>
    <col min="9473" max="9473" width="26.125" style="1" customWidth="1"/>
    <col min="9474" max="9474" width="9.25" style="1" customWidth="1"/>
    <col min="9475" max="9475" width="23" style="1" customWidth="1"/>
    <col min="9476" max="9476" width="16.75" style="1" customWidth="1"/>
    <col min="9477" max="9477" width="9.25" style="1" customWidth="1"/>
    <col min="9478" max="9479" width="12" style="1" customWidth="1"/>
    <col min="9480" max="9480" width="25.75" style="1" customWidth="1"/>
    <col min="9481" max="9484" width="9.75" style="1" customWidth="1"/>
    <col min="9485" max="9485" width="11.625" style="1" customWidth="1"/>
    <col min="9486" max="9728" width="9" style="1"/>
    <col min="9729" max="9729" width="26.125" style="1" customWidth="1"/>
    <col min="9730" max="9730" width="9.25" style="1" customWidth="1"/>
    <col min="9731" max="9731" width="23" style="1" customWidth="1"/>
    <col min="9732" max="9732" width="16.75" style="1" customWidth="1"/>
    <col min="9733" max="9733" width="9.25" style="1" customWidth="1"/>
    <col min="9734" max="9735" width="12" style="1" customWidth="1"/>
    <col min="9736" max="9736" width="25.75" style="1" customWidth="1"/>
    <col min="9737" max="9740" width="9.75" style="1" customWidth="1"/>
    <col min="9741" max="9741" width="11.625" style="1" customWidth="1"/>
    <col min="9742" max="9984" width="9" style="1"/>
    <col min="9985" max="9985" width="26.125" style="1" customWidth="1"/>
    <col min="9986" max="9986" width="9.25" style="1" customWidth="1"/>
    <col min="9987" max="9987" width="23" style="1" customWidth="1"/>
    <col min="9988" max="9988" width="16.75" style="1" customWidth="1"/>
    <col min="9989" max="9989" width="9.25" style="1" customWidth="1"/>
    <col min="9990" max="9991" width="12" style="1" customWidth="1"/>
    <col min="9992" max="9992" width="25.75" style="1" customWidth="1"/>
    <col min="9993" max="9996" width="9.75" style="1" customWidth="1"/>
    <col min="9997" max="9997" width="11.625" style="1" customWidth="1"/>
    <col min="9998" max="10240" width="9" style="1"/>
    <col min="10241" max="10241" width="26.125" style="1" customWidth="1"/>
    <col min="10242" max="10242" width="9.25" style="1" customWidth="1"/>
    <col min="10243" max="10243" width="23" style="1" customWidth="1"/>
    <col min="10244" max="10244" width="16.75" style="1" customWidth="1"/>
    <col min="10245" max="10245" width="9.25" style="1" customWidth="1"/>
    <col min="10246" max="10247" width="12" style="1" customWidth="1"/>
    <col min="10248" max="10248" width="25.75" style="1" customWidth="1"/>
    <col min="10249" max="10252" width="9.75" style="1" customWidth="1"/>
    <col min="10253" max="10253" width="11.625" style="1" customWidth="1"/>
    <col min="10254" max="10496" width="9" style="1"/>
    <col min="10497" max="10497" width="26.125" style="1" customWidth="1"/>
    <col min="10498" max="10498" width="9.25" style="1" customWidth="1"/>
    <col min="10499" max="10499" width="23" style="1" customWidth="1"/>
    <col min="10500" max="10500" width="16.75" style="1" customWidth="1"/>
    <col min="10501" max="10501" width="9.25" style="1" customWidth="1"/>
    <col min="10502" max="10503" width="12" style="1" customWidth="1"/>
    <col min="10504" max="10504" width="25.75" style="1" customWidth="1"/>
    <col min="10505" max="10508" width="9.75" style="1" customWidth="1"/>
    <col min="10509" max="10509" width="11.625" style="1" customWidth="1"/>
    <col min="10510" max="10752" width="9" style="1"/>
    <col min="10753" max="10753" width="26.125" style="1" customWidth="1"/>
    <col min="10754" max="10754" width="9.25" style="1" customWidth="1"/>
    <col min="10755" max="10755" width="23" style="1" customWidth="1"/>
    <col min="10756" max="10756" width="16.75" style="1" customWidth="1"/>
    <col min="10757" max="10757" width="9.25" style="1" customWidth="1"/>
    <col min="10758" max="10759" width="12" style="1" customWidth="1"/>
    <col min="10760" max="10760" width="25.75" style="1" customWidth="1"/>
    <col min="10761" max="10764" width="9.75" style="1" customWidth="1"/>
    <col min="10765" max="10765" width="11.625" style="1" customWidth="1"/>
    <col min="10766" max="11008" width="9" style="1"/>
    <col min="11009" max="11009" width="26.125" style="1" customWidth="1"/>
    <col min="11010" max="11010" width="9.25" style="1" customWidth="1"/>
    <col min="11011" max="11011" width="23" style="1" customWidth="1"/>
    <col min="11012" max="11012" width="16.75" style="1" customWidth="1"/>
    <col min="11013" max="11013" width="9.25" style="1" customWidth="1"/>
    <col min="11014" max="11015" width="12" style="1" customWidth="1"/>
    <col min="11016" max="11016" width="25.75" style="1" customWidth="1"/>
    <col min="11017" max="11020" width="9.75" style="1" customWidth="1"/>
    <col min="11021" max="11021" width="11.625" style="1" customWidth="1"/>
    <col min="11022" max="11264" width="9" style="1"/>
    <col min="11265" max="11265" width="26.125" style="1" customWidth="1"/>
    <col min="11266" max="11266" width="9.25" style="1" customWidth="1"/>
    <col min="11267" max="11267" width="23" style="1" customWidth="1"/>
    <col min="11268" max="11268" width="16.75" style="1" customWidth="1"/>
    <col min="11269" max="11269" width="9.25" style="1" customWidth="1"/>
    <col min="11270" max="11271" width="12" style="1" customWidth="1"/>
    <col min="11272" max="11272" width="25.75" style="1" customWidth="1"/>
    <col min="11273" max="11276" width="9.75" style="1" customWidth="1"/>
    <col min="11277" max="11277" width="11.625" style="1" customWidth="1"/>
    <col min="11278" max="11520" width="9" style="1"/>
    <col min="11521" max="11521" width="26.125" style="1" customWidth="1"/>
    <col min="11522" max="11522" width="9.25" style="1" customWidth="1"/>
    <col min="11523" max="11523" width="23" style="1" customWidth="1"/>
    <col min="11524" max="11524" width="16.75" style="1" customWidth="1"/>
    <col min="11525" max="11525" width="9.25" style="1" customWidth="1"/>
    <col min="11526" max="11527" width="12" style="1" customWidth="1"/>
    <col min="11528" max="11528" width="25.75" style="1" customWidth="1"/>
    <col min="11529" max="11532" width="9.75" style="1" customWidth="1"/>
    <col min="11533" max="11533" width="11.625" style="1" customWidth="1"/>
    <col min="11534" max="11776" width="9" style="1"/>
    <col min="11777" max="11777" width="26.125" style="1" customWidth="1"/>
    <col min="11778" max="11778" width="9.25" style="1" customWidth="1"/>
    <col min="11779" max="11779" width="23" style="1" customWidth="1"/>
    <col min="11780" max="11780" width="16.75" style="1" customWidth="1"/>
    <col min="11781" max="11781" width="9.25" style="1" customWidth="1"/>
    <col min="11782" max="11783" width="12" style="1" customWidth="1"/>
    <col min="11784" max="11784" width="25.75" style="1" customWidth="1"/>
    <col min="11785" max="11788" width="9.75" style="1" customWidth="1"/>
    <col min="11789" max="11789" width="11.625" style="1" customWidth="1"/>
    <col min="11790" max="12032" width="9" style="1"/>
    <col min="12033" max="12033" width="26.125" style="1" customWidth="1"/>
    <col min="12034" max="12034" width="9.25" style="1" customWidth="1"/>
    <col min="12035" max="12035" width="23" style="1" customWidth="1"/>
    <col min="12036" max="12036" width="16.75" style="1" customWidth="1"/>
    <col min="12037" max="12037" width="9.25" style="1" customWidth="1"/>
    <col min="12038" max="12039" width="12" style="1" customWidth="1"/>
    <col min="12040" max="12040" width="25.75" style="1" customWidth="1"/>
    <col min="12041" max="12044" width="9.75" style="1" customWidth="1"/>
    <col min="12045" max="12045" width="11.625" style="1" customWidth="1"/>
    <col min="12046" max="12288" width="9" style="1"/>
    <col min="12289" max="12289" width="26.125" style="1" customWidth="1"/>
    <col min="12290" max="12290" width="9.25" style="1" customWidth="1"/>
    <col min="12291" max="12291" width="23" style="1" customWidth="1"/>
    <col min="12292" max="12292" width="16.75" style="1" customWidth="1"/>
    <col min="12293" max="12293" width="9.25" style="1" customWidth="1"/>
    <col min="12294" max="12295" width="12" style="1" customWidth="1"/>
    <col min="12296" max="12296" width="25.75" style="1" customWidth="1"/>
    <col min="12297" max="12300" width="9.75" style="1" customWidth="1"/>
    <col min="12301" max="12301" width="11.625" style="1" customWidth="1"/>
    <col min="12302" max="12544" width="9" style="1"/>
    <col min="12545" max="12545" width="26.125" style="1" customWidth="1"/>
    <col min="12546" max="12546" width="9.25" style="1" customWidth="1"/>
    <col min="12547" max="12547" width="23" style="1" customWidth="1"/>
    <col min="12548" max="12548" width="16.75" style="1" customWidth="1"/>
    <col min="12549" max="12549" width="9.25" style="1" customWidth="1"/>
    <col min="12550" max="12551" width="12" style="1" customWidth="1"/>
    <col min="12552" max="12552" width="25.75" style="1" customWidth="1"/>
    <col min="12553" max="12556" width="9.75" style="1" customWidth="1"/>
    <col min="12557" max="12557" width="11.625" style="1" customWidth="1"/>
    <col min="12558" max="12800" width="9" style="1"/>
    <col min="12801" max="12801" width="26.125" style="1" customWidth="1"/>
    <col min="12802" max="12802" width="9.25" style="1" customWidth="1"/>
    <col min="12803" max="12803" width="23" style="1" customWidth="1"/>
    <col min="12804" max="12804" width="16.75" style="1" customWidth="1"/>
    <col min="12805" max="12805" width="9.25" style="1" customWidth="1"/>
    <col min="12806" max="12807" width="12" style="1" customWidth="1"/>
    <col min="12808" max="12808" width="25.75" style="1" customWidth="1"/>
    <col min="12809" max="12812" width="9.75" style="1" customWidth="1"/>
    <col min="12813" max="12813" width="11.625" style="1" customWidth="1"/>
    <col min="12814" max="13056" width="9" style="1"/>
    <col min="13057" max="13057" width="26.125" style="1" customWidth="1"/>
    <col min="13058" max="13058" width="9.25" style="1" customWidth="1"/>
    <col min="13059" max="13059" width="23" style="1" customWidth="1"/>
    <col min="13060" max="13060" width="16.75" style="1" customWidth="1"/>
    <col min="13061" max="13061" width="9.25" style="1" customWidth="1"/>
    <col min="13062" max="13063" width="12" style="1" customWidth="1"/>
    <col min="13064" max="13064" width="25.75" style="1" customWidth="1"/>
    <col min="13065" max="13068" width="9.75" style="1" customWidth="1"/>
    <col min="13069" max="13069" width="11.625" style="1" customWidth="1"/>
    <col min="13070" max="13312" width="9" style="1"/>
    <col min="13313" max="13313" width="26.125" style="1" customWidth="1"/>
    <col min="13314" max="13314" width="9.25" style="1" customWidth="1"/>
    <col min="13315" max="13315" width="23" style="1" customWidth="1"/>
    <col min="13316" max="13316" width="16.75" style="1" customWidth="1"/>
    <col min="13317" max="13317" width="9.25" style="1" customWidth="1"/>
    <col min="13318" max="13319" width="12" style="1" customWidth="1"/>
    <col min="13320" max="13320" width="25.75" style="1" customWidth="1"/>
    <col min="13321" max="13324" width="9.75" style="1" customWidth="1"/>
    <col min="13325" max="13325" width="11.625" style="1" customWidth="1"/>
    <col min="13326" max="13568" width="9" style="1"/>
    <col min="13569" max="13569" width="26.125" style="1" customWidth="1"/>
    <col min="13570" max="13570" width="9.25" style="1" customWidth="1"/>
    <col min="13571" max="13571" width="23" style="1" customWidth="1"/>
    <col min="13572" max="13572" width="16.75" style="1" customWidth="1"/>
    <col min="13573" max="13573" width="9.25" style="1" customWidth="1"/>
    <col min="13574" max="13575" width="12" style="1" customWidth="1"/>
    <col min="13576" max="13576" width="25.75" style="1" customWidth="1"/>
    <col min="13577" max="13580" width="9.75" style="1" customWidth="1"/>
    <col min="13581" max="13581" width="11.625" style="1" customWidth="1"/>
    <col min="13582" max="13824" width="9" style="1"/>
    <col min="13825" max="13825" width="26.125" style="1" customWidth="1"/>
    <col min="13826" max="13826" width="9.25" style="1" customWidth="1"/>
    <col min="13827" max="13827" width="23" style="1" customWidth="1"/>
    <col min="13828" max="13828" width="16.75" style="1" customWidth="1"/>
    <col min="13829" max="13829" width="9.25" style="1" customWidth="1"/>
    <col min="13830" max="13831" width="12" style="1" customWidth="1"/>
    <col min="13832" max="13832" width="25.75" style="1" customWidth="1"/>
    <col min="13833" max="13836" width="9.75" style="1" customWidth="1"/>
    <col min="13837" max="13837" width="11.625" style="1" customWidth="1"/>
    <col min="13838" max="14080" width="9" style="1"/>
    <col min="14081" max="14081" width="26.125" style="1" customWidth="1"/>
    <col min="14082" max="14082" width="9.25" style="1" customWidth="1"/>
    <col min="14083" max="14083" width="23" style="1" customWidth="1"/>
    <col min="14084" max="14084" width="16.75" style="1" customWidth="1"/>
    <col min="14085" max="14085" width="9.25" style="1" customWidth="1"/>
    <col min="14086" max="14087" width="12" style="1" customWidth="1"/>
    <col min="14088" max="14088" width="25.75" style="1" customWidth="1"/>
    <col min="14089" max="14092" width="9.75" style="1" customWidth="1"/>
    <col min="14093" max="14093" width="11.625" style="1" customWidth="1"/>
    <col min="14094" max="14336" width="9" style="1"/>
    <col min="14337" max="14337" width="26.125" style="1" customWidth="1"/>
    <col min="14338" max="14338" width="9.25" style="1" customWidth="1"/>
    <col min="14339" max="14339" width="23" style="1" customWidth="1"/>
    <col min="14340" max="14340" width="16.75" style="1" customWidth="1"/>
    <col min="14341" max="14341" width="9.25" style="1" customWidth="1"/>
    <col min="14342" max="14343" width="12" style="1" customWidth="1"/>
    <col min="14344" max="14344" width="25.75" style="1" customWidth="1"/>
    <col min="14345" max="14348" width="9.75" style="1" customWidth="1"/>
    <col min="14349" max="14349" width="11.625" style="1" customWidth="1"/>
    <col min="14350" max="14592" width="9" style="1"/>
    <col min="14593" max="14593" width="26.125" style="1" customWidth="1"/>
    <col min="14594" max="14594" width="9.25" style="1" customWidth="1"/>
    <col min="14595" max="14595" width="23" style="1" customWidth="1"/>
    <col min="14596" max="14596" width="16.75" style="1" customWidth="1"/>
    <col min="14597" max="14597" width="9.25" style="1" customWidth="1"/>
    <col min="14598" max="14599" width="12" style="1" customWidth="1"/>
    <col min="14600" max="14600" width="25.75" style="1" customWidth="1"/>
    <col min="14601" max="14604" width="9.75" style="1" customWidth="1"/>
    <col min="14605" max="14605" width="11.625" style="1" customWidth="1"/>
    <col min="14606" max="14848" width="9" style="1"/>
    <col min="14849" max="14849" width="26.125" style="1" customWidth="1"/>
    <col min="14850" max="14850" width="9.25" style="1" customWidth="1"/>
    <col min="14851" max="14851" width="23" style="1" customWidth="1"/>
    <col min="14852" max="14852" width="16.75" style="1" customWidth="1"/>
    <col min="14853" max="14853" width="9.25" style="1" customWidth="1"/>
    <col min="14854" max="14855" width="12" style="1" customWidth="1"/>
    <col min="14856" max="14856" width="25.75" style="1" customWidth="1"/>
    <col min="14857" max="14860" width="9.75" style="1" customWidth="1"/>
    <col min="14861" max="14861" width="11.625" style="1" customWidth="1"/>
    <col min="14862" max="15104" width="9" style="1"/>
    <col min="15105" max="15105" width="26.125" style="1" customWidth="1"/>
    <col min="15106" max="15106" width="9.25" style="1" customWidth="1"/>
    <col min="15107" max="15107" width="23" style="1" customWidth="1"/>
    <col min="15108" max="15108" width="16.75" style="1" customWidth="1"/>
    <col min="15109" max="15109" width="9.25" style="1" customWidth="1"/>
    <col min="15110" max="15111" width="12" style="1" customWidth="1"/>
    <col min="15112" max="15112" width="25.75" style="1" customWidth="1"/>
    <col min="15113" max="15116" width="9.75" style="1" customWidth="1"/>
    <col min="15117" max="15117" width="11.625" style="1" customWidth="1"/>
    <col min="15118" max="15360" width="9" style="1"/>
    <col min="15361" max="15361" width="26.125" style="1" customWidth="1"/>
    <col min="15362" max="15362" width="9.25" style="1" customWidth="1"/>
    <col min="15363" max="15363" width="23" style="1" customWidth="1"/>
    <col min="15364" max="15364" width="16.75" style="1" customWidth="1"/>
    <col min="15365" max="15365" width="9.25" style="1" customWidth="1"/>
    <col min="15366" max="15367" width="12" style="1" customWidth="1"/>
    <col min="15368" max="15368" width="25.75" style="1" customWidth="1"/>
    <col min="15369" max="15372" width="9.75" style="1" customWidth="1"/>
    <col min="15373" max="15373" width="11.625" style="1" customWidth="1"/>
    <col min="15374" max="15616" width="9" style="1"/>
    <col min="15617" max="15617" width="26.125" style="1" customWidth="1"/>
    <col min="15618" max="15618" width="9.25" style="1" customWidth="1"/>
    <col min="15619" max="15619" width="23" style="1" customWidth="1"/>
    <col min="15620" max="15620" width="16.75" style="1" customWidth="1"/>
    <col min="15621" max="15621" width="9.25" style="1" customWidth="1"/>
    <col min="15622" max="15623" width="12" style="1" customWidth="1"/>
    <col min="15624" max="15624" width="25.75" style="1" customWidth="1"/>
    <col min="15625" max="15628" width="9.75" style="1" customWidth="1"/>
    <col min="15629" max="15629" width="11.625" style="1" customWidth="1"/>
    <col min="15630" max="15872" width="9" style="1"/>
    <col min="15873" max="15873" width="26.125" style="1" customWidth="1"/>
    <col min="15874" max="15874" width="9.25" style="1" customWidth="1"/>
    <col min="15875" max="15875" width="23" style="1" customWidth="1"/>
    <col min="15876" max="15876" width="16.75" style="1" customWidth="1"/>
    <col min="15877" max="15877" width="9.25" style="1" customWidth="1"/>
    <col min="15878" max="15879" width="12" style="1" customWidth="1"/>
    <col min="15880" max="15880" width="25.75" style="1" customWidth="1"/>
    <col min="15881" max="15884" width="9.75" style="1" customWidth="1"/>
    <col min="15885" max="15885" width="11.625" style="1" customWidth="1"/>
    <col min="15886" max="16128" width="9" style="1"/>
    <col min="16129" max="16129" width="26.125" style="1" customWidth="1"/>
    <col min="16130" max="16130" width="9.25" style="1" customWidth="1"/>
    <col min="16131" max="16131" width="23" style="1" customWidth="1"/>
    <col min="16132" max="16132" width="16.75" style="1" customWidth="1"/>
    <col min="16133" max="16133" width="9.25" style="1" customWidth="1"/>
    <col min="16134" max="16135" width="12" style="1" customWidth="1"/>
    <col min="16136" max="16136" width="25.75" style="1" customWidth="1"/>
    <col min="16137" max="16140" width="9.75" style="1" customWidth="1"/>
    <col min="16141" max="16141" width="11.625" style="1" customWidth="1"/>
    <col min="16142" max="16384" width="9" style="1"/>
  </cols>
  <sheetData>
    <row r="1" spans="1:13" s="366" customFormat="1" ht="24.95" customHeight="1" x14ac:dyDescent="0.2">
      <c r="A1" s="363" t="s">
        <v>316</v>
      </c>
      <c r="B1" s="364"/>
      <c r="C1" s="364"/>
      <c r="D1" s="364"/>
      <c r="E1" s="364"/>
      <c r="F1" s="364"/>
      <c r="G1" s="364"/>
      <c r="H1" s="365" t="s">
        <v>105</v>
      </c>
    </row>
    <row r="2" spans="1:13" ht="34.5" customHeight="1" x14ac:dyDescent="0.2">
      <c r="A2" s="367" t="s">
        <v>385</v>
      </c>
      <c r="B2" s="2"/>
      <c r="C2" s="2"/>
      <c r="D2" s="2"/>
      <c r="E2" s="2"/>
      <c r="F2" s="2"/>
      <c r="G2" s="2"/>
      <c r="H2" s="2"/>
      <c r="I2" s="6"/>
      <c r="J2" s="6"/>
      <c r="K2" s="2"/>
      <c r="L2" s="2"/>
      <c r="M2" s="2"/>
    </row>
    <row r="3" spans="1:13" ht="18.75" customHeight="1" x14ac:dyDescent="0.15">
      <c r="G3" s="742"/>
      <c r="H3" s="742"/>
    </row>
    <row r="4" spans="1:13" s="15" customFormat="1" ht="24.95" customHeight="1" x14ac:dyDescent="0.15">
      <c r="A4" s="369"/>
      <c r="B4" s="370" t="s">
        <v>106</v>
      </c>
      <c r="C4" s="370"/>
      <c r="D4" s="370"/>
      <c r="E4" s="370"/>
      <c r="F4" s="371" t="s">
        <v>107</v>
      </c>
      <c r="G4" s="371" t="s">
        <v>386</v>
      </c>
      <c r="H4" s="372"/>
    </row>
    <row r="5" spans="1:13" s="16" customFormat="1" ht="24.95" customHeight="1" x14ac:dyDescent="0.15">
      <c r="A5" s="373" t="s">
        <v>108</v>
      </c>
      <c r="B5" s="374" t="s">
        <v>4</v>
      </c>
      <c r="C5" s="375" t="s">
        <v>109</v>
      </c>
      <c r="D5" s="375" t="s">
        <v>110</v>
      </c>
      <c r="E5" s="375" t="s">
        <v>5</v>
      </c>
      <c r="F5" s="375" t="s">
        <v>111</v>
      </c>
      <c r="G5" s="375" t="s">
        <v>387</v>
      </c>
      <c r="H5" s="376" t="s">
        <v>2</v>
      </c>
    </row>
    <row r="6" spans="1:13" ht="19.5" customHeight="1" x14ac:dyDescent="0.2">
      <c r="A6" s="377"/>
      <c r="B6" s="378"/>
      <c r="C6" s="379"/>
      <c r="D6" s="380"/>
      <c r="E6" s="381" t="s">
        <v>7</v>
      </c>
      <c r="F6" s="381" t="s">
        <v>8</v>
      </c>
      <c r="G6" s="381" t="s">
        <v>8</v>
      </c>
      <c r="H6" s="379"/>
    </row>
    <row r="7" spans="1:13" ht="17.25" x14ac:dyDescent="0.2">
      <c r="A7" s="382"/>
      <c r="B7" s="383" t="s">
        <v>112</v>
      </c>
      <c r="C7" s="379"/>
      <c r="D7" s="384"/>
      <c r="E7" s="384"/>
      <c r="F7" s="384"/>
      <c r="G7" s="384"/>
      <c r="H7" s="379"/>
    </row>
    <row r="8" spans="1:13" ht="17.25" x14ac:dyDescent="0.2">
      <c r="A8" s="377"/>
      <c r="B8" s="385"/>
      <c r="C8" s="379"/>
      <c r="D8" s="384"/>
      <c r="E8" s="384"/>
      <c r="F8" s="384"/>
      <c r="G8" s="384"/>
      <c r="H8" s="379"/>
    </row>
    <row r="9" spans="1:13" ht="19.5" customHeight="1" x14ac:dyDescent="0.2">
      <c r="A9" s="377"/>
      <c r="B9" s="383" t="s">
        <v>113</v>
      </c>
      <c r="C9" s="379"/>
      <c r="D9" s="384"/>
      <c r="E9" s="384"/>
      <c r="F9" s="384"/>
      <c r="G9" s="384"/>
      <c r="H9" s="379"/>
    </row>
    <row r="10" spans="1:13" ht="14.25" customHeight="1" x14ac:dyDescent="0.2">
      <c r="A10" s="377"/>
      <c r="B10" s="385"/>
      <c r="C10" s="364"/>
      <c r="D10" s="381"/>
      <c r="E10" s="384"/>
      <c r="F10" s="384"/>
      <c r="G10" s="380"/>
      <c r="H10" s="379"/>
    </row>
    <row r="11" spans="1:13" ht="19.5" customHeight="1" x14ac:dyDescent="0.2">
      <c r="A11" s="377"/>
      <c r="B11" s="383" t="s">
        <v>114</v>
      </c>
      <c r="C11" s="379"/>
      <c r="D11" s="384"/>
      <c r="E11" s="384"/>
      <c r="F11" s="384"/>
      <c r="G11" s="384"/>
      <c r="H11" s="379"/>
    </row>
    <row r="12" spans="1:13" ht="13.9" customHeight="1" x14ac:dyDescent="0.2">
      <c r="A12" s="377"/>
      <c r="B12" s="385"/>
      <c r="C12" s="364"/>
      <c r="D12" s="380"/>
      <c r="E12" s="384"/>
      <c r="F12" s="384"/>
      <c r="G12" s="380"/>
      <c r="H12" s="379"/>
    </row>
    <row r="13" spans="1:13" ht="13.9" customHeight="1" x14ac:dyDescent="0.2">
      <c r="A13" s="377"/>
      <c r="B13" s="385"/>
      <c r="C13" s="379"/>
      <c r="D13" s="384"/>
      <c r="E13" s="384"/>
      <c r="F13" s="384"/>
      <c r="G13" s="384"/>
      <c r="H13" s="379"/>
    </row>
    <row r="14" spans="1:13" ht="13.9" customHeight="1" x14ac:dyDescent="0.2">
      <c r="A14" s="377"/>
      <c r="B14" s="385"/>
      <c r="C14" s="379"/>
      <c r="D14" s="380"/>
      <c r="E14" s="380"/>
      <c r="F14" s="380"/>
      <c r="G14" s="380"/>
      <c r="H14" s="379"/>
    </row>
    <row r="15" spans="1:13" ht="13.9" customHeight="1" x14ac:dyDescent="0.2">
      <c r="A15" s="377"/>
      <c r="B15" s="385"/>
      <c r="C15" s="379"/>
      <c r="D15" s="386"/>
      <c r="E15" s="380"/>
      <c r="F15" s="380"/>
      <c r="G15" s="380"/>
      <c r="H15" s="379"/>
    </row>
    <row r="16" spans="1:13" ht="13.9" customHeight="1" x14ac:dyDescent="0.2">
      <c r="A16" s="377"/>
      <c r="B16" s="385"/>
      <c r="C16" s="379"/>
      <c r="D16" s="380"/>
      <c r="E16" s="380"/>
      <c r="F16" s="380"/>
      <c r="G16" s="380"/>
      <c r="H16" s="379"/>
    </row>
    <row r="17" spans="1:8" ht="13.9" customHeight="1" x14ac:dyDescent="0.2">
      <c r="A17" s="377"/>
      <c r="B17" s="385"/>
      <c r="C17" s="379"/>
      <c r="D17" s="380"/>
      <c r="E17" s="380"/>
      <c r="F17" s="380"/>
      <c r="G17" s="380"/>
      <c r="H17" s="379"/>
    </row>
    <row r="18" spans="1:8" ht="13.9" customHeight="1" x14ac:dyDescent="0.2">
      <c r="A18" s="377"/>
      <c r="B18" s="385"/>
      <c r="C18" s="379"/>
      <c r="D18" s="380"/>
      <c r="E18" s="380"/>
      <c r="F18" s="380"/>
      <c r="G18" s="380"/>
      <c r="H18" s="379"/>
    </row>
    <row r="19" spans="1:8" ht="13.9" customHeight="1" x14ac:dyDescent="0.2">
      <c r="A19" s="377"/>
      <c r="B19" s="385"/>
      <c r="C19" s="379"/>
      <c r="D19" s="380"/>
      <c r="E19" s="380"/>
      <c r="F19" s="380"/>
      <c r="G19" s="380"/>
      <c r="H19" s="379"/>
    </row>
    <row r="20" spans="1:8" ht="13.9" customHeight="1" x14ac:dyDescent="0.2">
      <c r="A20" s="377"/>
      <c r="B20" s="385"/>
      <c r="C20" s="379"/>
      <c r="D20" s="380"/>
      <c r="E20" s="380"/>
      <c r="F20" s="380"/>
      <c r="G20" s="380"/>
      <c r="H20" s="379"/>
    </row>
    <row r="21" spans="1:8" ht="13.9" customHeight="1" x14ac:dyDescent="0.2">
      <c r="A21" s="377"/>
      <c r="B21" s="385"/>
      <c r="C21" s="379"/>
      <c r="D21" s="380"/>
      <c r="E21" s="380"/>
      <c r="F21" s="380"/>
      <c r="G21" s="380"/>
      <c r="H21" s="379"/>
    </row>
    <row r="22" spans="1:8" ht="13.9" customHeight="1" x14ac:dyDescent="0.2">
      <c r="A22" s="377"/>
      <c r="B22" s="385"/>
      <c r="C22" s="379"/>
      <c r="D22" s="380"/>
      <c r="E22" s="380"/>
      <c r="F22" s="380"/>
      <c r="G22" s="380"/>
      <c r="H22" s="379"/>
    </row>
    <row r="23" spans="1:8" ht="13.9" customHeight="1" x14ac:dyDescent="0.2">
      <c r="A23" s="377"/>
      <c r="B23" s="385"/>
      <c r="C23" s="379"/>
      <c r="D23" s="380"/>
      <c r="E23" s="380"/>
      <c r="F23" s="380"/>
      <c r="G23" s="380"/>
      <c r="H23" s="379"/>
    </row>
    <row r="24" spans="1:8" ht="13.9" customHeight="1" x14ac:dyDescent="0.15">
      <c r="A24" s="48"/>
      <c r="B24" s="3"/>
      <c r="C24" s="49"/>
      <c r="D24" s="37"/>
      <c r="E24" s="37"/>
      <c r="F24" s="37"/>
      <c r="G24" s="37"/>
      <c r="H24" s="49"/>
    </row>
    <row r="25" spans="1:8" ht="13.9" customHeight="1" x14ac:dyDescent="0.15">
      <c r="A25" s="48"/>
      <c r="B25" s="3"/>
      <c r="C25" s="49"/>
      <c r="D25" s="37"/>
      <c r="E25" s="37"/>
      <c r="F25" s="37"/>
      <c r="G25" s="37"/>
      <c r="H25" s="49"/>
    </row>
    <row r="26" spans="1:8" ht="13.9" customHeight="1" x14ac:dyDescent="0.15">
      <c r="A26" s="48"/>
      <c r="B26" s="3"/>
      <c r="C26" s="49"/>
      <c r="D26" s="37"/>
      <c r="E26" s="37"/>
      <c r="F26" s="37"/>
      <c r="G26" s="37"/>
      <c r="H26" s="49"/>
    </row>
    <row r="27" spans="1:8" ht="13.9" customHeight="1" x14ac:dyDescent="0.15">
      <c r="A27" s="48"/>
      <c r="B27" s="3"/>
      <c r="C27" s="49"/>
      <c r="D27" s="37"/>
      <c r="E27" s="37"/>
      <c r="F27" s="37"/>
      <c r="G27" s="37"/>
      <c r="H27" s="49"/>
    </row>
    <row r="28" spans="1:8" ht="13.9" customHeight="1" x14ac:dyDescent="0.15">
      <c r="A28" s="48"/>
      <c r="B28" s="3"/>
      <c r="C28" s="49"/>
      <c r="D28" s="37"/>
      <c r="E28" s="37"/>
      <c r="F28" s="37"/>
      <c r="G28" s="37"/>
      <c r="H28" s="49"/>
    </row>
    <row r="29" spans="1:8" ht="13.9" customHeight="1" x14ac:dyDescent="0.15">
      <c r="A29" s="48"/>
      <c r="B29" s="3"/>
      <c r="C29" s="49"/>
      <c r="D29" s="37"/>
      <c r="E29" s="37"/>
      <c r="F29" s="37"/>
      <c r="G29" s="37"/>
      <c r="H29" s="49"/>
    </row>
    <row r="30" spans="1:8" ht="13.9" customHeight="1" x14ac:dyDescent="0.15">
      <c r="A30" s="48"/>
      <c r="B30" s="3"/>
      <c r="C30" s="49"/>
      <c r="D30" s="37"/>
      <c r="E30" s="37"/>
      <c r="F30" s="37"/>
      <c r="G30" s="37"/>
      <c r="H30" s="49"/>
    </row>
    <row r="31" spans="1:8" ht="13.9" customHeight="1" x14ac:dyDescent="0.15">
      <c r="A31" s="48"/>
      <c r="B31" s="3"/>
      <c r="C31" s="49"/>
      <c r="D31" s="37"/>
      <c r="E31" s="37"/>
      <c r="F31" s="37"/>
      <c r="G31" s="37"/>
      <c r="H31" s="49"/>
    </row>
    <row r="32" spans="1:8" x14ac:dyDescent="0.15">
      <c r="A32" s="48"/>
      <c r="B32" s="3"/>
      <c r="C32" s="49"/>
      <c r="D32" s="37"/>
      <c r="E32" s="37"/>
      <c r="F32" s="37"/>
      <c r="G32" s="37"/>
      <c r="H32" s="49"/>
    </row>
    <row r="33" spans="1:8" x14ac:dyDescent="0.15">
      <c r="A33" s="50"/>
      <c r="B33" s="3"/>
      <c r="C33" s="49"/>
      <c r="D33" s="37"/>
      <c r="E33" s="37"/>
      <c r="F33" s="37"/>
      <c r="G33" s="37"/>
      <c r="H33" s="49"/>
    </row>
    <row r="34" spans="1:8" x14ac:dyDescent="0.15">
      <c r="A34" s="52"/>
      <c r="B34" s="53"/>
      <c r="C34" s="54"/>
      <c r="D34" s="42"/>
      <c r="E34" s="42"/>
      <c r="F34" s="42"/>
      <c r="G34" s="42"/>
      <c r="H34" s="54"/>
    </row>
    <row r="35" spans="1:8" ht="22.5" customHeight="1" x14ac:dyDescent="0.15">
      <c r="A35" s="1" t="s">
        <v>115</v>
      </c>
    </row>
  </sheetData>
  <mergeCells count="1">
    <mergeCell ref="G3:H3"/>
  </mergeCells>
  <phoneticPr fontId="6"/>
  <pageMargins left="0.70866141732283472" right="0.19685039370078741"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H37"/>
  <sheetViews>
    <sheetView view="pageBreakPreview" zoomScale="70" zoomScaleNormal="100" zoomScaleSheetLayoutView="70" workbookViewId="0">
      <selection activeCell="Q11" sqref="Q11"/>
    </sheetView>
  </sheetViews>
  <sheetFormatPr defaultRowHeight="13.5" x14ac:dyDescent="0.15"/>
  <cols>
    <col min="1" max="1" width="6.625" style="1" customWidth="1"/>
    <col min="2" max="2" width="25.625" style="1" customWidth="1"/>
    <col min="3" max="3" width="15.625" style="1" customWidth="1"/>
    <col min="4" max="4" width="23.625" style="1" customWidth="1"/>
    <col min="5" max="6" width="8.625" style="1" customWidth="1"/>
    <col min="7" max="7" width="22.625" style="1" customWidth="1"/>
    <col min="8" max="8" width="9.75" style="1" customWidth="1"/>
    <col min="9" max="243" width="9" style="1"/>
    <col min="244" max="244" width="7.125" style="1" customWidth="1"/>
    <col min="245" max="245" width="28.25" style="1" customWidth="1"/>
    <col min="246" max="246" width="17.125" style="1" customWidth="1"/>
    <col min="247" max="247" width="24.375" style="1" customWidth="1"/>
    <col min="248" max="248" width="14" style="1" customWidth="1"/>
    <col min="249" max="249" width="16.5" style="1" customWidth="1"/>
    <col min="250" max="250" width="32.625" style="1" customWidth="1"/>
    <col min="251" max="254" width="9.75" style="1" customWidth="1"/>
    <col min="255" max="255" width="11.625" style="1" customWidth="1"/>
    <col min="256" max="499" width="9" style="1"/>
    <col min="500" max="500" width="7.125" style="1" customWidth="1"/>
    <col min="501" max="501" width="28.25" style="1" customWidth="1"/>
    <col min="502" max="502" width="17.125" style="1" customWidth="1"/>
    <col min="503" max="503" width="24.375" style="1" customWidth="1"/>
    <col min="504" max="504" width="14" style="1" customWidth="1"/>
    <col min="505" max="505" width="16.5" style="1" customWidth="1"/>
    <col min="506" max="506" width="32.625" style="1" customWidth="1"/>
    <col min="507" max="510" width="9.75" style="1" customWidth="1"/>
    <col min="511" max="511" width="11.625" style="1" customWidth="1"/>
    <col min="512" max="755" width="9" style="1"/>
    <col min="756" max="756" width="7.125" style="1" customWidth="1"/>
    <col min="757" max="757" width="28.25" style="1" customWidth="1"/>
    <col min="758" max="758" width="17.125" style="1" customWidth="1"/>
    <col min="759" max="759" width="24.375" style="1" customWidth="1"/>
    <col min="760" max="760" width="14" style="1" customWidth="1"/>
    <col min="761" max="761" width="16.5" style="1" customWidth="1"/>
    <col min="762" max="762" width="32.625" style="1" customWidth="1"/>
    <col min="763" max="766" width="9.75" style="1" customWidth="1"/>
    <col min="767" max="767" width="11.625" style="1" customWidth="1"/>
    <col min="768" max="1011" width="9" style="1"/>
    <col min="1012" max="1012" width="7.125" style="1" customWidth="1"/>
    <col min="1013" max="1013" width="28.25" style="1" customWidth="1"/>
    <col min="1014" max="1014" width="17.125" style="1" customWidth="1"/>
    <col min="1015" max="1015" width="24.375" style="1" customWidth="1"/>
    <col min="1016" max="1016" width="14" style="1" customWidth="1"/>
    <col min="1017" max="1017" width="16.5" style="1" customWidth="1"/>
    <col min="1018" max="1018" width="32.625" style="1" customWidth="1"/>
    <col min="1019" max="1022" width="9.75" style="1" customWidth="1"/>
    <col min="1023" max="1023" width="11.625" style="1" customWidth="1"/>
    <col min="1024" max="1267" width="9" style="1"/>
    <col min="1268" max="1268" width="7.125" style="1" customWidth="1"/>
    <col min="1269" max="1269" width="28.25" style="1" customWidth="1"/>
    <col min="1270" max="1270" width="17.125" style="1" customWidth="1"/>
    <col min="1271" max="1271" width="24.375" style="1" customWidth="1"/>
    <col min="1272" max="1272" width="14" style="1" customWidth="1"/>
    <col min="1273" max="1273" width="16.5" style="1" customWidth="1"/>
    <col min="1274" max="1274" width="32.625" style="1" customWidth="1"/>
    <col min="1275" max="1278" width="9.75" style="1" customWidth="1"/>
    <col min="1279" max="1279" width="11.625" style="1" customWidth="1"/>
    <col min="1280" max="1523" width="9" style="1"/>
    <col min="1524" max="1524" width="7.125" style="1" customWidth="1"/>
    <col min="1525" max="1525" width="28.25" style="1" customWidth="1"/>
    <col min="1526" max="1526" width="17.125" style="1" customWidth="1"/>
    <col min="1527" max="1527" width="24.375" style="1" customWidth="1"/>
    <col min="1528" max="1528" width="14" style="1" customWidth="1"/>
    <col min="1529" max="1529" width="16.5" style="1" customWidth="1"/>
    <col min="1530" max="1530" width="32.625" style="1" customWidth="1"/>
    <col min="1531" max="1534" width="9.75" style="1" customWidth="1"/>
    <col min="1535" max="1535" width="11.625" style="1" customWidth="1"/>
    <col min="1536" max="1779" width="9" style="1"/>
    <col min="1780" max="1780" width="7.125" style="1" customWidth="1"/>
    <col min="1781" max="1781" width="28.25" style="1" customWidth="1"/>
    <col min="1782" max="1782" width="17.125" style="1" customWidth="1"/>
    <col min="1783" max="1783" width="24.375" style="1" customWidth="1"/>
    <col min="1784" max="1784" width="14" style="1" customWidth="1"/>
    <col min="1785" max="1785" width="16.5" style="1" customWidth="1"/>
    <col min="1786" max="1786" width="32.625" style="1" customWidth="1"/>
    <col min="1787" max="1790" width="9.75" style="1" customWidth="1"/>
    <col min="1791" max="1791" width="11.625" style="1" customWidth="1"/>
    <col min="1792" max="2035" width="9" style="1"/>
    <col min="2036" max="2036" width="7.125" style="1" customWidth="1"/>
    <col min="2037" max="2037" width="28.25" style="1" customWidth="1"/>
    <col min="2038" max="2038" width="17.125" style="1" customWidth="1"/>
    <col min="2039" max="2039" width="24.375" style="1" customWidth="1"/>
    <col min="2040" max="2040" width="14" style="1" customWidth="1"/>
    <col min="2041" max="2041" width="16.5" style="1" customWidth="1"/>
    <col min="2042" max="2042" width="32.625" style="1" customWidth="1"/>
    <col min="2043" max="2046" width="9.75" style="1" customWidth="1"/>
    <col min="2047" max="2047" width="11.625" style="1" customWidth="1"/>
    <col min="2048" max="2291" width="9" style="1"/>
    <col min="2292" max="2292" width="7.125" style="1" customWidth="1"/>
    <col min="2293" max="2293" width="28.25" style="1" customWidth="1"/>
    <col min="2294" max="2294" width="17.125" style="1" customWidth="1"/>
    <col min="2295" max="2295" width="24.375" style="1" customWidth="1"/>
    <col min="2296" max="2296" width="14" style="1" customWidth="1"/>
    <col min="2297" max="2297" width="16.5" style="1" customWidth="1"/>
    <col min="2298" max="2298" width="32.625" style="1" customWidth="1"/>
    <col min="2299" max="2302" width="9.75" style="1" customWidth="1"/>
    <col min="2303" max="2303" width="11.625" style="1" customWidth="1"/>
    <col min="2304" max="2547" width="9" style="1"/>
    <col min="2548" max="2548" width="7.125" style="1" customWidth="1"/>
    <col min="2549" max="2549" width="28.25" style="1" customWidth="1"/>
    <col min="2550" max="2550" width="17.125" style="1" customWidth="1"/>
    <col min="2551" max="2551" width="24.375" style="1" customWidth="1"/>
    <col min="2552" max="2552" width="14" style="1" customWidth="1"/>
    <col min="2553" max="2553" width="16.5" style="1" customWidth="1"/>
    <col min="2554" max="2554" width="32.625" style="1" customWidth="1"/>
    <col min="2555" max="2558" width="9.75" style="1" customWidth="1"/>
    <col min="2559" max="2559" width="11.625" style="1" customWidth="1"/>
    <col min="2560" max="2803" width="9" style="1"/>
    <col min="2804" max="2804" width="7.125" style="1" customWidth="1"/>
    <col min="2805" max="2805" width="28.25" style="1" customWidth="1"/>
    <col min="2806" max="2806" width="17.125" style="1" customWidth="1"/>
    <col min="2807" max="2807" width="24.375" style="1" customWidth="1"/>
    <col min="2808" max="2808" width="14" style="1" customWidth="1"/>
    <col min="2809" max="2809" width="16.5" style="1" customWidth="1"/>
    <col min="2810" max="2810" width="32.625" style="1" customWidth="1"/>
    <col min="2811" max="2814" width="9.75" style="1" customWidth="1"/>
    <col min="2815" max="2815" width="11.625" style="1" customWidth="1"/>
    <col min="2816" max="3059" width="9" style="1"/>
    <col min="3060" max="3060" width="7.125" style="1" customWidth="1"/>
    <col min="3061" max="3061" width="28.25" style="1" customWidth="1"/>
    <col min="3062" max="3062" width="17.125" style="1" customWidth="1"/>
    <col min="3063" max="3063" width="24.375" style="1" customWidth="1"/>
    <col min="3064" max="3064" width="14" style="1" customWidth="1"/>
    <col min="3065" max="3065" width="16.5" style="1" customWidth="1"/>
    <col min="3066" max="3066" width="32.625" style="1" customWidth="1"/>
    <col min="3067" max="3070" width="9.75" style="1" customWidth="1"/>
    <col min="3071" max="3071" width="11.625" style="1" customWidth="1"/>
    <col min="3072" max="3315" width="9" style="1"/>
    <col min="3316" max="3316" width="7.125" style="1" customWidth="1"/>
    <col min="3317" max="3317" width="28.25" style="1" customWidth="1"/>
    <col min="3318" max="3318" width="17.125" style="1" customWidth="1"/>
    <col min="3319" max="3319" width="24.375" style="1" customWidth="1"/>
    <col min="3320" max="3320" width="14" style="1" customWidth="1"/>
    <col min="3321" max="3321" width="16.5" style="1" customWidth="1"/>
    <col min="3322" max="3322" width="32.625" style="1" customWidth="1"/>
    <col min="3323" max="3326" width="9.75" style="1" customWidth="1"/>
    <col min="3327" max="3327" width="11.625" style="1" customWidth="1"/>
    <col min="3328" max="3571" width="9" style="1"/>
    <col min="3572" max="3572" width="7.125" style="1" customWidth="1"/>
    <col min="3573" max="3573" width="28.25" style="1" customWidth="1"/>
    <col min="3574" max="3574" width="17.125" style="1" customWidth="1"/>
    <col min="3575" max="3575" width="24.375" style="1" customWidth="1"/>
    <col min="3576" max="3576" width="14" style="1" customWidth="1"/>
    <col min="3577" max="3577" width="16.5" style="1" customWidth="1"/>
    <col min="3578" max="3578" width="32.625" style="1" customWidth="1"/>
    <col min="3579" max="3582" width="9.75" style="1" customWidth="1"/>
    <col min="3583" max="3583" width="11.625" style="1" customWidth="1"/>
    <col min="3584" max="3827" width="9" style="1"/>
    <col min="3828" max="3828" width="7.125" style="1" customWidth="1"/>
    <col min="3829" max="3829" width="28.25" style="1" customWidth="1"/>
    <col min="3830" max="3830" width="17.125" style="1" customWidth="1"/>
    <col min="3831" max="3831" width="24.375" style="1" customWidth="1"/>
    <col min="3832" max="3832" width="14" style="1" customWidth="1"/>
    <col min="3833" max="3833" width="16.5" style="1" customWidth="1"/>
    <col min="3834" max="3834" width="32.625" style="1" customWidth="1"/>
    <col min="3835" max="3838" width="9.75" style="1" customWidth="1"/>
    <col min="3839" max="3839" width="11.625" style="1" customWidth="1"/>
    <col min="3840" max="4083" width="9" style="1"/>
    <col min="4084" max="4084" width="7.125" style="1" customWidth="1"/>
    <col min="4085" max="4085" width="28.25" style="1" customWidth="1"/>
    <col min="4086" max="4086" width="17.125" style="1" customWidth="1"/>
    <col min="4087" max="4087" width="24.375" style="1" customWidth="1"/>
    <col min="4088" max="4088" width="14" style="1" customWidth="1"/>
    <col min="4089" max="4089" width="16.5" style="1" customWidth="1"/>
    <col min="4090" max="4090" width="32.625" style="1" customWidth="1"/>
    <col min="4091" max="4094" width="9.75" style="1" customWidth="1"/>
    <col min="4095" max="4095" width="11.625" style="1" customWidth="1"/>
    <col min="4096" max="4339" width="9" style="1"/>
    <col min="4340" max="4340" width="7.125" style="1" customWidth="1"/>
    <col min="4341" max="4341" width="28.25" style="1" customWidth="1"/>
    <col min="4342" max="4342" width="17.125" style="1" customWidth="1"/>
    <col min="4343" max="4343" width="24.375" style="1" customWidth="1"/>
    <col min="4344" max="4344" width="14" style="1" customWidth="1"/>
    <col min="4345" max="4345" width="16.5" style="1" customWidth="1"/>
    <col min="4346" max="4346" width="32.625" style="1" customWidth="1"/>
    <col min="4347" max="4350" width="9.75" style="1" customWidth="1"/>
    <col min="4351" max="4351" width="11.625" style="1" customWidth="1"/>
    <col min="4352" max="4595" width="9" style="1"/>
    <col min="4596" max="4596" width="7.125" style="1" customWidth="1"/>
    <col min="4597" max="4597" width="28.25" style="1" customWidth="1"/>
    <col min="4598" max="4598" width="17.125" style="1" customWidth="1"/>
    <col min="4599" max="4599" width="24.375" style="1" customWidth="1"/>
    <col min="4600" max="4600" width="14" style="1" customWidth="1"/>
    <col min="4601" max="4601" width="16.5" style="1" customWidth="1"/>
    <col min="4602" max="4602" width="32.625" style="1" customWidth="1"/>
    <col min="4603" max="4606" width="9.75" style="1" customWidth="1"/>
    <col min="4607" max="4607" width="11.625" style="1" customWidth="1"/>
    <col min="4608" max="4851" width="9" style="1"/>
    <col min="4852" max="4852" width="7.125" style="1" customWidth="1"/>
    <col min="4853" max="4853" width="28.25" style="1" customWidth="1"/>
    <col min="4854" max="4854" width="17.125" style="1" customWidth="1"/>
    <col min="4855" max="4855" width="24.375" style="1" customWidth="1"/>
    <col min="4856" max="4856" width="14" style="1" customWidth="1"/>
    <col min="4857" max="4857" width="16.5" style="1" customWidth="1"/>
    <col min="4858" max="4858" width="32.625" style="1" customWidth="1"/>
    <col min="4859" max="4862" width="9.75" style="1" customWidth="1"/>
    <col min="4863" max="4863" width="11.625" style="1" customWidth="1"/>
    <col min="4864" max="5107" width="9" style="1"/>
    <col min="5108" max="5108" width="7.125" style="1" customWidth="1"/>
    <col min="5109" max="5109" width="28.25" style="1" customWidth="1"/>
    <col min="5110" max="5110" width="17.125" style="1" customWidth="1"/>
    <col min="5111" max="5111" width="24.375" style="1" customWidth="1"/>
    <col min="5112" max="5112" width="14" style="1" customWidth="1"/>
    <col min="5113" max="5113" width="16.5" style="1" customWidth="1"/>
    <col min="5114" max="5114" width="32.625" style="1" customWidth="1"/>
    <col min="5115" max="5118" width="9.75" style="1" customWidth="1"/>
    <col min="5119" max="5119" width="11.625" style="1" customWidth="1"/>
    <col min="5120" max="5363" width="9" style="1"/>
    <col min="5364" max="5364" width="7.125" style="1" customWidth="1"/>
    <col min="5365" max="5365" width="28.25" style="1" customWidth="1"/>
    <col min="5366" max="5366" width="17.125" style="1" customWidth="1"/>
    <col min="5367" max="5367" width="24.375" style="1" customWidth="1"/>
    <col min="5368" max="5368" width="14" style="1" customWidth="1"/>
    <col min="5369" max="5369" width="16.5" style="1" customWidth="1"/>
    <col min="5370" max="5370" width="32.625" style="1" customWidth="1"/>
    <col min="5371" max="5374" width="9.75" style="1" customWidth="1"/>
    <col min="5375" max="5375" width="11.625" style="1" customWidth="1"/>
    <col min="5376" max="5619" width="9" style="1"/>
    <col min="5620" max="5620" width="7.125" style="1" customWidth="1"/>
    <col min="5621" max="5621" width="28.25" style="1" customWidth="1"/>
    <col min="5622" max="5622" width="17.125" style="1" customWidth="1"/>
    <col min="5623" max="5623" width="24.375" style="1" customWidth="1"/>
    <col min="5624" max="5624" width="14" style="1" customWidth="1"/>
    <col min="5625" max="5625" width="16.5" style="1" customWidth="1"/>
    <col min="5626" max="5626" width="32.625" style="1" customWidth="1"/>
    <col min="5627" max="5630" width="9.75" style="1" customWidth="1"/>
    <col min="5631" max="5631" width="11.625" style="1" customWidth="1"/>
    <col min="5632" max="5875" width="9" style="1"/>
    <col min="5876" max="5876" width="7.125" style="1" customWidth="1"/>
    <col min="5877" max="5877" width="28.25" style="1" customWidth="1"/>
    <col min="5878" max="5878" width="17.125" style="1" customWidth="1"/>
    <col min="5879" max="5879" width="24.375" style="1" customWidth="1"/>
    <col min="5880" max="5880" width="14" style="1" customWidth="1"/>
    <col min="5881" max="5881" width="16.5" style="1" customWidth="1"/>
    <col min="5882" max="5882" width="32.625" style="1" customWidth="1"/>
    <col min="5883" max="5886" width="9.75" style="1" customWidth="1"/>
    <col min="5887" max="5887" width="11.625" style="1" customWidth="1"/>
    <col min="5888" max="6131" width="9" style="1"/>
    <col min="6132" max="6132" width="7.125" style="1" customWidth="1"/>
    <col min="6133" max="6133" width="28.25" style="1" customWidth="1"/>
    <col min="6134" max="6134" width="17.125" style="1" customWidth="1"/>
    <col min="6135" max="6135" width="24.375" style="1" customWidth="1"/>
    <col min="6136" max="6136" width="14" style="1" customWidth="1"/>
    <col min="6137" max="6137" width="16.5" style="1" customWidth="1"/>
    <col min="6138" max="6138" width="32.625" style="1" customWidth="1"/>
    <col min="6139" max="6142" width="9.75" style="1" customWidth="1"/>
    <col min="6143" max="6143" width="11.625" style="1" customWidth="1"/>
    <col min="6144" max="6387" width="9" style="1"/>
    <col min="6388" max="6388" width="7.125" style="1" customWidth="1"/>
    <col min="6389" max="6389" width="28.25" style="1" customWidth="1"/>
    <col min="6390" max="6390" width="17.125" style="1" customWidth="1"/>
    <col min="6391" max="6391" width="24.375" style="1" customWidth="1"/>
    <col min="6392" max="6392" width="14" style="1" customWidth="1"/>
    <col min="6393" max="6393" width="16.5" style="1" customWidth="1"/>
    <col min="6394" max="6394" width="32.625" style="1" customWidth="1"/>
    <col min="6395" max="6398" width="9.75" style="1" customWidth="1"/>
    <col min="6399" max="6399" width="11.625" style="1" customWidth="1"/>
    <col min="6400" max="6643" width="9" style="1"/>
    <col min="6644" max="6644" width="7.125" style="1" customWidth="1"/>
    <col min="6645" max="6645" width="28.25" style="1" customWidth="1"/>
    <col min="6646" max="6646" width="17.125" style="1" customWidth="1"/>
    <col min="6647" max="6647" width="24.375" style="1" customWidth="1"/>
    <col min="6648" max="6648" width="14" style="1" customWidth="1"/>
    <col min="6649" max="6649" width="16.5" style="1" customWidth="1"/>
    <col min="6650" max="6650" width="32.625" style="1" customWidth="1"/>
    <col min="6651" max="6654" width="9.75" style="1" customWidth="1"/>
    <col min="6655" max="6655" width="11.625" style="1" customWidth="1"/>
    <col min="6656" max="6899" width="9" style="1"/>
    <col min="6900" max="6900" width="7.125" style="1" customWidth="1"/>
    <col min="6901" max="6901" width="28.25" style="1" customWidth="1"/>
    <col min="6902" max="6902" width="17.125" style="1" customWidth="1"/>
    <col min="6903" max="6903" width="24.375" style="1" customWidth="1"/>
    <col min="6904" max="6904" width="14" style="1" customWidth="1"/>
    <col min="6905" max="6905" width="16.5" style="1" customWidth="1"/>
    <col min="6906" max="6906" width="32.625" style="1" customWidth="1"/>
    <col min="6907" max="6910" width="9.75" style="1" customWidth="1"/>
    <col min="6911" max="6911" width="11.625" style="1" customWidth="1"/>
    <col min="6912" max="7155" width="9" style="1"/>
    <col min="7156" max="7156" width="7.125" style="1" customWidth="1"/>
    <col min="7157" max="7157" width="28.25" style="1" customWidth="1"/>
    <col min="7158" max="7158" width="17.125" style="1" customWidth="1"/>
    <col min="7159" max="7159" width="24.375" style="1" customWidth="1"/>
    <col min="7160" max="7160" width="14" style="1" customWidth="1"/>
    <col min="7161" max="7161" width="16.5" style="1" customWidth="1"/>
    <col min="7162" max="7162" width="32.625" style="1" customWidth="1"/>
    <col min="7163" max="7166" width="9.75" style="1" customWidth="1"/>
    <col min="7167" max="7167" width="11.625" style="1" customWidth="1"/>
    <col min="7168" max="7411" width="9" style="1"/>
    <col min="7412" max="7412" width="7.125" style="1" customWidth="1"/>
    <col min="7413" max="7413" width="28.25" style="1" customWidth="1"/>
    <col min="7414" max="7414" width="17.125" style="1" customWidth="1"/>
    <col min="7415" max="7415" width="24.375" style="1" customWidth="1"/>
    <col min="7416" max="7416" width="14" style="1" customWidth="1"/>
    <col min="7417" max="7417" width="16.5" style="1" customWidth="1"/>
    <col min="7418" max="7418" width="32.625" style="1" customWidth="1"/>
    <col min="7419" max="7422" width="9.75" style="1" customWidth="1"/>
    <col min="7423" max="7423" width="11.625" style="1" customWidth="1"/>
    <col min="7424" max="7667" width="9" style="1"/>
    <col min="7668" max="7668" width="7.125" style="1" customWidth="1"/>
    <col min="7669" max="7669" width="28.25" style="1" customWidth="1"/>
    <col min="7670" max="7670" width="17.125" style="1" customWidth="1"/>
    <col min="7671" max="7671" width="24.375" style="1" customWidth="1"/>
    <col min="7672" max="7672" width="14" style="1" customWidth="1"/>
    <col min="7673" max="7673" width="16.5" style="1" customWidth="1"/>
    <col min="7674" max="7674" width="32.625" style="1" customWidth="1"/>
    <col min="7675" max="7678" width="9.75" style="1" customWidth="1"/>
    <col min="7679" max="7679" width="11.625" style="1" customWidth="1"/>
    <col min="7680" max="7923" width="9" style="1"/>
    <col min="7924" max="7924" width="7.125" style="1" customWidth="1"/>
    <col min="7925" max="7925" width="28.25" style="1" customWidth="1"/>
    <col min="7926" max="7926" width="17.125" style="1" customWidth="1"/>
    <col min="7927" max="7927" width="24.375" style="1" customWidth="1"/>
    <col min="7928" max="7928" width="14" style="1" customWidth="1"/>
    <col min="7929" max="7929" width="16.5" style="1" customWidth="1"/>
    <col min="7930" max="7930" width="32.625" style="1" customWidth="1"/>
    <col min="7931" max="7934" width="9.75" style="1" customWidth="1"/>
    <col min="7935" max="7935" width="11.625" style="1" customWidth="1"/>
    <col min="7936" max="8179" width="9" style="1"/>
    <col min="8180" max="8180" width="7.125" style="1" customWidth="1"/>
    <col min="8181" max="8181" width="28.25" style="1" customWidth="1"/>
    <col min="8182" max="8182" width="17.125" style="1" customWidth="1"/>
    <col min="8183" max="8183" width="24.375" style="1" customWidth="1"/>
    <col min="8184" max="8184" width="14" style="1" customWidth="1"/>
    <col min="8185" max="8185" width="16.5" style="1" customWidth="1"/>
    <col min="8186" max="8186" width="32.625" style="1" customWidth="1"/>
    <col min="8187" max="8190" width="9.75" style="1" customWidth="1"/>
    <col min="8191" max="8191" width="11.625" style="1" customWidth="1"/>
    <col min="8192" max="8435" width="9" style="1"/>
    <col min="8436" max="8436" width="7.125" style="1" customWidth="1"/>
    <col min="8437" max="8437" width="28.25" style="1" customWidth="1"/>
    <col min="8438" max="8438" width="17.125" style="1" customWidth="1"/>
    <col min="8439" max="8439" width="24.375" style="1" customWidth="1"/>
    <col min="8440" max="8440" width="14" style="1" customWidth="1"/>
    <col min="8441" max="8441" width="16.5" style="1" customWidth="1"/>
    <col min="8442" max="8442" width="32.625" style="1" customWidth="1"/>
    <col min="8443" max="8446" width="9.75" style="1" customWidth="1"/>
    <col min="8447" max="8447" width="11.625" style="1" customWidth="1"/>
    <col min="8448" max="8691" width="9" style="1"/>
    <col min="8692" max="8692" width="7.125" style="1" customWidth="1"/>
    <col min="8693" max="8693" width="28.25" style="1" customWidth="1"/>
    <col min="8694" max="8694" width="17.125" style="1" customWidth="1"/>
    <col min="8695" max="8695" width="24.375" style="1" customWidth="1"/>
    <col min="8696" max="8696" width="14" style="1" customWidth="1"/>
    <col min="8697" max="8697" width="16.5" style="1" customWidth="1"/>
    <col min="8698" max="8698" width="32.625" style="1" customWidth="1"/>
    <col min="8699" max="8702" width="9.75" style="1" customWidth="1"/>
    <col min="8703" max="8703" width="11.625" style="1" customWidth="1"/>
    <col min="8704" max="8947" width="9" style="1"/>
    <col min="8948" max="8948" width="7.125" style="1" customWidth="1"/>
    <col min="8949" max="8949" width="28.25" style="1" customWidth="1"/>
    <col min="8950" max="8950" width="17.125" style="1" customWidth="1"/>
    <col min="8951" max="8951" width="24.375" style="1" customWidth="1"/>
    <col min="8952" max="8952" width="14" style="1" customWidth="1"/>
    <col min="8953" max="8953" width="16.5" style="1" customWidth="1"/>
    <col min="8954" max="8954" width="32.625" style="1" customWidth="1"/>
    <col min="8955" max="8958" width="9.75" style="1" customWidth="1"/>
    <col min="8959" max="8959" width="11.625" style="1" customWidth="1"/>
    <col min="8960" max="9203" width="9" style="1"/>
    <col min="9204" max="9204" width="7.125" style="1" customWidth="1"/>
    <col min="9205" max="9205" width="28.25" style="1" customWidth="1"/>
    <col min="9206" max="9206" width="17.125" style="1" customWidth="1"/>
    <col min="9207" max="9207" width="24.375" style="1" customWidth="1"/>
    <col min="9208" max="9208" width="14" style="1" customWidth="1"/>
    <col min="9209" max="9209" width="16.5" style="1" customWidth="1"/>
    <col min="9210" max="9210" width="32.625" style="1" customWidth="1"/>
    <col min="9211" max="9214" width="9.75" style="1" customWidth="1"/>
    <col min="9215" max="9215" width="11.625" style="1" customWidth="1"/>
    <col min="9216" max="9459" width="9" style="1"/>
    <col min="9460" max="9460" width="7.125" style="1" customWidth="1"/>
    <col min="9461" max="9461" width="28.25" style="1" customWidth="1"/>
    <col min="9462" max="9462" width="17.125" style="1" customWidth="1"/>
    <col min="9463" max="9463" width="24.375" style="1" customWidth="1"/>
    <col min="9464" max="9464" width="14" style="1" customWidth="1"/>
    <col min="9465" max="9465" width="16.5" style="1" customWidth="1"/>
    <col min="9466" max="9466" width="32.625" style="1" customWidth="1"/>
    <col min="9467" max="9470" width="9.75" style="1" customWidth="1"/>
    <col min="9471" max="9471" width="11.625" style="1" customWidth="1"/>
    <col min="9472" max="9715" width="9" style="1"/>
    <col min="9716" max="9716" width="7.125" style="1" customWidth="1"/>
    <col min="9717" max="9717" width="28.25" style="1" customWidth="1"/>
    <col min="9718" max="9718" width="17.125" style="1" customWidth="1"/>
    <col min="9719" max="9719" width="24.375" style="1" customWidth="1"/>
    <col min="9720" max="9720" width="14" style="1" customWidth="1"/>
    <col min="9721" max="9721" width="16.5" style="1" customWidth="1"/>
    <col min="9722" max="9722" width="32.625" style="1" customWidth="1"/>
    <col min="9723" max="9726" width="9.75" style="1" customWidth="1"/>
    <col min="9727" max="9727" width="11.625" style="1" customWidth="1"/>
    <col min="9728" max="9971" width="9" style="1"/>
    <col min="9972" max="9972" width="7.125" style="1" customWidth="1"/>
    <col min="9973" max="9973" width="28.25" style="1" customWidth="1"/>
    <col min="9974" max="9974" width="17.125" style="1" customWidth="1"/>
    <col min="9975" max="9975" width="24.375" style="1" customWidth="1"/>
    <col min="9976" max="9976" width="14" style="1" customWidth="1"/>
    <col min="9977" max="9977" width="16.5" style="1" customWidth="1"/>
    <col min="9978" max="9978" width="32.625" style="1" customWidth="1"/>
    <col min="9979" max="9982" width="9.75" style="1" customWidth="1"/>
    <col min="9983" max="9983" width="11.625" style="1" customWidth="1"/>
    <col min="9984" max="10227" width="9" style="1"/>
    <col min="10228" max="10228" width="7.125" style="1" customWidth="1"/>
    <col min="10229" max="10229" width="28.25" style="1" customWidth="1"/>
    <col min="10230" max="10230" width="17.125" style="1" customWidth="1"/>
    <col min="10231" max="10231" width="24.375" style="1" customWidth="1"/>
    <col min="10232" max="10232" width="14" style="1" customWidth="1"/>
    <col min="10233" max="10233" width="16.5" style="1" customWidth="1"/>
    <col min="10234" max="10234" width="32.625" style="1" customWidth="1"/>
    <col min="10235" max="10238" width="9.75" style="1" customWidth="1"/>
    <col min="10239" max="10239" width="11.625" style="1" customWidth="1"/>
    <col min="10240" max="10483" width="9" style="1"/>
    <col min="10484" max="10484" width="7.125" style="1" customWidth="1"/>
    <col min="10485" max="10485" width="28.25" style="1" customWidth="1"/>
    <col min="10486" max="10486" width="17.125" style="1" customWidth="1"/>
    <col min="10487" max="10487" width="24.375" style="1" customWidth="1"/>
    <col min="10488" max="10488" width="14" style="1" customWidth="1"/>
    <col min="10489" max="10489" width="16.5" style="1" customWidth="1"/>
    <col min="10490" max="10490" width="32.625" style="1" customWidth="1"/>
    <col min="10491" max="10494" width="9.75" style="1" customWidth="1"/>
    <col min="10495" max="10495" width="11.625" style="1" customWidth="1"/>
    <col min="10496" max="10739" width="9" style="1"/>
    <col min="10740" max="10740" width="7.125" style="1" customWidth="1"/>
    <col min="10741" max="10741" width="28.25" style="1" customWidth="1"/>
    <col min="10742" max="10742" width="17.125" style="1" customWidth="1"/>
    <col min="10743" max="10743" width="24.375" style="1" customWidth="1"/>
    <col min="10744" max="10744" width="14" style="1" customWidth="1"/>
    <col min="10745" max="10745" width="16.5" style="1" customWidth="1"/>
    <col min="10746" max="10746" width="32.625" style="1" customWidth="1"/>
    <col min="10747" max="10750" width="9.75" style="1" customWidth="1"/>
    <col min="10751" max="10751" width="11.625" style="1" customWidth="1"/>
    <col min="10752" max="10995" width="9" style="1"/>
    <col min="10996" max="10996" width="7.125" style="1" customWidth="1"/>
    <col min="10997" max="10997" width="28.25" style="1" customWidth="1"/>
    <col min="10998" max="10998" width="17.125" style="1" customWidth="1"/>
    <col min="10999" max="10999" width="24.375" style="1" customWidth="1"/>
    <col min="11000" max="11000" width="14" style="1" customWidth="1"/>
    <col min="11001" max="11001" width="16.5" style="1" customWidth="1"/>
    <col min="11002" max="11002" width="32.625" style="1" customWidth="1"/>
    <col min="11003" max="11006" width="9.75" style="1" customWidth="1"/>
    <col min="11007" max="11007" width="11.625" style="1" customWidth="1"/>
    <col min="11008" max="11251" width="9" style="1"/>
    <col min="11252" max="11252" width="7.125" style="1" customWidth="1"/>
    <col min="11253" max="11253" width="28.25" style="1" customWidth="1"/>
    <col min="11254" max="11254" width="17.125" style="1" customWidth="1"/>
    <col min="11255" max="11255" width="24.375" style="1" customWidth="1"/>
    <col min="11256" max="11256" width="14" style="1" customWidth="1"/>
    <col min="11257" max="11257" width="16.5" style="1" customWidth="1"/>
    <col min="11258" max="11258" width="32.625" style="1" customWidth="1"/>
    <col min="11259" max="11262" width="9.75" style="1" customWidth="1"/>
    <col min="11263" max="11263" width="11.625" style="1" customWidth="1"/>
    <col min="11264" max="11507" width="9" style="1"/>
    <col min="11508" max="11508" width="7.125" style="1" customWidth="1"/>
    <col min="11509" max="11509" width="28.25" style="1" customWidth="1"/>
    <col min="11510" max="11510" width="17.125" style="1" customWidth="1"/>
    <col min="11511" max="11511" width="24.375" style="1" customWidth="1"/>
    <col min="11512" max="11512" width="14" style="1" customWidth="1"/>
    <col min="11513" max="11513" width="16.5" style="1" customWidth="1"/>
    <col min="11514" max="11514" width="32.625" style="1" customWidth="1"/>
    <col min="11515" max="11518" width="9.75" style="1" customWidth="1"/>
    <col min="11519" max="11519" width="11.625" style="1" customWidth="1"/>
    <col min="11520" max="11763" width="9" style="1"/>
    <col min="11764" max="11764" width="7.125" style="1" customWidth="1"/>
    <col min="11765" max="11765" width="28.25" style="1" customWidth="1"/>
    <col min="11766" max="11766" width="17.125" style="1" customWidth="1"/>
    <col min="11767" max="11767" width="24.375" style="1" customWidth="1"/>
    <col min="11768" max="11768" width="14" style="1" customWidth="1"/>
    <col min="11769" max="11769" width="16.5" style="1" customWidth="1"/>
    <col min="11770" max="11770" width="32.625" style="1" customWidth="1"/>
    <col min="11771" max="11774" width="9.75" style="1" customWidth="1"/>
    <col min="11775" max="11775" width="11.625" style="1" customWidth="1"/>
    <col min="11776" max="12019" width="9" style="1"/>
    <col min="12020" max="12020" width="7.125" style="1" customWidth="1"/>
    <col min="12021" max="12021" width="28.25" style="1" customWidth="1"/>
    <col min="12022" max="12022" width="17.125" style="1" customWidth="1"/>
    <col min="12023" max="12023" width="24.375" style="1" customWidth="1"/>
    <col min="12024" max="12024" width="14" style="1" customWidth="1"/>
    <col min="12025" max="12025" width="16.5" style="1" customWidth="1"/>
    <col min="12026" max="12026" width="32.625" style="1" customWidth="1"/>
    <col min="12027" max="12030" width="9.75" style="1" customWidth="1"/>
    <col min="12031" max="12031" width="11.625" style="1" customWidth="1"/>
    <col min="12032" max="12275" width="9" style="1"/>
    <col min="12276" max="12276" width="7.125" style="1" customWidth="1"/>
    <col min="12277" max="12277" width="28.25" style="1" customWidth="1"/>
    <col min="12278" max="12278" width="17.125" style="1" customWidth="1"/>
    <col min="12279" max="12279" width="24.375" style="1" customWidth="1"/>
    <col min="12280" max="12280" width="14" style="1" customWidth="1"/>
    <col min="12281" max="12281" width="16.5" style="1" customWidth="1"/>
    <col min="12282" max="12282" width="32.625" style="1" customWidth="1"/>
    <col min="12283" max="12286" width="9.75" style="1" customWidth="1"/>
    <col min="12287" max="12287" width="11.625" style="1" customWidth="1"/>
    <col min="12288" max="12531" width="9" style="1"/>
    <col min="12532" max="12532" width="7.125" style="1" customWidth="1"/>
    <col min="12533" max="12533" width="28.25" style="1" customWidth="1"/>
    <col min="12534" max="12534" width="17.125" style="1" customWidth="1"/>
    <col min="12535" max="12535" width="24.375" style="1" customWidth="1"/>
    <col min="12536" max="12536" width="14" style="1" customWidth="1"/>
    <col min="12537" max="12537" width="16.5" style="1" customWidth="1"/>
    <col min="12538" max="12538" width="32.625" style="1" customWidth="1"/>
    <col min="12539" max="12542" width="9.75" style="1" customWidth="1"/>
    <col min="12543" max="12543" width="11.625" style="1" customWidth="1"/>
    <col min="12544" max="12787" width="9" style="1"/>
    <col min="12788" max="12788" width="7.125" style="1" customWidth="1"/>
    <col min="12789" max="12789" width="28.25" style="1" customWidth="1"/>
    <col min="12790" max="12790" width="17.125" style="1" customWidth="1"/>
    <col min="12791" max="12791" width="24.375" style="1" customWidth="1"/>
    <col min="12792" max="12792" width="14" style="1" customWidth="1"/>
    <col min="12793" max="12793" width="16.5" style="1" customWidth="1"/>
    <col min="12794" max="12794" width="32.625" style="1" customWidth="1"/>
    <col min="12795" max="12798" width="9.75" style="1" customWidth="1"/>
    <col min="12799" max="12799" width="11.625" style="1" customWidth="1"/>
    <col min="12800" max="13043" width="9" style="1"/>
    <col min="13044" max="13044" width="7.125" style="1" customWidth="1"/>
    <col min="13045" max="13045" width="28.25" style="1" customWidth="1"/>
    <col min="13046" max="13046" width="17.125" style="1" customWidth="1"/>
    <col min="13047" max="13047" width="24.375" style="1" customWidth="1"/>
    <col min="13048" max="13048" width="14" style="1" customWidth="1"/>
    <col min="13049" max="13049" width="16.5" style="1" customWidth="1"/>
    <col min="13050" max="13050" width="32.625" style="1" customWidth="1"/>
    <col min="13051" max="13054" width="9.75" style="1" customWidth="1"/>
    <col min="13055" max="13055" width="11.625" style="1" customWidth="1"/>
    <col min="13056" max="13299" width="9" style="1"/>
    <col min="13300" max="13300" width="7.125" style="1" customWidth="1"/>
    <col min="13301" max="13301" width="28.25" style="1" customWidth="1"/>
    <col min="13302" max="13302" width="17.125" style="1" customWidth="1"/>
    <col min="13303" max="13303" width="24.375" style="1" customWidth="1"/>
    <col min="13304" max="13304" width="14" style="1" customWidth="1"/>
    <col min="13305" max="13305" width="16.5" style="1" customWidth="1"/>
    <col min="13306" max="13306" width="32.625" style="1" customWidth="1"/>
    <col min="13307" max="13310" width="9.75" style="1" customWidth="1"/>
    <col min="13311" max="13311" width="11.625" style="1" customWidth="1"/>
    <col min="13312" max="13555" width="9" style="1"/>
    <col min="13556" max="13556" width="7.125" style="1" customWidth="1"/>
    <col min="13557" max="13557" width="28.25" style="1" customWidth="1"/>
    <col min="13558" max="13558" width="17.125" style="1" customWidth="1"/>
    <col min="13559" max="13559" width="24.375" style="1" customWidth="1"/>
    <col min="13560" max="13560" width="14" style="1" customWidth="1"/>
    <col min="13561" max="13561" width="16.5" style="1" customWidth="1"/>
    <col min="13562" max="13562" width="32.625" style="1" customWidth="1"/>
    <col min="13563" max="13566" width="9.75" style="1" customWidth="1"/>
    <col min="13567" max="13567" width="11.625" style="1" customWidth="1"/>
    <col min="13568" max="13811" width="9" style="1"/>
    <col min="13812" max="13812" width="7.125" style="1" customWidth="1"/>
    <col min="13813" max="13813" width="28.25" style="1" customWidth="1"/>
    <col min="13814" max="13814" width="17.125" style="1" customWidth="1"/>
    <col min="13815" max="13815" width="24.375" style="1" customWidth="1"/>
    <col min="13816" max="13816" width="14" style="1" customWidth="1"/>
    <col min="13817" max="13817" width="16.5" style="1" customWidth="1"/>
    <col min="13818" max="13818" width="32.625" style="1" customWidth="1"/>
    <col min="13819" max="13822" width="9.75" style="1" customWidth="1"/>
    <col min="13823" max="13823" width="11.625" style="1" customWidth="1"/>
    <col min="13824" max="14067" width="9" style="1"/>
    <col min="14068" max="14068" width="7.125" style="1" customWidth="1"/>
    <col min="14069" max="14069" width="28.25" style="1" customWidth="1"/>
    <col min="14070" max="14070" width="17.125" style="1" customWidth="1"/>
    <col min="14071" max="14071" width="24.375" style="1" customWidth="1"/>
    <col min="14072" max="14072" width="14" style="1" customWidth="1"/>
    <col min="14073" max="14073" width="16.5" style="1" customWidth="1"/>
    <col min="14074" max="14074" width="32.625" style="1" customWidth="1"/>
    <col min="14075" max="14078" width="9.75" style="1" customWidth="1"/>
    <col min="14079" max="14079" width="11.625" style="1" customWidth="1"/>
    <col min="14080" max="14323" width="9" style="1"/>
    <col min="14324" max="14324" width="7.125" style="1" customWidth="1"/>
    <col min="14325" max="14325" width="28.25" style="1" customWidth="1"/>
    <col min="14326" max="14326" width="17.125" style="1" customWidth="1"/>
    <col min="14327" max="14327" width="24.375" style="1" customWidth="1"/>
    <col min="14328" max="14328" width="14" style="1" customWidth="1"/>
    <col min="14329" max="14329" width="16.5" style="1" customWidth="1"/>
    <col min="14330" max="14330" width="32.625" style="1" customWidth="1"/>
    <col min="14331" max="14334" width="9.75" style="1" customWidth="1"/>
    <col min="14335" max="14335" width="11.625" style="1" customWidth="1"/>
    <col min="14336" max="14579" width="9" style="1"/>
    <col min="14580" max="14580" width="7.125" style="1" customWidth="1"/>
    <col min="14581" max="14581" width="28.25" style="1" customWidth="1"/>
    <col min="14582" max="14582" width="17.125" style="1" customWidth="1"/>
    <col min="14583" max="14583" width="24.375" style="1" customWidth="1"/>
    <col min="14584" max="14584" width="14" style="1" customWidth="1"/>
    <col min="14585" max="14585" width="16.5" style="1" customWidth="1"/>
    <col min="14586" max="14586" width="32.625" style="1" customWidth="1"/>
    <col min="14587" max="14590" width="9.75" style="1" customWidth="1"/>
    <col min="14591" max="14591" width="11.625" style="1" customWidth="1"/>
    <col min="14592" max="14835" width="9" style="1"/>
    <col min="14836" max="14836" width="7.125" style="1" customWidth="1"/>
    <col min="14837" max="14837" width="28.25" style="1" customWidth="1"/>
    <col min="14838" max="14838" width="17.125" style="1" customWidth="1"/>
    <col min="14839" max="14839" width="24.375" style="1" customWidth="1"/>
    <col min="14840" max="14840" width="14" style="1" customWidth="1"/>
    <col min="14841" max="14841" width="16.5" style="1" customWidth="1"/>
    <col min="14842" max="14842" width="32.625" style="1" customWidth="1"/>
    <col min="14843" max="14846" width="9.75" style="1" customWidth="1"/>
    <col min="14847" max="14847" width="11.625" style="1" customWidth="1"/>
    <col min="14848" max="15091" width="9" style="1"/>
    <col min="15092" max="15092" width="7.125" style="1" customWidth="1"/>
    <col min="15093" max="15093" width="28.25" style="1" customWidth="1"/>
    <col min="15094" max="15094" width="17.125" style="1" customWidth="1"/>
    <col min="15095" max="15095" width="24.375" style="1" customWidth="1"/>
    <col min="15096" max="15096" width="14" style="1" customWidth="1"/>
    <col min="15097" max="15097" width="16.5" style="1" customWidth="1"/>
    <col min="15098" max="15098" width="32.625" style="1" customWidth="1"/>
    <col min="15099" max="15102" width="9.75" style="1" customWidth="1"/>
    <col min="15103" max="15103" width="11.625" style="1" customWidth="1"/>
    <col min="15104" max="15347" width="9" style="1"/>
    <col min="15348" max="15348" width="7.125" style="1" customWidth="1"/>
    <col min="15349" max="15349" width="28.25" style="1" customWidth="1"/>
    <col min="15350" max="15350" width="17.125" style="1" customWidth="1"/>
    <col min="15351" max="15351" width="24.375" style="1" customWidth="1"/>
    <col min="15352" max="15352" width="14" style="1" customWidth="1"/>
    <col min="15353" max="15353" width="16.5" style="1" customWidth="1"/>
    <col min="15354" max="15354" width="32.625" style="1" customWidth="1"/>
    <col min="15355" max="15358" width="9.75" style="1" customWidth="1"/>
    <col min="15359" max="15359" width="11.625" style="1" customWidth="1"/>
    <col min="15360" max="15603" width="9" style="1"/>
    <col min="15604" max="15604" width="7.125" style="1" customWidth="1"/>
    <col min="15605" max="15605" width="28.25" style="1" customWidth="1"/>
    <col min="15606" max="15606" width="17.125" style="1" customWidth="1"/>
    <col min="15607" max="15607" width="24.375" style="1" customWidth="1"/>
    <col min="15608" max="15608" width="14" style="1" customWidth="1"/>
    <col min="15609" max="15609" width="16.5" style="1" customWidth="1"/>
    <col min="15610" max="15610" width="32.625" style="1" customWidth="1"/>
    <col min="15611" max="15614" width="9.75" style="1" customWidth="1"/>
    <col min="15615" max="15615" width="11.625" style="1" customWidth="1"/>
    <col min="15616" max="15859" width="9" style="1"/>
    <col min="15860" max="15860" width="7.125" style="1" customWidth="1"/>
    <col min="15861" max="15861" width="28.25" style="1" customWidth="1"/>
    <col min="15862" max="15862" width="17.125" style="1" customWidth="1"/>
    <col min="15863" max="15863" width="24.375" style="1" customWidth="1"/>
    <col min="15864" max="15864" width="14" style="1" customWidth="1"/>
    <col min="15865" max="15865" width="16.5" style="1" customWidth="1"/>
    <col min="15866" max="15866" width="32.625" style="1" customWidth="1"/>
    <col min="15867" max="15870" width="9.75" style="1" customWidth="1"/>
    <col min="15871" max="15871" width="11.625" style="1" customWidth="1"/>
    <col min="15872" max="16115" width="9" style="1"/>
    <col min="16116" max="16116" width="7.125" style="1" customWidth="1"/>
    <col min="16117" max="16117" width="28.25" style="1" customWidth="1"/>
    <col min="16118" max="16118" width="17.125" style="1" customWidth="1"/>
    <col min="16119" max="16119" width="24.375" style="1" customWidth="1"/>
    <col min="16120" max="16120" width="14" style="1" customWidth="1"/>
    <col min="16121" max="16121" width="16.5" style="1" customWidth="1"/>
    <col min="16122" max="16122" width="32.625" style="1" customWidth="1"/>
    <col min="16123" max="16126" width="9.75" style="1" customWidth="1"/>
    <col min="16127" max="16127" width="11.625" style="1" customWidth="1"/>
    <col min="16128" max="16384" width="9" style="1"/>
  </cols>
  <sheetData>
    <row r="1" spans="1:8" ht="24.95" customHeight="1" x14ac:dyDescent="0.2">
      <c r="A1" s="363" t="s">
        <v>317</v>
      </c>
      <c r="B1" s="364"/>
      <c r="C1" s="364"/>
      <c r="D1" s="364"/>
      <c r="E1" s="364"/>
      <c r="F1" s="364"/>
      <c r="G1" s="365" t="s">
        <v>105</v>
      </c>
    </row>
    <row r="2" spans="1:8" ht="34.5" customHeight="1" x14ac:dyDescent="0.2">
      <c r="A2" s="367" t="s">
        <v>385</v>
      </c>
      <c r="B2" s="11"/>
      <c r="C2" s="11"/>
      <c r="D2" s="11"/>
      <c r="E2" s="11"/>
      <c r="F2" s="11"/>
      <c r="G2" s="11"/>
      <c r="H2" s="6"/>
    </row>
    <row r="3" spans="1:8" ht="9.75" customHeight="1" x14ac:dyDescent="0.2">
      <c r="A3" s="329"/>
      <c r="B3" s="11"/>
      <c r="C3" s="11"/>
      <c r="D3" s="11"/>
      <c r="E3" s="11"/>
      <c r="F3" s="11"/>
      <c r="G3" s="11"/>
      <c r="H3" s="6"/>
    </row>
    <row r="4" spans="1:8" ht="18.75" customHeight="1" x14ac:dyDescent="0.15">
      <c r="F4" s="256" t="s">
        <v>388</v>
      </c>
      <c r="G4" s="388"/>
    </row>
    <row r="5" spans="1:8" ht="8.25" customHeight="1" x14ac:dyDescent="0.15"/>
    <row r="6" spans="1:8" s="15" customFormat="1" ht="30" customHeight="1" x14ac:dyDescent="0.15">
      <c r="A6" s="43"/>
      <c r="B6" s="35" t="s">
        <v>116</v>
      </c>
      <c r="C6" s="35" t="s">
        <v>117</v>
      </c>
      <c r="D6" s="35" t="s">
        <v>118</v>
      </c>
      <c r="E6" s="743" t="s">
        <v>119</v>
      </c>
      <c r="F6" s="743"/>
      <c r="G6" s="44"/>
    </row>
    <row r="7" spans="1:8" s="16" customFormat="1" ht="30" customHeight="1" x14ac:dyDescent="0.15">
      <c r="A7" s="45" t="s">
        <v>120</v>
      </c>
      <c r="B7" s="36" t="s">
        <v>121</v>
      </c>
      <c r="C7" s="36" t="s">
        <v>122</v>
      </c>
      <c r="D7" s="389" t="s">
        <v>123</v>
      </c>
      <c r="E7" s="46" t="s">
        <v>124</v>
      </c>
      <c r="F7" s="368" t="s">
        <v>125</v>
      </c>
      <c r="G7" s="47" t="s">
        <v>2</v>
      </c>
    </row>
    <row r="8" spans="1:8" ht="19.5" customHeight="1" x14ac:dyDescent="0.15">
      <c r="A8" s="48"/>
      <c r="B8" s="37"/>
      <c r="C8" s="387" t="s">
        <v>126</v>
      </c>
      <c r="D8" s="387"/>
      <c r="E8" s="387"/>
      <c r="F8" s="387" t="s">
        <v>127</v>
      </c>
      <c r="G8" s="49"/>
    </row>
    <row r="9" spans="1:8" x14ac:dyDescent="0.15">
      <c r="A9" s="59"/>
      <c r="B9" s="60"/>
      <c r="C9" s="60"/>
      <c r="D9" s="60"/>
      <c r="E9" s="60"/>
      <c r="F9" s="60"/>
      <c r="G9" s="58"/>
    </row>
    <row r="10" spans="1:8" x14ac:dyDescent="0.15">
      <c r="A10" s="48"/>
      <c r="B10" s="37"/>
      <c r="C10" s="41"/>
      <c r="D10" s="39"/>
      <c r="E10" s="37"/>
      <c r="F10" s="37"/>
      <c r="G10" s="49"/>
    </row>
    <row r="11" spans="1:8" ht="13.5" customHeight="1" x14ac:dyDescent="0.15">
      <c r="A11" s="48"/>
      <c r="B11" s="37"/>
      <c r="C11" s="41"/>
      <c r="D11" s="39"/>
      <c r="E11" s="37"/>
      <c r="F11" s="37"/>
      <c r="G11" s="49"/>
    </row>
    <row r="12" spans="1:8" ht="14.25" customHeight="1" x14ac:dyDescent="0.15">
      <c r="A12" s="50"/>
      <c r="B12" s="37"/>
      <c r="C12" s="41"/>
      <c r="D12" s="39"/>
      <c r="E12" s="39"/>
      <c r="F12" s="37"/>
      <c r="G12" s="37"/>
    </row>
    <row r="13" spans="1:8" ht="13.5" customHeight="1" x14ac:dyDescent="0.15">
      <c r="A13" s="48"/>
      <c r="B13" s="37"/>
      <c r="C13" s="37"/>
      <c r="D13" s="40"/>
      <c r="E13" s="37"/>
      <c r="F13" s="37"/>
      <c r="G13" s="49"/>
    </row>
    <row r="14" spans="1:8" ht="13.9" customHeight="1" x14ac:dyDescent="0.15">
      <c r="A14" s="48"/>
      <c r="B14" s="37"/>
      <c r="C14" s="41"/>
      <c r="D14" s="37"/>
      <c r="E14" s="37"/>
      <c r="F14" s="37"/>
      <c r="G14" s="49"/>
    </row>
    <row r="15" spans="1:8" ht="13.9" customHeight="1" x14ac:dyDescent="0.15">
      <c r="A15" s="48"/>
      <c r="B15" s="37"/>
      <c r="C15" s="37"/>
      <c r="D15" s="37"/>
      <c r="E15" s="37"/>
      <c r="F15" s="37"/>
      <c r="G15" s="49"/>
    </row>
    <row r="16" spans="1:8" ht="13.9" customHeight="1" x14ac:dyDescent="0.15">
      <c r="A16" s="48"/>
      <c r="B16" s="37"/>
      <c r="C16" s="37"/>
      <c r="D16" s="37"/>
      <c r="E16" s="37"/>
      <c r="F16" s="37"/>
      <c r="G16" s="49"/>
    </row>
    <row r="17" spans="1:7" ht="13.9" customHeight="1" x14ac:dyDescent="0.15">
      <c r="A17" s="48"/>
      <c r="B17" s="37"/>
      <c r="C17" s="37"/>
      <c r="D17" s="51"/>
      <c r="E17" s="37"/>
      <c r="F17" s="37"/>
      <c r="G17" s="49"/>
    </row>
    <row r="18" spans="1:7" ht="13.9" customHeight="1" x14ac:dyDescent="0.15">
      <c r="A18" s="48"/>
      <c r="B18" s="37"/>
      <c r="C18" s="37"/>
      <c r="D18" s="37"/>
      <c r="E18" s="37"/>
      <c r="F18" s="37"/>
      <c r="G18" s="49"/>
    </row>
    <row r="19" spans="1:7" ht="13.9" customHeight="1" x14ac:dyDescent="0.15">
      <c r="A19" s="48"/>
      <c r="B19" s="37"/>
      <c r="C19" s="37"/>
      <c r="D19" s="37"/>
      <c r="E19" s="37"/>
      <c r="F19" s="37"/>
      <c r="G19" s="49"/>
    </row>
    <row r="20" spans="1:7" ht="13.9" customHeight="1" x14ac:dyDescent="0.15">
      <c r="A20" s="48"/>
      <c r="B20" s="37"/>
      <c r="C20" s="37"/>
      <c r="D20" s="37"/>
      <c r="E20" s="37"/>
      <c r="F20" s="37"/>
      <c r="G20" s="49"/>
    </row>
    <row r="21" spans="1:7" ht="13.9" customHeight="1" x14ac:dyDescent="0.15">
      <c r="A21" s="48"/>
      <c r="B21" s="37"/>
      <c r="C21" s="37"/>
      <c r="D21" s="37"/>
      <c r="E21" s="37"/>
      <c r="F21" s="37"/>
      <c r="G21" s="49"/>
    </row>
    <row r="22" spans="1:7" ht="13.9" customHeight="1" x14ac:dyDescent="0.15">
      <c r="A22" s="48"/>
      <c r="B22" s="37"/>
      <c r="C22" s="37"/>
      <c r="D22" s="37"/>
      <c r="E22" s="37"/>
      <c r="F22" s="37"/>
      <c r="G22" s="49"/>
    </row>
    <row r="23" spans="1:7" ht="13.9" customHeight="1" x14ac:dyDescent="0.15">
      <c r="A23" s="48"/>
      <c r="B23" s="37"/>
      <c r="C23" s="37"/>
      <c r="D23" s="37"/>
      <c r="E23" s="37"/>
      <c r="F23" s="37"/>
      <c r="G23" s="49"/>
    </row>
    <row r="24" spans="1:7" ht="13.9" customHeight="1" x14ac:dyDescent="0.15">
      <c r="A24" s="48"/>
      <c r="B24" s="37"/>
      <c r="C24" s="37"/>
      <c r="D24" s="37"/>
      <c r="E24" s="37"/>
      <c r="F24" s="37"/>
      <c r="G24" s="49"/>
    </row>
    <row r="25" spans="1:7" ht="13.9" customHeight="1" x14ac:dyDescent="0.15">
      <c r="A25" s="48"/>
      <c r="B25" s="37"/>
      <c r="C25" s="37"/>
      <c r="D25" s="37"/>
      <c r="E25" s="37"/>
      <c r="F25" s="37"/>
      <c r="G25" s="49"/>
    </row>
    <row r="26" spans="1:7" ht="13.9" customHeight="1" x14ac:dyDescent="0.15">
      <c r="A26" s="48"/>
      <c r="B26" s="37"/>
      <c r="C26" s="37"/>
      <c r="D26" s="37"/>
      <c r="E26" s="37"/>
      <c r="F26" s="37"/>
      <c r="G26" s="49"/>
    </row>
    <row r="27" spans="1:7" ht="13.9" customHeight="1" x14ac:dyDescent="0.15">
      <c r="A27" s="48"/>
      <c r="B27" s="37"/>
      <c r="C27" s="37"/>
      <c r="D27" s="37"/>
      <c r="E27" s="37"/>
      <c r="F27" s="37"/>
      <c r="G27" s="49"/>
    </row>
    <row r="28" spans="1:7" ht="13.9" customHeight="1" x14ac:dyDescent="0.15">
      <c r="A28" s="48"/>
      <c r="B28" s="37"/>
      <c r="C28" s="37"/>
      <c r="D28" s="37"/>
      <c r="E28" s="37"/>
      <c r="F28" s="37"/>
      <c r="G28" s="49"/>
    </row>
    <row r="29" spans="1:7" ht="13.9" customHeight="1" x14ac:dyDescent="0.15">
      <c r="A29" s="48"/>
      <c r="B29" s="37"/>
      <c r="C29" s="37"/>
      <c r="D29" s="37"/>
      <c r="E29" s="37"/>
      <c r="F29" s="37"/>
      <c r="G29" s="49"/>
    </row>
    <row r="30" spans="1:7" ht="13.9" customHeight="1" x14ac:dyDescent="0.15">
      <c r="A30" s="48"/>
      <c r="B30" s="37"/>
      <c r="C30" s="37"/>
      <c r="D30" s="37"/>
      <c r="E30" s="37"/>
      <c r="F30" s="37"/>
      <c r="G30" s="49"/>
    </row>
    <row r="31" spans="1:7" ht="13.9" customHeight="1" x14ac:dyDescent="0.15">
      <c r="A31" s="48"/>
      <c r="B31" s="37"/>
      <c r="C31" s="37"/>
      <c r="D31" s="37"/>
      <c r="E31" s="37"/>
      <c r="F31" s="37"/>
      <c r="G31" s="49"/>
    </row>
    <row r="32" spans="1:7" ht="13.9" customHeight="1" x14ac:dyDescent="0.15">
      <c r="A32" s="48"/>
      <c r="B32" s="37"/>
      <c r="C32" s="37"/>
      <c r="D32" s="37"/>
      <c r="E32" s="37"/>
      <c r="F32" s="37"/>
      <c r="G32" s="49"/>
    </row>
    <row r="33" spans="1:7" ht="13.9" customHeight="1" x14ac:dyDescent="0.15">
      <c r="A33" s="48"/>
      <c r="B33" s="37"/>
      <c r="C33" s="37"/>
      <c r="D33" s="37"/>
      <c r="E33" s="37"/>
      <c r="F33" s="37"/>
      <c r="G33" s="49"/>
    </row>
    <row r="34" spans="1:7" x14ac:dyDescent="0.15">
      <c r="A34" s="48"/>
      <c r="B34" s="37"/>
      <c r="C34" s="37"/>
      <c r="D34" s="37"/>
      <c r="E34" s="37"/>
      <c r="F34" s="37"/>
      <c r="G34" s="49"/>
    </row>
    <row r="35" spans="1:7" x14ac:dyDescent="0.15">
      <c r="A35" s="48"/>
      <c r="B35" s="39"/>
      <c r="C35" s="37"/>
      <c r="D35" s="37"/>
      <c r="E35" s="37"/>
      <c r="F35" s="37"/>
      <c r="G35" s="49"/>
    </row>
    <row r="36" spans="1:7" x14ac:dyDescent="0.15">
      <c r="A36" s="52"/>
      <c r="B36" s="42"/>
      <c r="C36" s="42"/>
      <c r="D36" s="42"/>
      <c r="E36" s="42"/>
      <c r="F36" s="42"/>
      <c r="G36" s="54"/>
    </row>
    <row r="37" spans="1:7" ht="22.5" customHeight="1" x14ac:dyDescent="0.15">
      <c r="A37" s="1" t="s">
        <v>115</v>
      </c>
    </row>
  </sheetData>
  <mergeCells count="1">
    <mergeCell ref="E6:F6"/>
  </mergeCells>
  <phoneticPr fontId="6"/>
  <pageMargins left="0.70866141732283472" right="0.19685039370078741"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F36"/>
  <sheetViews>
    <sheetView view="pageBreakPreview" zoomScale="70" zoomScaleNormal="100" zoomScaleSheetLayoutView="70" workbookViewId="0">
      <selection activeCell="D10" sqref="D10"/>
    </sheetView>
  </sheetViews>
  <sheetFormatPr defaultRowHeight="13.5" x14ac:dyDescent="0.15"/>
  <cols>
    <col min="1" max="1" width="7.625" style="1" customWidth="1"/>
    <col min="2" max="2" width="25.625" style="1" customWidth="1"/>
    <col min="3" max="3" width="28.625" style="1" customWidth="1"/>
    <col min="4" max="4" width="22.625" style="1" customWidth="1"/>
    <col min="5" max="5" width="25.625" style="1" customWidth="1"/>
    <col min="6" max="6" width="9.75" style="1" customWidth="1"/>
    <col min="7" max="241" width="9" style="1"/>
    <col min="242" max="242" width="10.875" style="1" customWidth="1"/>
    <col min="243" max="243" width="30.75" style="1" customWidth="1"/>
    <col min="244" max="244" width="32.25" style="1" customWidth="1"/>
    <col min="245" max="245" width="24.75" style="1" customWidth="1"/>
    <col min="246" max="246" width="33.5" style="1" customWidth="1"/>
    <col min="247" max="250" width="9.75" style="1" customWidth="1"/>
    <col min="251" max="251" width="11.625" style="1" customWidth="1"/>
    <col min="252" max="497" width="9" style="1"/>
    <col min="498" max="498" width="10.875" style="1" customWidth="1"/>
    <col min="499" max="499" width="30.75" style="1" customWidth="1"/>
    <col min="500" max="500" width="32.25" style="1" customWidth="1"/>
    <col min="501" max="501" width="24.75" style="1" customWidth="1"/>
    <col min="502" max="502" width="33.5" style="1" customWidth="1"/>
    <col min="503" max="506" width="9.75" style="1" customWidth="1"/>
    <col min="507" max="507" width="11.625" style="1" customWidth="1"/>
    <col min="508" max="753" width="9" style="1"/>
    <col min="754" max="754" width="10.875" style="1" customWidth="1"/>
    <col min="755" max="755" width="30.75" style="1" customWidth="1"/>
    <col min="756" max="756" width="32.25" style="1" customWidth="1"/>
    <col min="757" max="757" width="24.75" style="1" customWidth="1"/>
    <col min="758" max="758" width="33.5" style="1" customWidth="1"/>
    <col min="759" max="762" width="9.75" style="1" customWidth="1"/>
    <col min="763" max="763" width="11.625" style="1" customWidth="1"/>
    <col min="764" max="1009" width="9" style="1"/>
    <col min="1010" max="1010" width="10.875" style="1" customWidth="1"/>
    <col min="1011" max="1011" width="30.75" style="1" customWidth="1"/>
    <col min="1012" max="1012" width="32.25" style="1" customWidth="1"/>
    <col min="1013" max="1013" width="24.75" style="1" customWidth="1"/>
    <col min="1014" max="1014" width="33.5" style="1" customWidth="1"/>
    <col min="1015" max="1018" width="9.75" style="1" customWidth="1"/>
    <col min="1019" max="1019" width="11.625" style="1" customWidth="1"/>
    <col min="1020" max="1265" width="9" style="1"/>
    <col min="1266" max="1266" width="10.875" style="1" customWidth="1"/>
    <col min="1267" max="1267" width="30.75" style="1" customWidth="1"/>
    <col min="1268" max="1268" width="32.25" style="1" customWidth="1"/>
    <col min="1269" max="1269" width="24.75" style="1" customWidth="1"/>
    <col min="1270" max="1270" width="33.5" style="1" customWidth="1"/>
    <col min="1271" max="1274" width="9.75" style="1" customWidth="1"/>
    <col min="1275" max="1275" width="11.625" style="1" customWidth="1"/>
    <col min="1276" max="1521" width="9" style="1"/>
    <col min="1522" max="1522" width="10.875" style="1" customWidth="1"/>
    <col min="1523" max="1523" width="30.75" style="1" customWidth="1"/>
    <col min="1524" max="1524" width="32.25" style="1" customWidth="1"/>
    <col min="1525" max="1525" width="24.75" style="1" customWidth="1"/>
    <col min="1526" max="1526" width="33.5" style="1" customWidth="1"/>
    <col min="1527" max="1530" width="9.75" style="1" customWidth="1"/>
    <col min="1531" max="1531" width="11.625" style="1" customWidth="1"/>
    <col min="1532" max="1777" width="9" style="1"/>
    <col min="1778" max="1778" width="10.875" style="1" customWidth="1"/>
    <col min="1779" max="1779" width="30.75" style="1" customWidth="1"/>
    <col min="1780" max="1780" width="32.25" style="1" customWidth="1"/>
    <col min="1781" max="1781" width="24.75" style="1" customWidth="1"/>
    <col min="1782" max="1782" width="33.5" style="1" customWidth="1"/>
    <col min="1783" max="1786" width="9.75" style="1" customWidth="1"/>
    <col min="1787" max="1787" width="11.625" style="1" customWidth="1"/>
    <col min="1788" max="2033" width="9" style="1"/>
    <col min="2034" max="2034" width="10.875" style="1" customWidth="1"/>
    <col min="2035" max="2035" width="30.75" style="1" customWidth="1"/>
    <col min="2036" max="2036" width="32.25" style="1" customWidth="1"/>
    <col min="2037" max="2037" width="24.75" style="1" customWidth="1"/>
    <col min="2038" max="2038" width="33.5" style="1" customWidth="1"/>
    <col min="2039" max="2042" width="9.75" style="1" customWidth="1"/>
    <col min="2043" max="2043" width="11.625" style="1" customWidth="1"/>
    <col min="2044" max="2289" width="9" style="1"/>
    <col min="2290" max="2290" width="10.875" style="1" customWidth="1"/>
    <col min="2291" max="2291" width="30.75" style="1" customWidth="1"/>
    <col min="2292" max="2292" width="32.25" style="1" customWidth="1"/>
    <col min="2293" max="2293" width="24.75" style="1" customWidth="1"/>
    <col min="2294" max="2294" width="33.5" style="1" customWidth="1"/>
    <col min="2295" max="2298" width="9.75" style="1" customWidth="1"/>
    <col min="2299" max="2299" width="11.625" style="1" customWidth="1"/>
    <col min="2300" max="2545" width="9" style="1"/>
    <col min="2546" max="2546" width="10.875" style="1" customWidth="1"/>
    <col min="2547" max="2547" width="30.75" style="1" customWidth="1"/>
    <col min="2548" max="2548" width="32.25" style="1" customWidth="1"/>
    <col min="2549" max="2549" width="24.75" style="1" customWidth="1"/>
    <col min="2550" max="2550" width="33.5" style="1" customWidth="1"/>
    <col min="2551" max="2554" width="9.75" style="1" customWidth="1"/>
    <col min="2555" max="2555" width="11.625" style="1" customWidth="1"/>
    <col min="2556" max="2801" width="9" style="1"/>
    <col min="2802" max="2802" width="10.875" style="1" customWidth="1"/>
    <col min="2803" max="2803" width="30.75" style="1" customWidth="1"/>
    <col min="2804" max="2804" width="32.25" style="1" customWidth="1"/>
    <col min="2805" max="2805" width="24.75" style="1" customWidth="1"/>
    <col min="2806" max="2806" width="33.5" style="1" customWidth="1"/>
    <col min="2807" max="2810" width="9.75" style="1" customWidth="1"/>
    <col min="2811" max="2811" width="11.625" style="1" customWidth="1"/>
    <col min="2812" max="3057" width="9" style="1"/>
    <col min="3058" max="3058" width="10.875" style="1" customWidth="1"/>
    <col min="3059" max="3059" width="30.75" style="1" customWidth="1"/>
    <col min="3060" max="3060" width="32.25" style="1" customWidth="1"/>
    <col min="3061" max="3061" width="24.75" style="1" customWidth="1"/>
    <col min="3062" max="3062" width="33.5" style="1" customWidth="1"/>
    <col min="3063" max="3066" width="9.75" style="1" customWidth="1"/>
    <col min="3067" max="3067" width="11.625" style="1" customWidth="1"/>
    <col min="3068" max="3313" width="9" style="1"/>
    <col min="3314" max="3314" width="10.875" style="1" customWidth="1"/>
    <col min="3315" max="3315" width="30.75" style="1" customWidth="1"/>
    <col min="3316" max="3316" width="32.25" style="1" customWidth="1"/>
    <col min="3317" max="3317" width="24.75" style="1" customWidth="1"/>
    <col min="3318" max="3318" width="33.5" style="1" customWidth="1"/>
    <col min="3319" max="3322" width="9.75" style="1" customWidth="1"/>
    <col min="3323" max="3323" width="11.625" style="1" customWidth="1"/>
    <col min="3324" max="3569" width="9" style="1"/>
    <col min="3570" max="3570" width="10.875" style="1" customWidth="1"/>
    <col min="3571" max="3571" width="30.75" style="1" customWidth="1"/>
    <col min="3572" max="3572" width="32.25" style="1" customWidth="1"/>
    <col min="3573" max="3573" width="24.75" style="1" customWidth="1"/>
    <col min="3574" max="3574" width="33.5" style="1" customWidth="1"/>
    <col min="3575" max="3578" width="9.75" style="1" customWidth="1"/>
    <col min="3579" max="3579" width="11.625" style="1" customWidth="1"/>
    <col min="3580" max="3825" width="9" style="1"/>
    <col min="3826" max="3826" width="10.875" style="1" customWidth="1"/>
    <col min="3827" max="3827" width="30.75" style="1" customWidth="1"/>
    <col min="3828" max="3828" width="32.25" style="1" customWidth="1"/>
    <col min="3829" max="3829" width="24.75" style="1" customWidth="1"/>
    <col min="3830" max="3830" width="33.5" style="1" customWidth="1"/>
    <col min="3831" max="3834" width="9.75" style="1" customWidth="1"/>
    <col min="3835" max="3835" width="11.625" style="1" customWidth="1"/>
    <col min="3836" max="4081" width="9" style="1"/>
    <col min="4082" max="4082" width="10.875" style="1" customWidth="1"/>
    <col min="4083" max="4083" width="30.75" style="1" customWidth="1"/>
    <col min="4084" max="4084" width="32.25" style="1" customWidth="1"/>
    <col min="4085" max="4085" width="24.75" style="1" customWidth="1"/>
    <col min="4086" max="4086" width="33.5" style="1" customWidth="1"/>
    <col min="4087" max="4090" width="9.75" style="1" customWidth="1"/>
    <col min="4091" max="4091" width="11.625" style="1" customWidth="1"/>
    <col min="4092" max="4337" width="9" style="1"/>
    <col min="4338" max="4338" width="10.875" style="1" customWidth="1"/>
    <col min="4339" max="4339" width="30.75" style="1" customWidth="1"/>
    <col min="4340" max="4340" width="32.25" style="1" customWidth="1"/>
    <col min="4341" max="4341" width="24.75" style="1" customWidth="1"/>
    <col min="4342" max="4342" width="33.5" style="1" customWidth="1"/>
    <col min="4343" max="4346" width="9.75" style="1" customWidth="1"/>
    <col min="4347" max="4347" width="11.625" style="1" customWidth="1"/>
    <col min="4348" max="4593" width="9" style="1"/>
    <col min="4594" max="4594" width="10.875" style="1" customWidth="1"/>
    <col min="4595" max="4595" width="30.75" style="1" customWidth="1"/>
    <col min="4596" max="4596" width="32.25" style="1" customWidth="1"/>
    <col min="4597" max="4597" width="24.75" style="1" customWidth="1"/>
    <col min="4598" max="4598" width="33.5" style="1" customWidth="1"/>
    <col min="4599" max="4602" width="9.75" style="1" customWidth="1"/>
    <col min="4603" max="4603" width="11.625" style="1" customWidth="1"/>
    <col min="4604" max="4849" width="9" style="1"/>
    <col min="4850" max="4850" width="10.875" style="1" customWidth="1"/>
    <col min="4851" max="4851" width="30.75" style="1" customWidth="1"/>
    <col min="4852" max="4852" width="32.25" style="1" customWidth="1"/>
    <col min="4853" max="4853" width="24.75" style="1" customWidth="1"/>
    <col min="4854" max="4854" width="33.5" style="1" customWidth="1"/>
    <col min="4855" max="4858" width="9.75" style="1" customWidth="1"/>
    <col min="4859" max="4859" width="11.625" style="1" customWidth="1"/>
    <col min="4860" max="5105" width="9" style="1"/>
    <col min="5106" max="5106" width="10.875" style="1" customWidth="1"/>
    <col min="5107" max="5107" width="30.75" style="1" customWidth="1"/>
    <col min="5108" max="5108" width="32.25" style="1" customWidth="1"/>
    <col min="5109" max="5109" width="24.75" style="1" customWidth="1"/>
    <col min="5110" max="5110" width="33.5" style="1" customWidth="1"/>
    <col min="5111" max="5114" width="9.75" style="1" customWidth="1"/>
    <col min="5115" max="5115" width="11.625" style="1" customWidth="1"/>
    <col min="5116" max="5361" width="9" style="1"/>
    <col min="5362" max="5362" width="10.875" style="1" customWidth="1"/>
    <col min="5363" max="5363" width="30.75" style="1" customWidth="1"/>
    <col min="5364" max="5364" width="32.25" style="1" customWidth="1"/>
    <col min="5365" max="5365" width="24.75" style="1" customWidth="1"/>
    <col min="5366" max="5366" width="33.5" style="1" customWidth="1"/>
    <col min="5367" max="5370" width="9.75" style="1" customWidth="1"/>
    <col min="5371" max="5371" width="11.625" style="1" customWidth="1"/>
    <col min="5372" max="5617" width="9" style="1"/>
    <col min="5618" max="5618" width="10.875" style="1" customWidth="1"/>
    <col min="5619" max="5619" width="30.75" style="1" customWidth="1"/>
    <col min="5620" max="5620" width="32.25" style="1" customWidth="1"/>
    <col min="5621" max="5621" width="24.75" style="1" customWidth="1"/>
    <col min="5622" max="5622" width="33.5" style="1" customWidth="1"/>
    <col min="5623" max="5626" width="9.75" style="1" customWidth="1"/>
    <col min="5627" max="5627" width="11.625" style="1" customWidth="1"/>
    <col min="5628" max="5873" width="9" style="1"/>
    <col min="5874" max="5874" width="10.875" style="1" customWidth="1"/>
    <col min="5875" max="5875" width="30.75" style="1" customWidth="1"/>
    <col min="5876" max="5876" width="32.25" style="1" customWidth="1"/>
    <col min="5877" max="5877" width="24.75" style="1" customWidth="1"/>
    <col min="5878" max="5878" width="33.5" style="1" customWidth="1"/>
    <col min="5879" max="5882" width="9.75" style="1" customWidth="1"/>
    <col min="5883" max="5883" width="11.625" style="1" customWidth="1"/>
    <col min="5884" max="6129" width="9" style="1"/>
    <col min="6130" max="6130" width="10.875" style="1" customWidth="1"/>
    <col min="6131" max="6131" width="30.75" style="1" customWidth="1"/>
    <col min="6132" max="6132" width="32.25" style="1" customWidth="1"/>
    <col min="6133" max="6133" width="24.75" style="1" customWidth="1"/>
    <col min="6134" max="6134" width="33.5" style="1" customWidth="1"/>
    <col min="6135" max="6138" width="9.75" style="1" customWidth="1"/>
    <col min="6139" max="6139" width="11.625" style="1" customWidth="1"/>
    <col min="6140" max="6385" width="9" style="1"/>
    <col min="6386" max="6386" width="10.875" style="1" customWidth="1"/>
    <col min="6387" max="6387" width="30.75" style="1" customWidth="1"/>
    <col min="6388" max="6388" width="32.25" style="1" customWidth="1"/>
    <col min="6389" max="6389" width="24.75" style="1" customWidth="1"/>
    <col min="6390" max="6390" width="33.5" style="1" customWidth="1"/>
    <col min="6391" max="6394" width="9.75" style="1" customWidth="1"/>
    <col min="6395" max="6395" width="11.625" style="1" customWidth="1"/>
    <col min="6396" max="6641" width="9" style="1"/>
    <col min="6642" max="6642" width="10.875" style="1" customWidth="1"/>
    <col min="6643" max="6643" width="30.75" style="1" customWidth="1"/>
    <col min="6644" max="6644" width="32.25" style="1" customWidth="1"/>
    <col min="6645" max="6645" width="24.75" style="1" customWidth="1"/>
    <col min="6646" max="6646" width="33.5" style="1" customWidth="1"/>
    <col min="6647" max="6650" width="9.75" style="1" customWidth="1"/>
    <col min="6651" max="6651" width="11.625" style="1" customWidth="1"/>
    <col min="6652" max="6897" width="9" style="1"/>
    <col min="6898" max="6898" width="10.875" style="1" customWidth="1"/>
    <col min="6899" max="6899" width="30.75" style="1" customWidth="1"/>
    <col min="6900" max="6900" width="32.25" style="1" customWidth="1"/>
    <col min="6901" max="6901" width="24.75" style="1" customWidth="1"/>
    <col min="6902" max="6902" width="33.5" style="1" customWidth="1"/>
    <col min="6903" max="6906" width="9.75" style="1" customWidth="1"/>
    <col min="6907" max="6907" width="11.625" style="1" customWidth="1"/>
    <col min="6908" max="7153" width="9" style="1"/>
    <col min="7154" max="7154" width="10.875" style="1" customWidth="1"/>
    <col min="7155" max="7155" width="30.75" style="1" customWidth="1"/>
    <col min="7156" max="7156" width="32.25" style="1" customWidth="1"/>
    <col min="7157" max="7157" width="24.75" style="1" customWidth="1"/>
    <col min="7158" max="7158" width="33.5" style="1" customWidth="1"/>
    <col min="7159" max="7162" width="9.75" style="1" customWidth="1"/>
    <col min="7163" max="7163" width="11.625" style="1" customWidth="1"/>
    <col min="7164" max="7409" width="9" style="1"/>
    <col min="7410" max="7410" width="10.875" style="1" customWidth="1"/>
    <col min="7411" max="7411" width="30.75" style="1" customWidth="1"/>
    <col min="7412" max="7412" width="32.25" style="1" customWidth="1"/>
    <col min="7413" max="7413" width="24.75" style="1" customWidth="1"/>
    <col min="7414" max="7414" width="33.5" style="1" customWidth="1"/>
    <col min="7415" max="7418" width="9.75" style="1" customWidth="1"/>
    <col min="7419" max="7419" width="11.625" style="1" customWidth="1"/>
    <col min="7420" max="7665" width="9" style="1"/>
    <col min="7666" max="7666" width="10.875" style="1" customWidth="1"/>
    <col min="7667" max="7667" width="30.75" style="1" customWidth="1"/>
    <col min="7668" max="7668" width="32.25" style="1" customWidth="1"/>
    <col min="7669" max="7669" width="24.75" style="1" customWidth="1"/>
    <col min="7670" max="7670" width="33.5" style="1" customWidth="1"/>
    <col min="7671" max="7674" width="9.75" style="1" customWidth="1"/>
    <col min="7675" max="7675" width="11.625" style="1" customWidth="1"/>
    <col min="7676" max="7921" width="9" style="1"/>
    <col min="7922" max="7922" width="10.875" style="1" customWidth="1"/>
    <col min="7923" max="7923" width="30.75" style="1" customWidth="1"/>
    <col min="7924" max="7924" width="32.25" style="1" customWidth="1"/>
    <col min="7925" max="7925" width="24.75" style="1" customWidth="1"/>
    <col min="7926" max="7926" width="33.5" style="1" customWidth="1"/>
    <col min="7927" max="7930" width="9.75" style="1" customWidth="1"/>
    <col min="7931" max="7931" width="11.625" style="1" customWidth="1"/>
    <col min="7932" max="8177" width="9" style="1"/>
    <col min="8178" max="8178" width="10.875" style="1" customWidth="1"/>
    <col min="8179" max="8179" width="30.75" style="1" customWidth="1"/>
    <col min="8180" max="8180" width="32.25" style="1" customWidth="1"/>
    <col min="8181" max="8181" width="24.75" style="1" customWidth="1"/>
    <col min="8182" max="8182" width="33.5" style="1" customWidth="1"/>
    <col min="8183" max="8186" width="9.75" style="1" customWidth="1"/>
    <col min="8187" max="8187" width="11.625" style="1" customWidth="1"/>
    <col min="8188" max="8433" width="9" style="1"/>
    <col min="8434" max="8434" width="10.875" style="1" customWidth="1"/>
    <col min="8435" max="8435" width="30.75" style="1" customWidth="1"/>
    <col min="8436" max="8436" width="32.25" style="1" customWidth="1"/>
    <col min="8437" max="8437" width="24.75" style="1" customWidth="1"/>
    <col min="8438" max="8438" width="33.5" style="1" customWidth="1"/>
    <col min="8439" max="8442" width="9.75" style="1" customWidth="1"/>
    <col min="8443" max="8443" width="11.625" style="1" customWidth="1"/>
    <col min="8444" max="8689" width="9" style="1"/>
    <col min="8690" max="8690" width="10.875" style="1" customWidth="1"/>
    <col min="8691" max="8691" width="30.75" style="1" customWidth="1"/>
    <col min="8692" max="8692" width="32.25" style="1" customWidth="1"/>
    <col min="8693" max="8693" width="24.75" style="1" customWidth="1"/>
    <col min="8694" max="8694" width="33.5" style="1" customWidth="1"/>
    <col min="8695" max="8698" width="9.75" style="1" customWidth="1"/>
    <col min="8699" max="8699" width="11.625" style="1" customWidth="1"/>
    <col min="8700" max="8945" width="9" style="1"/>
    <col min="8946" max="8946" width="10.875" style="1" customWidth="1"/>
    <col min="8947" max="8947" width="30.75" style="1" customWidth="1"/>
    <col min="8948" max="8948" width="32.25" style="1" customWidth="1"/>
    <col min="8949" max="8949" width="24.75" style="1" customWidth="1"/>
    <col min="8950" max="8950" width="33.5" style="1" customWidth="1"/>
    <col min="8951" max="8954" width="9.75" style="1" customWidth="1"/>
    <col min="8955" max="8955" width="11.625" style="1" customWidth="1"/>
    <col min="8956" max="9201" width="9" style="1"/>
    <col min="9202" max="9202" width="10.875" style="1" customWidth="1"/>
    <col min="9203" max="9203" width="30.75" style="1" customWidth="1"/>
    <col min="9204" max="9204" width="32.25" style="1" customWidth="1"/>
    <col min="9205" max="9205" width="24.75" style="1" customWidth="1"/>
    <col min="9206" max="9206" width="33.5" style="1" customWidth="1"/>
    <col min="9207" max="9210" width="9.75" style="1" customWidth="1"/>
    <col min="9211" max="9211" width="11.625" style="1" customWidth="1"/>
    <col min="9212" max="9457" width="9" style="1"/>
    <col min="9458" max="9458" width="10.875" style="1" customWidth="1"/>
    <col min="9459" max="9459" width="30.75" style="1" customWidth="1"/>
    <col min="9460" max="9460" width="32.25" style="1" customWidth="1"/>
    <col min="9461" max="9461" width="24.75" style="1" customWidth="1"/>
    <col min="9462" max="9462" width="33.5" style="1" customWidth="1"/>
    <col min="9463" max="9466" width="9.75" style="1" customWidth="1"/>
    <col min="9467" max="9467" width="11.625" style="1" customWidth="1"/>
    <col min="9468" max="9713" width="9" style="1"/>
    <col min="9714" max="9714" width="10.875" style="1" customWidth="1"/>
    <col min="9715" max="9715" width="30.75" style="1" customWidth="1"/>
    <col min="9716" max="9716" width="32.25" style="1" customWidth="1"/>
    <col min="9717" max="9717" width="24.75" style="1" customWidth="1"/>
    <col min="9718" max="9718" width="33.5" style="1" customWidth="1"/>
    <col min="9719" max="9722" width="9.75" style="1" customWidth="1"/>
    <col min="9723" max="9723" width="11.625" style="1" customWidth="1"/>
    <col min="9724" max="9969" width="9" style="1"/>
    <col min="9970" max="9970" width="10.875" style="1" customWidth="1"/>
    <col min="9971" max="9971" width="30.75" style="1" customWidth="1"/>
    <col min="9972" max="9972" width="32.25" style="1" customWidth="1"/>
    <col min="9973" max="9973" width="24.75" style="1" customWidth="1"/>
    <col min="9974" max="9974" width="33.5" style="1" customWidth="1"/>
    <col min="9975" max="9978" width="9.75" style="1" customWidth="1"/>
    <col min="9979" max="9979" width="11.625" style="1" customWidth="1"/>
    <col min="9980" max="10225" width="9" style="1"/>
    <col min="10226" max="10226" width="10.875" style="1" customWidth="1"/>
    <col min="10227" max="10227" width="30.75" style="1" customWidth="1"/>
    <col min="10228" max="10228" width="32.25" style="1" customWidth="1"/>
    <col min="10229" max="10229" width="24.75" style="1" customWidth="1"/>
    <col min="10230" max="10230" width="33.5" style="1" customWidth="1"/>
    <col min="10231" max="10234" width="9.75" style="1" customWidth="1"/>
    <col min="10235" max="10235" width="11.625" style="1" customWidth="1"/>
    <col min="10236" max="10481" width="9" style="1"/>
    <col min="10482" max="10482" width="10.875" style="1" customWidth="1"/>
    <col min="10483" max="10483" width="30.75" style="1" customWidth="1"/>
    <col min="10484" max="10484" width="32.25" style="1" customWidth="1"/>
    <col min="10485" max="10485" width="24.75" style="1" customWidth="1"/>
    <col min="10486" max="10486" width="33.5" style="1" customWidth="1"/>
    <col min="10487" max="10490" width="9.75" style="1" customWidth="1"/>
    <col min="10491" max="10491" width="11.625" style="1" customWidth="1"/>
    <col min="10492" max="10737" width="9" style="1"/>
    <col min="10738" max="10738" width="10.875" style="1" customWidth="1"/>
    <col min="10739" max="10739" width="30.75" style="1" customWidth="1"/>
    <col min="10740" max="10740" width="32.25" style="1" customWidth="1"/>
    <col min="10741" max="10741" width="24.75" style="1" customWidth="1"/>
    <col min="10742" max="10742" width="33.5" style="1" customWidth="1"/>
    <col min="10743" max="10746" width="9.75" style="1" customWidth="1"/>
    <col min="10747" max="10747" width="11.625" style="1" customWidth="1"/>
    <col min="10748" max="10993" width="9" style="1"/>
    <col min="10994" max="10994" width="10.875" style="1" customWidth="1"/>
    <col min="10995" max="10995" width="30.75" style="1" customWidth="1"/>
    <col min="10996" max="10996" width="32.25" style="1" customWidth="1"/>
    <col min="10997" max="10997" width="24.75" style="1" customWidth="1"/>
    <col min="10998" max="10998" width="33.5" style="1" customWidth="1"/>
    <col min="10999" max="11002" width="9.75" style="1" customWidth="1"/>
    <col min="11003" max="11003" width="11.625" style="1" customWidth="1"/>
    <col min="11004" max="11249" width="9" style="1"/>
    <col min="11250" max="11250" width="10.875" style="1" customWidth="1"/>
    <col min="11251" max="11251" width="30.75" style="1" customWidth="1"/>
    <col min="11252" max="11252" width="32.25" style="1" customWidth="1"/>
    <col min="11253" max="11253" width="24.75" style="1" customWidth="1"/>
    <col min="11254" max="11254" width="33.5" style="1" customWidth="1"/>
    <col min="11255" max="11258" width="9.75" style="1" customWidth="1"/>
    <col min="11259" max="11259" width="11.625" style="1" customWidth="1"/>
    <col min="11260" max="11505" width="9" style="1"/>
    <col min="11506" max="11506" width="10.875" style="1" customWidth="1"/>
    <col min="11507" max="11507" width="30.75" style="1" customWidth="1"/>
    <col min="11508" max="11508" width="32.25" style="1" customWidth="1"/>
    <col min="11509" max="11509" width="24.75" style="1" customWidth="1"/>
    <col min="11510" max="11510" width="33.5" style="1" customWidth="1"/>
    <col min="11511" max="11514" width="9.75" style="1" customWidth="1"/>
    <col min="11515" max="11515" width="11.625" style="1" customWidth="1"/>
    <col min="11516" max="11761" width="9" style="1"/>
    <col min="11762" max="11762" width="10.875" style="1" customWidth="1"/>
    <col min="11763" max="11763" width="30.75" style="1" customWidth="1"/>
    <col min="11764" max="11764" width="32.25" style="1" customWidth="1"/>
    <col min="11765" max="11765" width="24.75" style="1" customWidth="1"/>
    <col min="11766" max="11766" width="33.5" style="1" customWidth="1"/>
    <col min="11767" max="11770" width="9.75" style="1" customWidth="1"/>
    <col min="11771" max="11771" width="11.625" style="1" customWidth="1"/>
    <col min="11772" max="12017" width="9" style="1"/>
    <col min="12018" max="12018" width="10.875" style="1" customWidth="1"/>
    <col min="12019" max="12019" width="30.75" style="1" customWidth="1"/>
    <col min="12020" max="12020" width="32.25" style="1" customWidth="1"/>
    <col min="12021" max="12021" width="24.75" style="1" customWidth="1"/>
    <col min="12022" max="12022" width="33.5" style="1" customWidth="1"/>
    <col min="12023" max="12026" width="9.75" style="1" customWidth="1"/>
    <col min="12027" max="12027" width="11.625" style="1" customWidth="1"/>
    <col min="12028" max="12273" width="9" style="1"/>
    <col min="12274" max="12274" width="10.875" style="1" customWidth="1"/>
    <col min="12275" max="12275" width="30.75" style="1" customWidth="1"/>
    <col min="12276" max="12276" width="32.25" style="1" customWidth="1"/>
    <col min="12277" max="12277" width="24.75" style="1" customWidth="1"/>
    <col min="12278" max="12278" width="33.5" style="1" customWidth="1"/>
    <col min="12279" max="12282" width="9.75" style="1" customWidth="1"/>
    <col min="12283" max="12283" width="11.625" style="1" customWidth="1"/>
    <col min="12284" max="12529" width="9" style="1"/>
    <col min="12530" max="12530" width="10.875" style="1" customWidth="1"/>
    <col min="12531" max="12531" width="30.75" style="1" customWidth="1"/>
    <col min="12532" max="12532" width="32.25" style="1" customWidth="1"/>
    <col min="12533" max="12533" width="24.75" style="1" customWidth="1"/>
    <col min="12534" max="12534" width="33.5" style="1" customWidth="1"/>
    <col min="12535" max="12538" width="9.75" style="1" customWidth="1"/>
    <col min="12539" max="12539" width="11.625" style="1" customWidth="1"/>
    <col min="12540" max="12785" width="9" style="1"/>
    <col min="12786" max="12786" width="10.875" style="1" customWidth="1"/>
    <col min="12787" max="12787" width="30.75" style="1" customWidth="1"/>
    <col min="12788" max="12788" width="32.25" style="1" customWidth="1"/>
    <col min="12789" max="12789" width="24.75" style="1" customWidth="1"/>
    <col min="12790" max="12790" width="33.5" style="1" customWidth="1"/>
    <col min="12791" max="12794" width="9.75" style="1" customWidth="1"/>
    <col min="12795" max="12795" width="11.625" style="1" customWidth="1"/>
    <col min="12796" max="13041" width="9" style="1"/>
    <col min="13042" max="13042" width="10.875" style="1" customWidth="1"/>
    <col min="13043" max="13043" width="30.75" style="1" customWidth="1"/>
    <col min="13044" max="13044" width="32.25" style="1" customWidth="1"/>
    <col min="13045" max="13045" width="24.75" style="1" customWidth="1"/>
    <col min="13046" max="13046" width="33.5" style="1" customWidth="1"/>
    <col min="13047" max="13050" width="9.75" style="1" customWidth="1"/>
    <col min="13051" max="13051" width="11.625" style="1" customWidth="1"/>
    <col min="13052" max="13297" width="9" style="1"/>
    <col min="13298" max="13298" width="10.875" style="1" customWidth="1"/>
    <col min="13299" max="13299" width="30.75" style="1" customWidth="1"/>
    <col min="13300" max="13300" width="32.25" style="1" customWidth="1"/>
    <col min="13301" max="13301" width="24.75" style="1" customWidth="1"/>
    <col min="13302" max="13302" width="33.5" style="1" customWidth="1"/>
    <col min="13303" max="13306" width="9.75" style="1" customWidth="1"/>
    <col min="13307" max="13307" width="11.625" style="1" customWidth="1"/>
    <col min="13308" max="13553" width="9" style="1"/>
    <col min="13554" max="13554" width="10.875" style="1" customWidth="1"/>
    <col min="13555" max="13555" width="30.75" style="1" customWidth="1"/>
    <col min="13556" max="13556" width="32.25" style="1" customWidth="1"/>
    <col min="13557" max="13557" width="24.75" style="1" customWidth="1"/>
    <col min="13558" max="13558" width="33.5" style="1" customWidth="1"/>
    <col min="13559" max="13562" width="9.75" style="1" customWidth="1"/>
    <col min="13563" max="13563" width="11.625" style="1" customWidth="1"/>
    <col min="13564" max="13809" width="9" style="1"/>
    <col min="13810" max="13810" width="10.875" style="1" customWidth="1"/>
    <col min="13811" max="13811" width="30.75" style="1" customWidth="1"/>
    <col min="13812" max="13812" width="32.25" style="1" customWidth="1"/>
    <col min="13813" max="13813" width="24.75" style="1" customWidth="1"/>
    <col min="13814" max="13814" width="33.5" style="1" customWidth="1"/>
    <col min="13815" max="13818" width="9.75" style="1" customWidth="1"/>
    <col min="13819" max="13819" width="11.625" style="1" customWidth="1"/>
    <col min="13820" max="14065" width="9" style="1"/>
    <col min="14066" max="14066" width="10.875" style="1" customWidth="1"/>
    <col min="14067" max="14067" width="30.75" style="1" customWidth="1"/>
    <col min="14068" max="14068" width="32.25" style="1" customWidth="1"/>
    <col min="14069" max="14069" width="24.75" style="1" customWidth="1"/>
    <col min="14070" max="14070" width="33.5" style="1" customWidth="1"/>
    <col min="14071" max="14074" width="9.75" style="1" customWidth="1"/>
    <col min="14075" max="14075" width="11.625" style="1" customWidth="1"/>
    <col min="14076" max="14321" width="9" style="1"/>
    <col min="14322" max="14322" width="10.875" style="1" customWidth="1"/>
    <col min="14323" max="14323" width="30.75" style="1" customWidth="1"/>
    <col min="14324" max="14324" width="32.25" style="1" customWidth="1"/>
    <col min="14325" max="14325" width="24.75" style="1" customWidth="1"/>
    <col min="14326" max="14326" width="33.5" style="1" customWidth="1"/>
    <col min="14327" max="14330" width="9.75" style="1" customWidth="1"/>
    <col min="14331" max="14331" width="11.625" style="1" customWidth="1"/>
    <col min="14332" max="14577" width="9" style="1"/>
    <col min="14578" max="14578" width="10.875" style="1" customWidth="1"/>
    <col min="14579" max="14579" width="30.75" style="1" customWidth="1"/>
    <col min="14580" max="14580" width="32.25" style="1" customWidth="1"/>
    <col min="14581" max="14581" width="24.75" style="1" customWidth="1"/>
    <col min="14582" max="14582" width="33.5" style="1" customWidth="1"/>
    <col min="14583" max="14586" width="9.75" style="1" customWidth="1"/>
    <col min="14587" max="14587" width="11.625" style="1" customWidth="1"/>
    <col min="14588" max="14833" width="9" style="1"/>
    <col min="14834" max="14834" width="10.875" style="1" customWidth="1"/>
    <col min="14835" max="14835" width="30.75" style="1" customWidth="1"/>
    <col min="14836" max="14836" width="32.25" style="1" customWidth="1"/>
    <col min="14837" max="14837" width="24.75" style="1" customWidth="1"/>
    <col min="14838" max="14838" width="33.5" style="1" customWidth="1"/>
    <col min="14839" max="14842" width="9.75" style="1" customWidth="1"/>
    <col min="14843" max="14843" width="11.625" style="1" customWidth="1"/>
    <col min="14844" max="15089" width="9" style="1"/>
    <col min="15090" max="15090" width="10.875" style="1" customWidth="1"/>
    <col min="15091" max="15091" width="30.75" style="1" customWidth="1"/>
    <col min="15092" max="15092" width="32.25" style="1" customWidth="1"/>
    <col min="15093" max="15093" width="24.75" style="1" customWidth="1"/>
    <col min="15094" max="15094" width="33.5" style="1" customWidth="1"/>
    <col min="15095" max="15098" width="9.75" style="1" customWidth="1"/>
    <col min="15099" max="15099" width="11.625" style="1" customWidth="1"/>
    <col min="15100" max="15345" width="9" style="1"/>
    <col min="15346" max="15346" width="10.875" style="1" customWidth="1"/>
    <col min="15347" max="15347" width="30.75" style="1" customWidth="1"/>
    <col min="15348" max="15348" width="32.25" style="1" customWidth="1"/>
    <col min="15349" max="15349" width="24.75" style="1" customWidth="1"/>
    <col min="15350" max="15350" width="33.5" style="1" customWidth="1"/>
    <col min="15351" max="15354" width="9.75" style="1" customWidth="1"/>
    <col min="15355" max="15355" width="11.625" style="1" customWidth="1"/>
    <col min="15356" max="15601" width="9" style="1"/>
    <col min="15602" max="15602" width="10.875" style="1" customWidth="1"/>
    <col min="15603" max="15603" width="30.75" style="1" customWidth="1"/>
    <col min="15604" max="15604" width="32.25" style="1" customWidth="1"/>
    <col min="15605" max="15605" width="24.75" style="1" customWidth="1"/>
    <col min="15606" max="15606" width="33.5" style="1" customWidth="1"/>
    <col min="15607" max="15610" width="9.75" style="1" customWidth="1"/>
    <col min="15611" max="15611" width="11.625" style="1" customWidth="1"/>
    <col min="15612" max="15857" width="9" style="1"/>
    <col min="15858" max="15858" width="10.875" style="1" customWidth="1"/>
    <col min="15859" max="15859" width="30.75" style="1" customWidth="1"/>
    <col min="15860" max="15860" width="32.25" style="1" customWidth="1"/>
    <col min="15861" max="15861" width="24.75" style="1" customWidth="1"/>
    <col min="15862" max="15862" width="33.5" style="1" customWidth="1"/>
    <col min="15863" max="15866" width="9.75" style="1" customWidth="1"/>
    <col min="15867" max="15867" width="11.625" style="1" customWidth="1"/>
    <col min="15868" max="16113" width="9" style="1"/>
    <col min="16114" max="16114" width="10.875" style="1" customWidth="1"/>
    <col min="16115" max="16115" width="30.75" style="1" customWidth="1"/>
    <col min="16116" max="16116" width="32.25" style="1" customWidth="1"/>
    <col min="16117" max="16117" width="24.75" style="1" customWidth="1"/>
    <col min="16118" max="16118" width="33.5" style="1" customWidth="1"/>
    <col min="16119" max="16122" width="9.75" style="1" customWidth="1"/>
    <col min="16123" max="16123" width="11.625" style="1" customWidth="1"/>
    <col min="16124" max="16384" width="9" style="1"/>
  </cols>
  <sheetData>
    <row r="1" spans="1:6" ht="24.95" customHeight="1" x14ac:dyDescent="0.2">
      <c r="A1" s="363" t="s">
        <v>318</v>
      </c>
      <c r="E1" s="365" t="s">
        <v>128</v>
      </c>
    </row>
    <row r="2" spans="1:6" ht="34.5" customHeight="1" x14ac:dyDescent="0.2">
      <c r="A2" s="390" t="s">
        <v>385</v>
      </c>
      <c r="B2" s="330"/>
      <c r="C2" s="2"/>
      <c r="D2" s="2"/>
      <c r="E2" s="2"/>
      <c r="F2" s="6"/>
    </row>
    <row r="3" spans="1:6" ht="24.95" customHeight="1" x14ac:dyDescent="0.15">
      <c r="E3" s="388" t="s">
        <v>389</v>
      </c>
    </row>
    <row r="4" spans="1:6" ht="6.75" customHeight="1" x14ac:dyDescent="0.15"/>
    <row r="5" spans="1:6" s="15" customFormat="1" ht="17.25" customHeight="1" x14ac:dyDescent="0.15">
      <c r="A5" s="35"/>
      <c r="B5" s="35" t="s">
        <v>129</v>
      </c>
      <c r="C5" s="35" t="s">
        <v>130</v>
      </c>
      <c r="D5" s="35"/>
      <c r="E5" s="35"/>
    </row>
    <row r="6" spans="1:6" s="16" customFormat="1" ht="20.25" customHeight="1" x14ac:dyDescent="0.15">
      <c r="A6" s="36" t="s">
        <v>120</v>
      </c>
      <c r="B6" s="36" t="s">
        <v>121</v>
      </c>
      <c r="C6" s="36" t="s">
        <v>131</v>
      </c>
      <c r="D6" s="36" t="s">
        <v>61</v>
      </c>
      <c r="E6" s="36" t="s">
        <v>2</v>
      </c>
    </row>
    <row r="7" spans="1:6" ht="19.5" customHeight="1" x14ac:dyDescent="0.15">
      <c r="A7" s="37"/>
      <c r="B7" s="37"/>
      <c r="C7" s="38"/>
      <c r="D7" s="38"/>
      <c r="E7" s="37"/>
    </row>
    <row r="8" spans="1:6" x14ac:dyDescent="0.15">
      <c r="A8" s="39"/>
      <c r="B8" s="37"/>
      <c r="C8" s="39"/>
      <c r="D8" s="407" t="s">
        <v>394</v>
      </c>
      <c r="E8" s="55"/>
    </row>
    <row r="9" spans="1:6" x14ac:dyDescent="0.15">
      <c r="A9" s="37"/>
      <c r="B9" s="37"/>
      <c r="C9" s="40"/>
      <c r="D9" s="407" t="s">
        <v>395</v>
      </c>
      <c r="E9" s="37"/>
    </row>
    <row r="10" spans="1:6" ht="13.5" customHeight="1" x14ac:dyDescent="0.15">
      <c r="A10" s="37"/>
      <c r="B10" s="37"/>
      <c r="C10" s="37"/>
      <c r="D10" s="40" t="s">
        <v>135</v>
      </c>
      <c r="E10" s="37"/>
    </row>
    <row r="11" spans="1:6" ht="14.25" customHeight="1" x14ac:dyDescent="0.15">
      <c r="A11" s="39"/>
      <c r="B11" s="37"/>
      <c r="C11" s="39"/>
      <c r="D11" s="39"/>
      <c r="E11" s="37"/>
    </row>
    <row r="12" spans="1:6" ht="13.5" customHeight="1" x14ac:dyDescent="0.15">
      <c r="A12" s="37"/>
      <c r="B12" s="37"/>
      <c r="C12" s="39"/>
      <c r="D12" s="39"/>
      <c r="E12" s="37"/>
    </row>
    <row r="13" spans="1:6" ht="13.9" customHeight="1" x14ac:dyDescent="0.15">
      <c r="A13" s="37"/>
      <c r="B13" s="37"/>
      <c r="C13" s="39"/>
      <c r="D13" s="40"/>
      <c r="E13" s="37"/>
    </row>
    <row r="14" spans="1:6" ht="13.9" customHeight="1" x14ac:dyDescent="0.15">
      <c r="A14" s="39"/>
      <c r="B14" s="37"/>
      <c r="C14" s="39"/>
      <c r="D14" s="39"/>
      <c r="E14" s="37"/>
    </row>
    <row r="15" spans="1:6" ht="13.9" customHeight="1" x14ac:dyDescent="0.15">
      <c r="A15" s="37"/>
      <c r="B15" s="37"/>
      <c r="C15" s="39"/>
      <c r="D15" s="39"/>
      <c r="E15" s="37"/>
    </row>
    <row r="16" spans="1:6" ht="13.9" customHeight="1" x14ac:dyDescent="0.15">
      <c r="A16" s="37"/>
      <c r="B16" s="37"/>
      <c r="C16" s="39"/>
      <c r="D16" s="40"/>
      <c r="E16" s="37"/>
    </row>
    <row r="17" spans="1:5" ht="13.9" customHeight="1" x14ac:dyDescent="0.15">
      <c r="A17" s="39"/>
      <c r="B17" s="37"/>
      <c r="C17" s="39"/>
      <c r="D17" s="40"/>
      <c r="E17" s="37"/>
    </row>
    <row r="18" spans="1:5" ht="13.9" customHeight="1" x14ac:dyDescent="0.15">
      <c r="A18" s="37"/>
      <c r="B18" s="37"/>
      <c r="C18" s="39"/>
      <c r="D18" s="40"/>
      <c r="E18" s="37"/>
    </row>
    <row r="19" spans="1:5" ht="13.9" customHeight="1" x14ac:dyDescent="0.15">
      <c r="A19" s="37"/>
      <c r="B19" s="37"/>
      <c r="C19" s="39"/>
      <c r="D19" s="40"/>
      <c r="E19" s="37"/>
    </row>
    <row r="20" spans="1:5" ht="13.9" customHeight="1" x14ac:dyDescent="0.15">
      <c r="A20" s="39"/>
      <c r="B20" s="37"/>
      <c r="C20" s="39"/>
      <c r="D20" s="40"/>
      <c r="E20" s="37"/>
    </row>
    <row r="21" spans="1:5" ht="13.9" customHeight="1" x14ac:dyDescent="0.15">
      <c r="A21" s="37"/>
      <c r="B21" s="37"/>
      <c r="C21" s="39"/>
      <c r="D21" s="39"/>
      <c r="E21" s="37"/>
    </row>
    <row r="22" spans="1:5" ht="13.9" customHeight="1" x14ac:dyDescent="0.15">
      <c r="A22" s="37"/>
      <c r="B22" s="37"/>
      <c r="C22" s="39"/>
      <c r="D22" s="40"/>
      <c r="E22" s="37"/>
    </row>
    <row r="23" spans="1:5" ht="13.9" customHeight="1" x14ac:dyDescent="0.15">
      <c r="A23" s="37"/>
      <c r="B23" s="37"/>
      <c r="C23" s="37"/>
      <c r="D23" s="37"/>
      <c r="E23" s="37"/>
    </row>
    <row r="24" spans="1:5" ht="13.9" customHeight="1" x14ac:dyDescent="0.15">
      <c r="A24" s="37"/>
      <c r="B24" s="37"/>
      <c r="C24" s="37"/>
      <c r="D24" s="37"/>
      <c r="E24" s="37"/>
    </row>
    <row r="25" spans="1:5" ht="13.9" customHeight="1" x14ac:dyDescent="0.15">
      <c r="A25" s="37"/>
      <c r="B25" s="37"/>
      <c r="C25" s="37"/>
      <c r="D25" s="37"/>
      <c r="E25" s="37"/>
    </row>
    <row r="26" spans="1:5" ht="13.9" customHeight="1" x14ac:dyDescent="0.15">
      <c r="A26" s="37"/>
      <c r="B26" s="37"/>
      <c r="C26" s="37"/>
      <c r="D26" s="37"/>
      <c r="E26" s="37"/>
    </row>
    <row r="27" spans="1:5" ht="13.9" customHeight="1" x14ac:dyDescent="0.15">
      <c r="A27" s="37"/>
      <c r="B27" s="37"/>
      <c r="C27" s="37"/>
      <c r="D27" s="37"/>
      <c r="E27" s="37"/>
    </row>
    <row r="28" spans="1:5" ht="13.9" customHeight="1" x14ac:dyDescent="0.15">
      <c r="A28" s="37"/>
      <c r="B28" s="37"/>
      <c r="C28" s="37"/>
      <c r="D28" s="37"/>
      <c r="E28" s="37"/>
    </row>
    <row r="29" spans="1:5" ht="13.9" customHeight="1" x14ac:dyDescent="0.15">
      <c r="A29" s="37"/>
      <c r="B29" s="37"/>
      <c r="C29" s="37"/>
      <c r="D29" s="37"/>
      <c r="E29" s="37"/>
    </row>
    <row r="30" spans="1:5" ht="13.9" customHeight="1" x14ac:dyDescent="0.15">
      <c r="A30" s="37"/>
      <c r="B30" s="37"/>
      <c r="C30" s="37"/>
      <c r="D30" s="37"/>
      <c r="E30" s="37"/>
    </row>
    <row r="31" spans="1:5" ht="13.9" customHeight="1" x14ac:dyDescent="0.15">
      <c r="A31" s="37"/>
      <c r="B31" s="37"/>
      <c r="C31" s="37"/>
      <c r="D31" s="37"/>
      <c r="E31" s="37"/>
    </row>
    <row r="32" spans="1:5" ht="13.9" customHeight="1" x14ac:dyDescent="0.15">
      <c r="A32" s="37"/>
      <c r="B32" s="37"/>
      <c r="C32" s="37"/>
      <c r="D32" s="37"/>
      <c r="E32" s="37"/>
    </row>
    <row r="33" spans="1:5" x14ac:dyDescent="0.15">
      <c r="A33" s="37"/>
      <c r="B33" s="37"/>
      <c r="C33" s="37"/>
      <c r="D33" s="37"/>
      <c r="E33" s="37"/>
    </row>
    <row r="34" spans="1:5" x14ac:dyDescent="0.15">
      <c r="A34" s="37"/>
      <c r="B34" s="39"/>
      <c r="C34" s="37"/>
      <c r="D34" s="37"/>
      <c r="E34" s="37"/>
    </row>
    <row r="35" spans="1:5" x14ac:dyDescent="0.15">
      <c r="A35" s="42"/>
      <c r="B35" s="42"/>
      <c r="C35" s="42"/>
      <c r="D35" s="42"/>
      <c r="E35" s="42"/>
    </row>
    <row r="36" spans="1:5" ht="22.5" customHeight="1" x14ac:dyDescent="0.15">
      <c r="A36" s="1" t="s">
        <v>115</v>
      </c>
    </row>
  </sheetData>
  <phoneticPr fontId="6"/>
  <pageMargins left="0.6692913385826772" right="0.15748031496062992" top="0.6692913385826772"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【例】別紙１－１（R7）  </vt:lpstr>
      <vt:lpstr>別紙１－1（R7）</vt:lpstr>
      <vt:lpstr>【例】別紙１－２（R7）</vt:lpstr>
      <vt:lpstr>別紙１－２（R7）</vt:lpstr>
      <vt:lpstr>【例】別紙２（R7）</vt:lpstr>
      <vt:lpstr>別紙２（R7）</vt:lpstr>
      <vt:lpstr>別紙２－１</vt:lpstr>
      <vt:lpstr>別紙２－２</vt:lpstr>
      <vt:lpstr>別紙２－３</vt:lpstr>
      <vt:lpstr>'【例】別紙１－１（R7）  '!Print_Area</vt:lpstr>
      <vt:lpstr>'【例】別紙１－２（R7）'!Print_Area</vt:lpstr>
      <vt:lpstr>'【例】別紙２（R7）'!Print_Area</vt:lpstr>
      <vt:lpstr>'別紙１－1（R7）'!Print_Area</vt:lpstr>
      <vt:lpstr>'別紙２（R7）'!Print_Area</vt:lpstr>
      <vt:lpstr>'別紙２－１'!Print_Area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俊一</dc:creator>
  <cp:lastModifiedBy>user</cp:lastModifiedBy>
  <cp:lastPrinted>2024-08-14T04:38:45Z</cp:lastPrinted>
  <dcterms:created xsi:type="dcterms:W3CDTF">2013-03-05T04:32:06Z</dcterms:created>
  <dcterms:modified xsi:type="dcterms:W3CDTF">2025-08-29T07:23:06Z</dcterms:modified>
</cp:coreProperties>
</file>