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fs01\s0103\06_理財G\13 地方公営企業決算状況調査\R1（越阪部・髙瀨）\01_調査\03_その他（照会・送付等）\320110_経営比較分析表\11_公表\※修正分\"/>
    </mc:Choice>
  </mc:AlternateContent>
  <workbookProtection workbookAlgorithmName="SHA-512" workbookHashValue="hGqre16Eyxx1CglGoh4BCcbkvQ9Gn67l3BLDXDiRUqhoD2OohMyzPQe42WVWGgCfhpu3CnF4fagucmZF7tWXcA==" workbookSaltValue="zRojLIQH3Ze8mrWSHNhUxw==" workbookSpinCount="100000" lockStructure="1"/>
  <bookViews>
    <workbookView xWindow="0" yWindow="0" windowWidth="20496" windowHeight="8868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<sst xmlns="http://schemas.openxmlformats.org/spreadsheetml/2006/main" count="311" uniqueCount="111">
  <si>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</si>
  <si>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</si>
  <si>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</si>
  <si>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</si>
  <si>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</si>
  <si>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</si>
  <si>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</si>
  <si>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</si>
  <si>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</si>
  <si>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</si>
  <si>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</si>
  <si>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</si>
  <si>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</si>
  <si>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</si>
  <si>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</si>
  <si>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</si>
  <si>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</si>
  <si>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</si>
  <si>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</si>
  <si>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</si>
  <si>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</si>
  <si>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</si>
  <si>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</si>
  <si>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</si>
  <si>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</si>
  <si>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</si>
  <si>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</si>
  <si>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</si>
  <si>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</si>
  <si>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</si>
  <si>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</si>
  <si>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</si>
  <si>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</si>
  <si>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</si>
  <si>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</si>
  <si>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</si>
  <si>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</si>
  <si>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</si>
  <si>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</si>
  <si>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</si>
  <si>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</si>
  <si>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</si>
  <si>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</si>
  <si>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</si>
  <si>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</si>
  <si>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</si>
  <si>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</si>
  <si>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</si>
  <si>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</si>
  <si>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</si>
  <si>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</si>
  <si>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</si>
  <si>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</si>
  <si>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</si>
  <si>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</si>
  <si>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</si>
  <si>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</si>
  <si>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</si>
  <si>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</si>
  <si>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</si>
  <si>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</si>
  <si>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</si>
  <si>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</si>
  <si>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</si>
  <si>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</si>
  <si>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</si>
  <si>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</si>
  <si>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</si>
  <si>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</si>
  <si>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</si>
  <si>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</si>
  <si>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</si>
  <si>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</si>
  <si>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</si>
  <si>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</si>
  <si>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</si>
  <si>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</si>
  <si>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</si>
  <si>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</si>
  <si>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</si>
  <si>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</si>
  <si>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</si>
  <si>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</si>
  <si>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</si>
  <si>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</si>
  <si>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</si>
  <si>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</si>
  <si>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</si>
  <si>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</si>
  <si>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</si>
  <si>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</si>
  <si>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</si>
  <si>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</si>
  <si>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</si>
  <si>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</si>
  <si>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</si>
  <si>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葉山町</t>
  </si>
  <si>
    <t>法適用</t>
  </si>
  <si>
    <t>下水道事業</t>
  </si>
  <si>
    <t>公共下水道</t>
  </si>
  <si>
    <t>Cb2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</si>
  <si>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</si>
  <si>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</si>
  <si>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</si>
  <si>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</si>
  <si>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</si>
  <si>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</si>
  <si>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</si>
  <si>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本町は、平成28年度から令和７年度までの10年間で市街化区域の下水道整備完了を目指し、今後も下水道整備に多額の建設事業費が必要である。そこで、今後は、官民連携事業や新技術の導入の検討を行い、建設事業費の削減等を進める。
　建設開始が近年であるため、老朽化の兆候こそ現れてはいないが、建設・維持管理とも決して楽観視できる経営状況ではないため、収入の確保・コスト縮減等を意識して、経営成績や財政状態を明確にし、計画的な事業運営を行う必要がある。
　平成30年４月１日より企業会計へ移行のため、平成29年度以前は空欄となっている。
</t>
    <rPh sb="1" eb="2">
      <t>ホン</t>
    </rPh>
    <rPh sb="2" eb="3">
      <t>マチ</t>
    </rPh>
    <rPh sb="5" eb="7">
      <t>ヘイセイ</t>
    </rPh>
    <rPh sb="9" eb="11">
      <t>ネンド</t>
    </rPh>
    <rPh sb="16" eb="18">
      <t>ネンド</t>
    </rPh>
    <rPh sb="23" eb="25">
      <t>ネンカン</t>
    </rPh>
    <rPh sb="26" eb="29">
      <t>シガイカ</t>
    </rPh>
    <rPh sb="29" eb="31">
      <t>クイキ</t>
    </rPh>
    <rPh sb="32" eb="35">
      <t>ゲスイドウ</t>
    </rPh>
    <rPh sb="35" eb="37">
      <t>セイビ</t>
    </rPh>
    <rPh sb="37" eb="39">
      <t>カンリョウ</t>
    </rPh>
    <rPh sb="40" eb="42">
      <t>メザ</t>
    </rPh>
    <rPh sb="44" eb="46">
      <t>コンゴ</t>
    </rPh>
    <rPh sb="47" eb="50">
      <t>ゲスイドウ</t>
    </rPh>
    <rPh sb="50" eb="52">
      <t>セイビ</t>
    </rPh>
    <rPh sb="53" eb="55">
      <t>タガク</t>
    </rPh>
    <rPh sb="56" eb="58">
      <t>ケンセツ</t>
    </rPh>
    <rPh sb="58" eb="61">
      <t>ジギョウヒ</t>
    </rPh>
    <rPh sb="62" eb="64">
      <t>ヒツヨウ</t>
    </rPh>
    <rPh sb="72" eb="74">
      <t>コンゴ</t>
    </rPh>
    <rPh sb="76" eb="78">
      <t>カンミン</t>
    </rPh>
    <rPh sb="78" eb="80">
      <t>レンケイ</t>
    </rPh>
    <rPh sb="80" eb="82">
      <t>ジギョウ</t>
    </rPh>
    <rPh sb="83" eb="86">
      <t>シンギジュツ</t>
    </rPh>
    <rPh sb="87" eb="89">
      <t>ドウニュウ</t>
    </rPh>
    <rPh sb="90" eb="92">
      <t>ケントウ</t>
    </rPh>
    <rPh sb="93" eb="94">
      <t>オコナ</t>
    </rPh>
    <rPh sb="96" eb="98">
      <t>ケンセツ</t>
    </rPh>
    <rPh sb="98" eb="100">
      <t>ジギョウ</t>
    </rPh>
    <rPh sb="100" eb="101">
      <t>ヒ</t>
    </rPh>
    <rPh sb="102" eb="104">
      <t>サクゲン</t>
    </rPh>
    <rPh sb="104" eb="105">
      <t>トウ</t>
    </rPh>
    <rPh sb="106" eb="107">
      <t>スス</t>
    </rPh>
    <rPh sb="112" eb="114">
      <t>ケンセツ</t>
    </rPh>
    <rPh sb="114" eb="116">
      <t>カイシ</t>
    </rPh>
    <rPh sb="117" eb="119">
      <t>キンネン</t>
    </rPh>
    <rPh sb="125" eb="128">
      <t>ロウキュウカ</t>
    </rPh>
    <rPh sb="129" eb="131">
      <t>チョウコウ</t>
    </rPh>
    <rPh sb="133" eb="134">
      <t>アラワ</t>
    </rPh>
    <rPh sb="142" eb="144">
      <t>ケンセツ</t>
    </rPh>
    <rPh sb="145" eb="147">
      <t>イジ</t>
    </rPh>
    <rPh sb="147" eb="149">
      <t>カンリ</t>
    </rPh>
    <rPh sb="151" eb="152">
      <t>ケッ</t>
    </rPh>
    <rPh sb="160" eb="162">
      <t>ケイエイ</t>
    </rPh>
    <rPh sb="162" eb="164">
      <t>ジョウキョウ</t>
    </rPh>
    <rPh sb="171" eb="173">
      <t>シュウニュウ</t>
    </rPh>
    <rPh sb="174" eb="176">
      <t>カクホ</t>
    </rPh>
    <rPh sb="180" eb="182">
      <t>シュクゲン</t>
    </rPh>
    <rPh sb="182" eb="183">
      <t>トウ</t>
    </rPh>
    <rPh sb="184" eb="186">
      <t>イシキ</t>
    </rPh>
    <rPh sb="189" eb="191">
      <t>ケイエイ</t>
    </rPh>
    <rPh sb="191" eb="193">
      <t>セイセキ</t>
    </rPh>
    <rPh sb="194" eb="196">
      <t>ザイセイ</t>
    </rPh>
    <rPh sb="196" eb="198">
      <t>ジョウタイ</t>
    </rPh>
    <rPh sb="199" eb="201">
      <t>メイカク</t>
    </rPh>
    <rPh sb="204" eb="207">
      <t>ケイカクテキ</t>
    </rPh>
    <rPh sb="208" eb="210">
      <t>ジギョウ</t>
    </rPh>
    <rPh sb="210" eb="212">
      <t>ウンエイ</t>
    </rPh>
    <rPh sb="213" eb="214">
      <t>オコナ</t>
    </rPh>
    <rPh sb="215" eb="217">
      <t>ヒツヨウ</t>
    </rPh>
    <rPh sb="223" eb="225">
      <t>ヘイセイ</t>
    </rPh>
    <rPh sb="227" eb="228">
      <t>ネン</t>
    </rPh>
    <rPh sb="229" eb="230">
      <t>ガツ</t>
    </rPh>
    <rPh sb="231" eb="232">
      <t>ニチ</t>
    </rPh>
    <rPh sb="234" eb="236">
      <t>キギョウ</t>
    </rPh>
    <rPh sb="236" eb="238">
      <t>カイケイ</t>
    </rPh>
    <rPh sb="239" eb="241">
      <t>イコウ</t>
    </rPh>
    <rPh sb="245" eb="247">
      <t>ヘイセイ</t>
    </rPh>
    <rPh sb="249" eb="251">
      <t>ネンド</t>
    </rPh>
    <rPh sb="251" eb="253">
      <t>イゼン</t>
    </rPh>
    <rPh sb="254" eb="256">
      <t>クウラン</t>
    </rPh>
    <phoneticPr fontId="4"/>
  </si>
  <si>
    <t>①100%以上であり、単年度収支が黒字になっていま
　す。しかし、使用料以外の収入に依存している状
　況であるため、使用料収入の確保及び経費削減に
　努めていく必要がある。
②累積欠損金は発生していません。今後も累積欠損
　金が発生しないように、中長期的な維持管理費用
　を算出し、適正な事業運営を行っていく必要があ
　る。
③100%を下回っている状況ではあるが、今後、下水
　道管渠の新設整備等による普及率の向上に伴い、
　使用料収入が増加することにより支払能力を高め
　ていける見込みである。
④企業債残高を減らしていくために、借入額が返済
　額を上回ることのないように計画的な建設投資を
　行っていく必要がある。
⑤100%以上であり、良好な状態となっています。
　今後も継続していけるように、中長期的な維持管
　理費用を算出し、適正な事業運営を行っていく必
　要がある。
⑥類似団体と比較すると低い数値をなっているが、
　今後の普及率の向上に伴い、有収水量の増加によ
　り上昇していく見込みである。
⑦施設利用率が平均値を下回っているのは、普及率
　が100%になっていない状況から処理能力に余力を
　残しているとみることが妥当であり、今後の整備
　に伴い、向上していく見込みである。
⑧水洗化率は使用料収入に直結するが、平均値より
　も高い水準である。</t>
    <rPh sb="5" eb="7">
      <t>イジョウ</t>
    </rPh>
    <rPh sb="11" eb="14">
      <t>タンネンド</t>
    </rPh>
    <rPh sb="14" eb="16">
      <t>シュウシ</t>
    </rPh>
    <rPh sb="17" eb="19">
      <t>クロジ</t>
    </rPh>
    <rPh sb="33" eb="36">
      <t>シヨウリョウ</t>
    </rPh>
    <rPh sb="36" eb="38">
      <t>イガイ</t>
    </rPh>
    <rPh sb="39" eb="41">
      <t>シュウニュウ</t>
    </rPh>
    <rPh sb="42" eb="44">
      <t>イゾン</t>
    </rPh>
    <rPh sb="58" eb="61">
      <t>シヨウリョウ</t>
    </rPh>
    <rPh sb="61" eb="63">
      <t>シュウニュウ</t>
    </rPh>
    <rPh sb="64" eb="66">
      <t>カクホ</t>
    </rPh>
    <rPh sb="66" eb="67">
      <t>オヨ</t>
    </rPh>
    <rPh sb="70" eb="72">
      <t>サクゲン</t>
    </rPh>
    <rPh sb="75" eb="76">
      <t>ツト</t>
    </rPh>
    <rPh sb="80" eb="82">
      <t>ヒツヨウ</t>
    </rPh>
    <rPh sb="88" eb="90">
      <t>ルイセキ</t>
    </rPh>
    <rPh sb="90" eb="92">
      <t>ケッソン</t>
    </rPh>
    <rPh sb="92" eb="93">
      <t>キン</t>
    </rPh>
    <rPh sb="94" eb="96">
      <t>ハッセイ</t>
    </rPh>
    <rPh sb="103" eb="105">
      <t>コンゴ</t>
    </rPh>
    <rPh sb="106" eb="108">
      <t>ルイセキ</t>
    </rPh>
    <rPh sb="108" eb="110">
      <t>ケッソン</t>
    </rPh>
    <rPh sb="112" eb="113">
      <t>キン</t>
    </rPh>
    <rPh sb="114" eb="116">
      <t>ハッセイ</t>
    </rPh>
    <rPh sb="123" eb="127">
      <t>チュウチョウキテキ</t>
    </rPh>
    <rPh sb="128" eb="130">
      <t>イジ</t>
    </rPh>
    <rPh sb="130" eb="132">
      <t>カンリ</t>
    </rPh>
    <rPh sb="132" eb="134">
      <t>ヒヨウ</t>
    </rPh>
    <rPh sb="137" eb="139">
      <t>サンシュツ</t>
    </rPh>
    <rPh sb="141" eb="143">
      <t>テキセイ</t>
    </rPh>
    <rPh sb="144" eb="146">
      <t>ジギョウ</t>
    </rPh>
    <rPh sb="146" eb="148">
      <t>ウンエイ</t>
    </rPh>
    <rPh sb="149" eb="150">
      <t>オコナ</t>
    </rPh>
    <rPh sb="154" eb="156">
      <t>ヒツヨウ</t>
    </rPh>
    <rPh sb="169" eb="171">
      <t>シタマワ</t>
    </rPh>
    <rPh sb="175" eb="177">
      <t>ジョウキョウ</t>
    </rPh>
    <rPh sb="183" eb="185">
      <t>コンゴ</t>
    </rPh>
    <rPh sb="191" eb="192">
      <t>カン</t>
    </rPh>
    <rPh sb="192" eb="193">
      <t>キョ</t>
    </rPh>
    <rPh sb="194" eb="196">
      <t>シンセツ</t>
    </rPh>
    <rPh sb="196" eb="198">
      <t>セイビ</t>
    </rPh>
    <rPh sb="198" eb="199">
      <t>トウ</t>
    </rPh>
    <rPh sb="202" eb="204">
      <t>フキュウ</t>
    </rPh>
    <rPh sb="204" eb="205">
      <t>リツ</t>
    </rPh>
    <rPh sb="206" eb="208">
      <t>コウジョウ</t>
    </rPh>
    <rPh sb="209" eb="210">
      <t>トモナ</t>
    </rPh>
    <rPh sb="214" eb="217">
      <t>シヨウリョウ</t>
    </rPh>
    <rPh sb="217" eb="219">
      <t>シュウニュウ</t>
    </rPh>
    <rPh sb="220" eb="222">
      <t>ゾウカ</t>
    </rPh>
    <rPh sb="229" eb="231">
      <t>シハライ</t>
    </rPh>
    <rPh sb="231" eb="233">
      <t>ノウリョク</t>
    </rPh>
    <rPh sb="234" eb="235">
      <t>タカ</t>
    </rPh>
    <rPh sb="242" eb="244">
      <t>ミコ</t>
    </rPh>
    <rPh sb="251" eb="253">
      <t>キギョウ</t>
    </rPh>
    <rPh sb="253" eb="254">
      <t>サイ</t>
    </rPh>
    <rPh sb="254" eb="256">
      <t>ザンダカ</t>
    </rPh>
    <rPh sb="257" eb="258">
      <t>ヘ</t>
    </rPh>
    <rPh sb="267" eb="269">
      <t>カリイレ</t>
    </rPh>
    <rPh sb="269" eb="270">
      <t>ガク</t>
    </rPh>
    <rPh sb="271" eb="273">
      <t>ヘンサイ</t>
    </rPh>
    <rPh sb="275" eb="276">
      <t>ガク</t>
    </rPh>
    <rPh sb="277" eb="279">
      <t>ウワマワ</t>
    </rPh>
    <rPh sb="288" eb="291">
      <t>ケイカクテキ</t>
    </rPh>
    <rPh sb="292" eb="294">
      <t>ケンセツ</t>
    </rPh>
    <rPh sb="294" eb="296">
      <t>トウシ</t>
    </rPh>
    <rPh sb="299" eb="300">
      <t>オコナ</t>
    </rPh>
    <rPh sb="304" eb="306">
      <t>ヒツヨウ</t>
    </rPh>
    <rPh sb="316" eb="318">
      <t>イジョウ</t>
    </rPh>
    <rPh sb="322" eb="324">
      <t>リョウコウ</t>
    </rPh>
    <rPh sb="325" eb="327">
      <t>ジョウタイ</t>
    </rPh>
    <rPh sb="337" eb="339">
      <t>コンゴ</t>
    </rPh>
    <rPh sb="340" eb="342">
      <t>ケイゾク</t>
    </rPh>
    <rPh sb="392" eb="394">
      <t>ルイジ</t>
    </rPh>
    <rPh sb="394" eb="396">
      <t>ダンタイ</t>
    </rPh>
    <rPh sb="397" eb="399">
      <t>ヒカク</t>
    </rPh>
    <rPh sb="402" eb="403">
      <t>ヒク</t>
    </rPh>
    <rPh sb="404" eb="406">
      <t>スウチ</t>
    </rPh>
    <rPh sb="416" eb="418">
      <t>コンゴ</t>
    </rPh>
    <rPh sb="419" eb="421">
      <t>フキュウ</t>
    </rPh>
    <rPh sb="421" eb="422">
      <t>リツ</t>
    </rPh>
    <rPh sb="423" eb="425">
      <t>コウジョウ</t>
    </rPh>
    <rPh sb="426" eb="427">
      <t>トモナ</t>
    </rPh>
    <rPh sb="429" eb="430">
      <t>ユウ</t>
    </rPh>
    <rPh sb="430" eb="431">
      <t>シュウ</t>
    </rPh>
    <rPh sb="431" eb="433">
      <t>スイリョウ</t>
    </rPh>
    <rPh sb="434" eb="436">
      <t>ゾウカ</t>
    </rPh>
    <rPh sb="441" eb="443">
      <t>ジョウショウ</t>
    </rPh>
    <rPh sb="447" eb="449">
      <t>ミコ</t>
    </rPh>
    <rPh sb="456" eb="458">
      <t>シセツ</t>
    </rPh>
    <rPh sb="458" eb="461">
      <t>リヨウリツ</t>
    </rPh>
    <rPh sb="462" eb="465">
      <t>ヘイキンチ</t>
    </rPh>
    <rPh sb="466" eb="468">
      <t>シタマワ</t>
    </rPh>
    <rPh sb="475" eb="477">
      <t>フキュウ</t>
    </rPh>
    <rPh sb="477" eb="478">
      <t>リツ</t>
    </rPh>
    <rPh sb="492" eb="494">
      <t>ジョウキョウ</t>
    </rPh>
    <rPh sb="496" eb="498">
      <t>ショリ</t>
    </rPh>
    <rPh sb="498" eb="500">
      <t>ノウリョク</t>
    </rPh>
    <rPh sb="501" eb="503">
      <t>ヨリョク</t>
    </rPh>
    <rPh sb="506" eb="507">
      <t>ノコ</t>
    </rPh>
    <rPh sb="517" eb="519">
      <t>ダトウ</t>
    </rPh>
    <rPh sb="523" eb="525">
      <t>コンゴ</t>
    </rPh>
    <rPh sb="526" eb="528">
      <t>セイビ</t>
    </rPh>
    <rPh sb="531" eb="532">
      <t>トモナ</t>
    </rPh>
    <rPh sb="534" eb="536">
      <t>コウジョウ</t>
    </rPh>
    <rPh sb="540" eb="542">
      <t>ミコミ</t>
    </rPh>
    <rPh sb="549" eb="552">
      <t>スイセンカ</t>
    </rPh>
    <rPh sb="552" eb="553">
      <t>リツ</t>
    </rPh>
    <rPh sb="554" eb="556">
      <t>シヨウ</t>
    </rPh>
    <rPh sb="556" eb="557">
      <t>リョウ</t>
    </rPh>
    <rPh sb="557" eb="559">
      <t>シュウニュウ</t>
    </rPh>
    <rPh sb="560" eb="562">
      <t>チョッケツ</t>
    </rPh>
    <rPh sb="566" eb="569">
      <t>ヘイキンチ</t>
    </rPh>
    <rPh sb="574" eb="575">
      <t>タカ</t>
    </rPh>
    <rPh sb="576" eb="578">
      <t>スイジュン</t>
    </rPh>
    <phoneticPr fontId="4"/>
  </si>
  <si>
    <t>①主な施設として管渠・ポンプ場・処理場を有して
　いるが、建設開始が平成４年であり、法定耐用年
　数を経過した資産は少ない状況ではあるが、今後
　老朽化に伴い、大規模な改築・更新が必要となる
　ため、長期的な投資財政計画を策定し持続的な経
　営の健全化を進める。
② － ※法定耐用年数を経過した管渠延長はなし
③ － ※改善（更新・改良・修繕）管渠延長はなし
　</t>
    <rPh sb="61" eb="63">
      <t>ジョウキョウ</t>
    </rPh>
    <rPh sb="73" eb="76">
      <t>ロウキュウカ</t>
    </rPh>
    <rPh sb="77" eb="78">
      <t>トモナ</t>
    </rPh>
    <rPh sb="90" eb="92">
      <t>ヒツヨウ</t>
    </rPh>
    <rPh sb="100" eb="103">
      <t>チョウキテキ</t>
    </rPh>
    <rPh sb="104" eb="106">
      <t>トウシ</t>
    </rPh>
    <rPh sb="106" eb="108">
      <t>ザイセイ</t>
    </rPh>
    <rPh sb="108" eb="110">
      <t>ケイカク</t>
    </rPh>
    <rPh sb="111" eb="113">
      <t>サクテイ</t>
    </rPh>
    <rPh sb="114" eb="117">
      <t>ジゾクテキ</t>
    </rPh>
    <rPh sb="123" eb="126">
      <t>ケンゼンカ</t>
    </rPh>
    <rPh sb="127" eb="128">
      <t>スス</t>
    </rPh>
    <rPh sb="137" eb="139">
      <t>ホウテイ</t>
    </rPh>
    <rPh sb="139" eb="141">
      <t>タイヨウ</t>
    </rPh>
    <rPh sb="141" eb="143">
      <t>ネンスウ</t>
    </rPh>
    <rPh sb="144" eb="146">
      <t>ケイカ</t>
    </rPh>
    <rPh sb="148" eb="149">
      <t>カン</t>
    </rPh>
    <rPh sb="149" eb="150">
      <t>キョ</t>
    </rPh>
    <rPh sb="150" eb="152">
      <t>エンチョウ</t>
    </rPh>
    <rPh sb="161" eb="163">
      <t>カイゼン</t>
    </rPh>
    <rPh sb="164" eb="166">
      <t>コウシン</t>
    </rPh>
    <rPh sb="167" eb="169">
      <t>カイリョウ</t>
    </rPh>
    <rPh sb="170" eb="172">
      <t>シュウゼン</t>
    </rPh>
    <rPh sb="173" eb="174">
      <t>カン</t>
    </rPh>
    <rPh sb="174" eb="175">
      <t>キョ</t>
    </rPh>
    <rPh sb="175" eb="177">
      <t>エンチョウ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</si>
</sst>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67-48D6-829C-5FB4D6761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257224"/>
        <c:axId val="36406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67-48D6-829C-5FB4D6761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257224"/>
        <c:axId val="364064488"/>
      </c:lineChart>
      <c:dateAx>
        <c:axId val="399257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064488"/>
        <c:crosses val="autoZero"/>
        <c:auto val="1"/>
        <c:lblOffset val="100"/>
        <c:baseTimeUnit val="years"/>
      </c:dateAx>
      <c:valAx>
        <c:axId val="36406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9257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6-4092-9911-4D04A8AC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105792"/>
        <c:axId val="497105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C6-4092-9911-4D04A8AC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05792"/>
        <c:axId val="497105400"/>
      </c:lineChart>
      <c:dateAx>
        <c:axId val="49710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105400"/>
        <c:crosses val="autoZero"/>
        <c:auto val="1"/>
        <c:lblOffset val="100"/>
        <c:baseTimeUnit val="years"/>
      </c:dateAx>
      <c:valAx>
        <c:axId val="497105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10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62-493E-B921-D1859A42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103440"/>
        <c:axId val="497106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62-493E-B921-D1859A42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03440"/>
        <c:axId val="497106184"/>
      </c:lineChart>
      <c:dateAx>
        <c:axId val="49710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106184"/>
        <c:crosses val="autoZero"/>
        <c:auto val="1"/>
        <c:lblOffset val="100"/>
        <c:baseTimeUnit val="years"/>
      </c:dateAx>
      <c:valAx>
        <c:axId val="497106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10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50-4536-8F42-2A9BDC2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066840"/>
        <c:axId val="36406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50-4536-8F42-2A9BDC2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66840"/>
        <c:axId val="364067624"/>
      </c:lineChart>
      <c:dateAx>
        <c:axId val="364066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067624"/>
        <c:crosses val="autoZero"/>
        <c:auto val="1"/>
        <c:lblOffset val="100"/>
        <c:baseTimeUnit val="years"/>
      </c:dateAx>
      <c:valAx>
        <c:axId val="36406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066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C-41C9-9859-BABDB3B1B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69416"/>
        <c:axId val="493488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C-41C9-9859-BABDB3B1B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869416"/>
        <c:axId val="493488696"/>
      </c:lineChart>
      <c:dateAx>
        <c:axId val="394869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88696"/>
        <c:crosses val="autoZero"/>
        <c:auto val="1"/>
        <c:lblOffset val="100"/>
        <c:baseTimeUnit val="years"/>
      </c:dateAx>
      <c:valAx>
        <c:axId val="493488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869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6-4B19-B19B-7F35CE4A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92224"/>
        <c:axId val="49348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76-4B19-B19B-7F35CE4A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92224"/>
        <c:axId val="493489872"/>
      </c:lineChart>
      <c:dateAx>
        <c:axId val="49349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89872"/>
        <c:crosses val="autoZero"/>
        <c:auto val="1"/>
        <c:lblOffset val="100"/>
        <c:baseTimeUnit val="years"/>
      </c:dateAx>
      <c:valAx>
        <c:axId val="49348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9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21-4A7F-AAD5-C9C71D0F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90656"/>
        <c:axId val="49349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21-4A7F-AAD5-C9C71D0F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90656"/>
        <c:axId val="493491440"/>
      </c:lineChart>
      <c:dateAx>
        <c:axId val="49349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91440"/>
        <c:crosses val="autoZero"/>
        <c:auto val="1"/>
        <c:lblOffset val="100"/>
        <c:baseTimeUnit val="years"/>
      </c:dateAx>
      <c:valAx>
        <c:axId val="49349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9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0F-4F72-B226-E18326AD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93008"/>
        <c:axId val="493490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0F-4F72-B226-E18326AD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93008"/>
        <c:axId val="493490264"/>
      </c:lineChart>
      <c:dateAx>
        <c:axId val="49349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90264"/>
        <c:crosses val="autoZero"/>
        <c:auto val="1"/>
        <c:lblOffset val="100"/>
        <c:baseTimeUnit val="years"/>
      </c:dateAx>
      <c:valAx>
        <c:axId val="493490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9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2499.31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84-496F-8E47-A6AC44E9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93792"/>
        <c:axId val="493494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948.07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84-496F-8E47-A6AC44E9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93792"/>
        <c:axId val="493494184"/>
      </c:lineChart>
      <c:dateAx>
        <c:axId val="493493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94184"/>
        <c:crosses val="autoZero"/>
        <c:auto val="1"/>
        <c:lblOffset val="100"/>
        <c:baseTimeUnit val="years"/>
      </c:dateAx>
      <c:valAx>
        <c:axId val="493494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93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F3-47CD-92E9-57AE4853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88304"/>
        <c:axId val="497101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F3-47CD-92E9-57AE4853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88304"/>
        <c:axId val="497101480"/>
      </c:lineChart>
      <c:dateAx>
        <c:axId val="49348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101480"/>
        <c:crosses val="autoZero"/>
        <c:auto val="1"/>
        <c:lblOffset val="100"/>
        <c:baseTimeUnit val="years"/>
      </c:dateAx>
      <c:valAx>
        <c:axId val="497101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8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2C-4403-B14F-3209EF498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103832"/>
        <c:axId val="49710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160.62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2C-4403-B14F-3209EF498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03832"/>
        <c:axId val="497101872"/>
      </c:lineChart>
      <c:dateAx>
        <c:axId val="49710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101872"/>
        <c:crosses val="autoZero"/>
        <c:auto val="1"/>
        <c:lblOffset val="100"/>
        <c:baseTimeUnit val="years"/>
      </c:dateAx>
      <c:valAx>
        <c:axId val="49710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7103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topLeftCell="AG1" zoomScaleNormal="60" zoomScaleSheetLayoutView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</row>
    <row r="3" spans="1:7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</row>
    <row r="4" spans="1:7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80" t="str">
        <f>データ!H6</f>
        <v>神奈川県　葉山町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0" t="s">
        <v>1</v>
      </c>
      <c r="C7" s="70"/>
      <c r="D7" s="70"/>
      <c r="E7" s="70"/>
      <c r="F7" s="70"/>
      <c r="G7" s="70"/>
      <c r="H7" s="70"/>
      <c r="I7" s="70" t="s">
        <v>2</v>
      </c>
      <c r="J7" s="70"/>
      <c r="K7" s="70"/>
      <c r="L7" s="70"/>
      <c r="M7" s="70"/>
      <c r="N7" s="70"/>
      <c r="O7" s="70"/>
      <c r="P7" s="70" t="s">
        <v>3</v>
      </c>
      <c r="Q7" s="70"/>
      <c r="R7" s="70"/>
      <c r="S7" s="70"/>
      <c r="T7" s="70"/>
      <c r="U7" s="70"/>
      <c r="V7" s="70"/>
      <c r="W7" s="70" t="s">
        <v>4</v>
      </c>
      <c r="X7" s="70"/>
      <c r="Y7" s="70"/>
      <c r="Z7" s="70"/>
      <c r="AA7" s="70"/>
      <c r="AB7" s="70"/>
      <c r="AC7" s="70"/>
      <c r="AD7" s="70" t="s">
        <v>5</v>
      </c>
      <c r="AE7" s="70"/>
      <c r="AF7" s="70"/>
      <c r="AG7" s="70"/>
      <c r="AH7" s="70"/>
      <c r="AI7" s="70"/>
      <c r="AJ7" s="70"/>
      <c r="AK7" s="3"/>
      <c r="AL7" s="70" t="s">
        <v>6</v>
      </c>
      <c r="AM7" s="70"/>
      <c r="AN7" s="70"/>
      <c r="AO7" s="70"/>
      <c r="AP7" s="70"/>
      <c r="AQ7" s="70"/>
      <c r="AR7" s="70"/>
      <c r="AS7" s="70"/>
      <c r="AT7" s="70" t="s">
        <v>7</v>
      </c>
      <c r="AU7" s="70"/>
      <c r="AV7" s="70"/>
      <c r="AW7" s="70"/>
      <c r="AX7" s="70"/>
      <c r="AY7" s="70"/>
      <c r="AZ7" s="70"/>
      <c r="BA7" s="70"/>
      <c r="BB7" s="70" t="s">
        <v>8</v>
      </c>
      <c r="BC7" s="70"/>
      <c r="BD7" s="70"/>
      <c r="BE7" s="70"/>
      <c r="BF7" s="70"/>
      <c r="BG7" s="70"/>
      <c r="BH7" s="70"/>
      <c r="BI7" s="70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7" t="str">
        <f>データ!I6</f>
        <v>法適用</v>
      </c>
      <c r="C8" s="77"/>
      <c r="D8" s="77"/>
      <c r="E8" s="77"/>
      <c r="F8" s="77"/>
      <c r="G8" s="77"/>
      <c r="H8" s="77"/>
      <c r="I8" s="77" t="str">
        <f>データ!J6</f>
        <v>下水道事業</v>
      </c>
      <c r="J8" s="77"/>
      <c r="K8" s="77"/>
      <c r="L8" s="77"/>
      <c r="M8" s="77"/>
      <c r="N8" s="77"/>
      <c r="O8" s="77"/>
      <c r="P8" s="77" t="str">
        <f>データ!K6</f>
        <v>公共下水道</v>
      </c>
      <c r="Q8" s="77"/>
      <c r="R8" s="77"/>
      <c r="S8" s="77"/>
      <c r="T8" s="77"/>
      <c r="U8" s="77"/>
      <c r="V8" s="77"/>
      <c r="W8" s="77" t="str">
        <f>データ!L6</f>
        <v>Cb2</v>
      </c>
      <c r="X8" s="77"/>
      <c r="Y8" s="77"/>
      <c r="Z8" s="77"/>
      <c r="AA8" s="77"/>
      <c r="AB8" s="77"/>
      <c r="AC8" s="77"/>
      <c r="AD8" s="78" t="str">
        <f>データ!$M$6</f>
        <v>非設置</v>
      </c>
      <c r="AE8" s="78"/>
      <c r="AF8" s="78"/>
      <c r="AG8" s="78"/>
      <c r="AH8" s="78"/>
      <c r="AI8" s="78"/>
      <c r="AJ8" s="78"/>
      <c r="AK8" s="3"/>
      <c r="AL8" s="74">
        <f>データ!S6</f>
        <v>33194</v>
      </c>
      <c r="AM8" s="74"/>
      <c r="AN8" s="74"/>
      <c r="AO8" s="74"/>
      <c r="AP8" s="74"/>
      <c r="AQ8" s="74"/>
      <c r="AR8" s="74"/>
      <c r="AS8" s="74"/>
      <c r="AT8" s="73">
        <f>データ!T6</f>
        <v>17.04</v>
      </c>
      <c r="AU8" s="73"/>
      <c r="AV8" s="73"/>
      <c r="AW8" s="73"/>
      <c r="AX8" s="73"/>
      <c r="AY8" s="73"/>
      <c r="AZ8" s="73"/>
      <c r="BA8" s="73"/>
      <c r="BB8" s="73">
        <f>データ!U6</f>
        <v>1948</v>
      </c>
      <c r="BC8" s="73"/>
      <c r="BD8" s="73"/>
      <c r="BE8" s="73"/>
      <c r="BF8" s="73"/>
      <c r="BG8" s="73"/>
      <c r="BH8" s="73"/>
      <c r="BI8" s="73"/>
      <c r="BJ8" s="3"/>
      <c r="BK8" s="3"/>
      <c r="BL8" s="75" t="s">
        <v>10</v>
      </c>
      <c r="BM8" s="7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70" t="s">
        <v>12</v>
      </c>
      <c r="C9" s="70"/>
      <c r="D9" s="70"/>
      <c r="E9" s="70"/>
      <c r="F9" s="70"/>
      <c r="G9" s="70"/>
      <c r="H9" s="70"/>
      <c r="I9" s="70" t="s">
        <v>13</v>
      </c>
      <c r="J9" s="70"/>
      <c r="K9" s="70"/>
      <c r="L9" s="70"/>
      <c r="M9" s="70"/>
      <c r="N9" s="70"/>
      <c r="O9" s="70"/>
      <c r="P9" s="70" t="s">
        <v>14</v>
      </c>
      <c r="Q9" s="70"/>
      <c r="R9" s="70"/>
      <c r="S9" s="70"/>
      <c r="T9" s="70"/>
      <c r="U9" s="70"/>
      <c r="V9" s="70"/>
      <c r="W9" s="70" t="s">
        <v>15</v>
      </c>
      <c r="X9" s="70"/>
      <c r="Y9" s="70"/>
      <c r="Z9" s="70"/>
      <c r="AA9" s="70"/>
      <c r="AB9" s="70"/>
      <c r="AC9" s="70"/>
      <c r="AD9" s="70" t="s">
        <v>16</v>
      </c>
      <c r="AE9" s="70"/>
      <c r="AF9" s="70"/>
      <c r="AG9" s="70"/>
      <c r="AH9" s="70"/>
      <c r="AI9" s="70"/>
      <c r="AJ9" s="70"/>
      <c r="AK9" s="3"/>
      <c r="AL9" s="70" t="s">
        <v>17</v>
      </c>
      <c r="AM9" s="70"/>
      <c r="AN9" s="70"/>
      <c r="AO9" s="70"/>
      <c r="AP9" s="70"/>
      <c r="AQ9" s="70"/>
      <c r="AR9" s="70"/>
      <c r="AS9" s="70"/>
      <c r="AT9" s="70" t="s">
        <v>18</v>
      </c>
      <c r="AU9" s="70"/>
      <c r="AV9" s="70"/>
      <c r="AW9" s="70"/>
      <c r="AX9" s="70"/>
      <c r="AY9" s="70"/>
      <c r="AZ9" s="70"/>
      <c r="BA9" s="70"/>
      <c r="BB9" s="70" t="s">
        <v>19</v>
      </c>
      <c r="BC9" s="70"/>
      <c r="BD9" s="70"/>
      <c r="BE9" s="70"/>
      <c r="BF9" s="70"/>
      <c r="BG9" s="70"/>
      <c r="BH9" s="70"/>
      <c r="BI9" s="70"/>
      <c r="BJ9" s="3"/>
      <c r="BK9" s="3"/>
      <c r="BL9" s="71" t="s">
        <v>20</v>
      </c>
      <c r="BM9" s="7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73" t="str">
        <f>データ!N6</f>
        <v>-</v>
      </c>
      <c r="C10" s="73"/>
      <c r="D10" s="73"/>
      <c r="E10" s="73"/>
      <c r="F10" s="73"/>
      <c r="G10" s="73"/>
      <c r="H10" s="73"/>
      <c r="I10" s="73">
        <f>データ!O6</f>
        <v>66.89</v>
      </c>
      <c r="J10" s="73"/>
      <c r="K10" s="73"/>
      <c r="L10" s="73"/>
      <c r="M10" s="73"/>
      <c r="N10" s="73"/>
      <c r="O10" s="73"/>
      <c r="P10" s="73">
        <f>データ!P6</f>
        <v>67.8</v>
      </c>
      <c r="Q10" s="73"/>
      <c r="R10" s="73"/>
      <c r="S10" s="73"/>
      <c r="T10" s="73"/>
      <c r="U10" s="73"/>
      <c r="V10" s="73"/>
      <c r="W10" s="73">
        <f>データ!Q6</f>
        <v>91.25</v>
      </c>
      <c r="X10" s="73"/>
      <c r="Y10" s="73"/>
      <c r="Z10" s="73"/>
      <c r="AA10" s="73"/>
      <c r="AB10" s="73"/>
      <c r="AC10" s="73"/>
      <c r="AD10" s="74">
        <f>データ!R6</f>
        <v>2203</v>
      </c>
      <c r="AE10" s="74"/>
      <c r="AF10" s="74"/>
      <c r="AG10" s="74"/>
      <c r="AH10" s="74"/>
      <c r="AI10" s="74"/>
      <c r="AJ10" s="74"/>
      <c r="AK10" s="2"/>
      <c r="AL10" s="74">
        <f>データ!V6</f>
        <v>22462</v>
      </c>
      <c r="AM10" s="74"/>
      <c r="AN10" s="74"/>
      <c r="AO10" s="74"/>
      <c r="AP10" s="74"/>
      <c r="AQ10" s="74"/>
      <c r="AR10" s="74"/>
      <c r="AS10" s="74"/>
      <c r="AT10" s="73">
        <f>データ!W6</f>
        <v>3.56</v>
      </c>
      <c r="AU10" s="73"/>
      <c r="AV10" s="73"/>
      <c r="AW10" s="73"/>
      <c r="AX10" s="73"/>
      <c r="AY10" s="73"/>
      <c r="AZ10" s="73"/>
      <c r="BA10" s="73"/>
      <c r="BB10" s="73">
        <f>データ!X6</f>
        <v>6309.55</v>
      </c>
      <c r="BC10" s="73"/>
      <c r="BD10" s="73"/>
      <c r="BE10" s="73"/>
      <c r="BF10" s="73"/>
      <c r="BG10" s="73"/>
      <c r="BH10" s="73"/>
      <c r="BI10" s="73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2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4" t="s">
        <v>109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110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2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2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108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2">
      <c r="C83" s="2" t="s">
        <v>30</v>
      </c>
    </row>
    <row r="84" spans="1:78" hidden="1" x14ac:dyDescent="0.2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2">
      <c r="B85" s="26"/>
      <c r="C85" s="26"/>
      <c r="D85" s="26"/>
      <c r="E85" s="26" t="str">
        <f>データ!AI6</f>
        <v>【108.69】</v>
      </c>
      <c r="F85" s="26" t="str">
        <f>データ!AT6</f>
        <v>【3.28】</v>
      </c>
      <c r="G85" s="26" t="str">
        <f>データ!BE6</f>
        <v>【69.49】</v>
      </c>
      <c r="H85" s="26" t="str">
        <f>データ!BP6</f>
        <v>【682.78】</v>
      </c>
      <c r="I85" s="26" t="str">
        <f>データ!CA6</f>
        <v>【100.91】</v>
      </c>
      <c r="J85" s="26" t="str">
        <f>データ!CL6</f>
        <v>【136.86】</v>
      </c>
      <c r="K85" s="26" t="str">
        <f>データ!CW6</f>
        <v>【58.98】</v>
      </c>
      <c r="L85" s="26" t="str">
        <f>データ!DH6</f>
        <v>【95.20】</v>
      </c>
      <c r="M85" s="26" t="str">
        <f>データ!DS6</f>
        <v>【38.60】</v>
      </c>
      <c r="N85" s="26" t="str">
        <f>データ!ED6</f>
        <v>【5.64】</v>
      </c>
      <c r="O85" s="26" t="str">
        <f>データ!EO6</f>
        <v>【0.23】</v>
      </c>
    </row>
  </sheetData>
  <sheetProtection algorithmName="SHA-512" hashValue="ifa/cjX32TYJrpTinz6YeJjMuIc7RHSWG0b6RkqFNSp7vD9x4X9cBCPmnXnCTjBsVYeFJESa+95tOoPUR6Fzbw==" saltValue="wFZB5umqm/hWMSkBAO9wG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2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2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82" t="s">
        <v>52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8" t="s">
        <v>53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54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8" x14ac:dyDescent="0.2">
      <c r="A4" s="28" t="s">
        <v>55</v>
      </c>
      <c r="B4" s="30"/>
      <c r="C4" s="30"/>
      <c r="D4" s="30"/>
      <c r="E4" s="30"/>
      <c r="F4" s="30"/>
      <c r="G4" s="30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81" t="s">
        <v>56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57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58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59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60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61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62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63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64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65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66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8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2">
      <c r="A6" s="28" t="s">
        <v>95</v>
      </c>
      <c r="B6" s="33">
        <f>B7</f>
        <v>2018</v>
      </c>
      <c r="C6" s="33">
        <f t="shared" ref="C6:X6" si="3">C7</f>
        <v>143014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神奈川県　葉山町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Cb2</v>
      </c>
      <c r="M6" s="33" t="str">
        <f t="shared" si="3"/>
        <v>非設置</v>
      </c>
      <c r="N6" s="34" t="str">
        <f t="shared" si="3"/>
        <v>-</v>
      </c>
      <c r="O6" s="34">
        <f t="shared" si="3"/>
        <v>66.89</v>
      </c>
      <c r="P6" s="34">
        <f t="shared" si="3"/>
        <v>67.8</v>
      </c>
      <c r="Q6" s="34">
        <f t="shared" si="3"/>
        <v>91.25</v>
      </c>
      <c r="R6" s="34">
        <f t="shared" si="3"/>
        <v>2203</v>
      </c>
      <c r="S6" s="34">
        <f t="shared" si="3"/>
        <v>33194</v>
      </c>
      <c r="T6" s="34">
        <f t="shared" si="3"/>
        <v>17.04</v>
      </c>
      <c r="U6" s="34">
        <f t="shared" si="3"/>
        <v>1948</v>
      </c>
      <c r="V6" s="34">
        <f t="shared" si="3"/>
        <v>22462</v>
      </c>
      <c r="W6" s="34">
        <f t="shared" si="3"/>
        <v>3.56</v>
      </c>
      <c r="X6" s="34">
        <f t="shared" si="3"/>
        <v>6309.55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101.46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106.92</v>
      </c>
      <c r="AI6" s="34" t="str">
        <f>IF(AI7="","",IF(AI7="-","【-】","【"&amp;SUBSTITUTE(TEXT(AI7,"#,##0.00"),"-","△")&amp;"】"))</f>
        <v>【108.69】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1.03</v>
      </c>
      <c r="AT6" s="34" t="str">
        <f>IF(AT7="","",IF(AT7="-","【-】","【"&amp;SUBSTITUTE(TEXT(AT7,"#,##0.00"),"-","△")&amp;"】"))</f>
        <v>【3.28】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20.57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49.02</v>
      </c>
      <c r="BE6" s="34" t="str">
        <f>IF(BE7="","",IF(BE7="-","【-】","【"&amp;SUBSTITUTE(TEXT(BE7,"#,##0.00"),"-","△")&amp;"】"))</f>
        <v>【69.49】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2499.31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948.07</v>
      </c>
      <c r="BP6" s="34" t="str">
        <f>IF(BP7="","",IF(BP7="-","【-】","【"&amp;SUBSTITUTE(TEXT(BP7,"#,##0.00"),"-","△")&amp;"】"))</f>
        <v>【682.78】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101.74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83.31</v>
      </c>
      <c r="CA6" s="34" t="str">
        <f>IF(CA7="","",IF(CA7="-","【-】","【"&amp;SUBSTITUTE(TEXT(CA7,"#,##0.00"),"-","△")&amp;"】"))</f>
        <v>【100.91】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132.56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160.62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49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49.98</v>
      </c>
      <c r="CW6" s="34" t="str">
        <f>IF(CW7="","",IF(CW7="-","【-】","【"&amp;SUBSTITUTE(TEXT(CW7,"#,##0.00"),"-","△")&amp;"】"))</f>
        <v>【58.98】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89.03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87.09</v>
      </c>
      <c r="DH6" s="34" t="str">
        <f>IF(DH7="","",IF(DH7="-","【-】","【"&amp;SUBSTITUTE(TEXT(DH7,"#,##0.00"),"-","△")&amp;"】"))</f>
        <v>【95.20】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3.78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18.600000000000001</v>
      </c>
      <c r="DS6" s="34" t="str">
        <f>IF(DS7="","",IF(DS7="-","【-】","【"&amp;SUBSTITUTE(TEXT(DS7,"#,##0.00"),"-","△")&amp;"】"))</f>
        <v>【38.60】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【5.64】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0.2</v>
      </c>
      <c r="EO6" s="34" t="str">
        <f>IF(EO7="","",IF(EO7="-","【-】","【"&amp;SUBSTITUTE(TEXT(EO7,"#,##0.00"),"-","△")&amp;"】"))</f>
        <v>【0.23】</v>
      </c>
    </row>
    <row r="7" spans="1:148" s="36" customFormat="1" x14ac:dyDescent="0.2">
      <c r="A7" s="28"/>
      <c r="B7" s="37">
        <v>2018</v>
      </c>
      <c r="C7" s="37">
        <v>143014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66.89</v>
      </c>
      <c r="P7" s="38">
        <v>67.8</v>
      </c>
      <c r="Q7" s="38">
        <v>91.25</v>
      </c>
      <c r="R7" s="38">
        <v>2203</v>
      </c>
      <c r="S7" s="38">
        <v>33194</v>
      </c>
      <c r="T7" s="38">
        <v>17.04</v>
      </c>
      <c r="U7" s="38">
        <v>1948</v>
      </c>
      <c r="V7" s="38">
        <v>22462</v>
      </c>
      <c r="W7" s="38">
        <v>3.56</v>
      </c>
      <c r="X7" s="38">
        <v>6309.55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101.46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106.92</v>
      </c>
      <c r="AI7" s="38">
        <v>108.69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1.03</v>
      </c>
      <c r="AT7" s="38">
        <v>3.28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20.57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49.02</v>
      </c>
      <c r="BE7" s="38">
        <v>69.489999999999995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2499.31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948.07</v>
      </c>
      <c r="BP7" s="38">
        <v>682.78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101.74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83.31</v>
      </c>
      <c r="CA7" s="38">
        <v>100.91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132.56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160.62</v>
      </c>
      <c r="CL7" s="38">
        <v>136.86000000000001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49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49.98</v>
      </c>
      <c r="CW7" s="38">
        <v>58.98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89.03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87.09</v>
      </c>
      <c r="DH7" s="38">
        <v>95.2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3.78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18.600000000000001</v>
      </c>
      <c r="DS7" s="38">
        <v>38.6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</v>
      </c>
      <c r="ED7" s="38">
        <v>5.64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0.2</v>
      </c>
      <c r="EO7" s="38">
        <v>0.23</v>
      </c>
    </row>
    <row r="8" spans="1:148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2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2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2020-02-20T00:58:37Z</cp:lastPrinted>
  <dcterms:created xsi:type="dcterms:W3CDTF">2019-12-05T04:43:42Z</dcterms:created>
  <dcterms:modified xsi:type="dcterms:W3CDTF">2020-03-03T01:09:23Z</dcterms:modified>
  <cp:category/>
</cp:coreProperties>
</file>