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CA867681-5438-4F1B-BB57-51C475BD7C06}" xr6:coauthVersionLast="47" xr6:coauthVersionMax="47" xr10:uidLastSave="{00000000-0000-0000-0000-000000000000}"/>
  <bookViews>
    <workbookView xWindow="-108" yWindow="-108" windowWidth="23256" windowHeight="12456" xr2:uid="{222AEA08-4576-4505-97F4-BC17BC30ABA8}"/>
  </bookViews>
  <sheets>
    <sheet name="８職業紹介" sheetId="1" r:id="rId1"/>
    <sheet name="８つづき" sheetId="2" r:id="rId2"/>
  </sheets>
  <externalReferences>
    <externalReference r:id="rId3"/>
    <externalReference r:id="rId4"/>
  </externalReferences>
  <definedNames>
    <definedName name="__hyo40404" localSheetId="1">[1]一覧!#REF!</definedName>
    <definedName name="__hyo40404" localSheetId="0">[1]一覧!#REF!</definedName>
    <definedName name="__hyo40404">[1]一覧!#REF!</definedName>
    <definedName name="_hyo40404" localSheetId="1">[1]一覧!#REF!</definedName>
    <definedName name="_hyo40404" localSheetId="0">[1]一覧!#REF!</definedName>
    <definedName name="_hyo40404">[1]一覧!#REF!</definedName>
    <definedName name="_Order1" hidden="1">255</definedName>
    <definedName name="_xlnm.Print_Area" localSheetId="1">'８つづき'!$A$1:$K$29</definedName>
    <definedName name="_xlnm.Print_Area" localSheetId="0">'８職業紹介'!$A$1:$M$35</definedName>
    <definedName name="月報">"グラフ 1"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" l="1"/>
  <c r="E25" i="2"/>
  <c r="D25" i="2"/>
  <c r="C25" i="2"/>
  <c r="B23" i="2"/>
  <c r="M25" i="1"/>
  <c r="L25" i="1"/>
  <c r="K25" i="1"/>
  <c r="J25" i="1"/>
  <c r="I25" i="1"/>
  <c r="H25" i="1"/>
  <c r="G25" i="1"/>
  <c r="F25" i="1"/>
  <c r="E25" i="1"/>
  <c r="D25" i="1"/>
  <c r="C25" i="1"/>
  <c r="B23" i="1"/>
  <c r="M9" i="1"/>
  <c r="L9" i="1"/>
  <c r="M8" i="1"/>
  <c r="L8" i="1"/>
  <c r="M7" i="1"/>
  <c r="L7" i="1"/>
</calcChain>
</file>

<file path=xl/sharedStrings.xml><?xml version="1.0" encoding="utf-8"?>
<sst xmlns="http://schemas.openxmlformats.org/spreadsheetml/2006/main" count="132" uniqueCount="72">
  <si>
    <t>労働</t>
    <rPh sb="0" eb="2">
      <t>ロウドウ</t>
    </rPh>
    <phoneticPr fontId="3"/>
  </si>
  <si>
    <t>８  職業紹介状況  1)</t>
    <rPh sb="3" eb="5">
      <t>ショクギョウ</t>
    </rPh>
    <rPh sb="5" eb="7">
      <t>ショウカイ</t>
    </rPh>
    <rPh sb="7" eb="9">
      <t>ジョウキョウ</t>
    </rPh>
    <phoneticPr fontId="3"/>
  </si>
  <si>
    <t>一般(新規学卒・パートタイムを除く)</t>
    <rPh sb="0" eb="2">
      <t>イッパン</t>
    </rPh>
    <rPh sb="3" eb="5">
      <t>シンキ</t>
    </rPh>
    <rPh sb="5" eb="7">
      <t>ガクソツ</t>
    </rPh>
    <rPh sb="15" eb="16">
      <t>ノゾ</t>
    </rPh>
    <phoneticPr fontId="3"/>
  </si>
  <si>
    <t>年度・月</t>
    <rPh sb="0" eb="1">
      <t>ネン</t>
    </rPh>
    <rPh sb="1" eb="2">
      <t>ド</t>
    </rPh>
    <rPh sb="3" eb="4">
      <t>ツキ</t>
    </rPh>
    <phoneticPr fontId="3"/>
  </si>
  <si>
    <t>求職者数</t>
    <rPh sb="0" eb="3">
      <t>キュウショクシャ</t>
    </rPh>
    <rPh sb="3" eb="4">
      <t>スウ</t>
    </rPh>
    <phoneticPr fontId="3"/>
  </si>
  <si>
    <t>求人数</t>
    <rPh sb="0" eb="3">
      <t>キュウジンスウ</t>
    </rPh>
    <phoneticPr fontId="3"/>
  </si>
  <si>
    <t>紹介件数</t>
    <rPh sb="0" eb="2">
      <t>ショウカイ</t>
    </rPh>
    <rPh sb="2" eb="4">
      <t>ケンスウ</t>
    </rPh>
    <phoneticPr fontId="3"/>
  </si>
  <si>
    <t>就職件数</t>
    <rPh sb="0" eb="2">
      <t>シュウショク</t>
    </rPh>
    <rPh sb="2" eb="4">
      <t>ケンスウ</t>
    </rPh>
    <phoneticPr fontId="3"/>
  </si>
  <si>
    <t>充足数</t>
    <rPh sb="0" eb="2">
      <t>ジュウソク</t>
    </rPh>
    <rPh sb="2" eb="3">
      <t>スウ</t>
    </rPh>
    <phoneticPr fontId="3"/>
  </si>
  <si>
    <t>新規求人</t>
    <rPh sb="0" eb="2">
      <t>シンキ</t>
    </rPh>
    <rPh sb="2" eb="4">
      <t>キュウジン</t>
    </rPh>
    <phoneticPr fontId="3"/>
  </si>
  <si>
    <t>有効求人</t>
    <rPh sb="0" eb="2">
      <t>ユウコウ</t>
    </rPh>
    <rPh sb="2" eb="4">
      <t>キュウジン</t>
    </rPh>
    <phoneticPr fontId="3"/>
  </si>
  <si>
    <t>就職率 6)</t>
    <rPh sb="0" eb="3">
      <t>シュウショクリツ</t>
    </rPh>
    <phoneticPr fontId="3"/>
  </si>
  <si>
    <t>充足率 6)</t>
    <rPh sb="0" eb="2">
      <t>ジュウソク</t>
    </rPh>
    <rPh sb="2" eb="3">
      <t>リツ</t>
    </rPh>
    <phoneticPr fontId="3"/>
  </si>
  <si>
    <t>新規求職申込件数</t>
    <rPh sb="0" eb="2">
      <t>シンキ</t>
    </rPh>
    <rPh sb="2" eb="4">
      <t>キュウショク</t>
    </rPh>
    <rPh sb="4" eb="8">
      <t>モウシコミケンスウ</t>
    </rPh>
    <phoneticPr fontId="3"/>
  </si>
  <si>
    <t>月間有効求職者数 2)</t>
    <rPh sb="0" eb="2">
      <t>ゲッカン</t>
    </rPh>
    <rPh sb="2" eb="4">
      <t>ユウコウ</t>
    </rPh>
    <rPh sb="4" eb="7">
      <t>キュウショクシャ</t>
    </rPh>
    <rPh sb="7" eb="8">
      <t>スウ</t>
    </rPh>
    <phoneticPr fontId="3"/>
  </si>
  <si>
    <t>新規求人数</t>
    <rPh sb="0" eb="2">
      <t>シンキ</t>
    </rPh>
    <rPh sb="2" eb="5">
      <t>キュウジンスウ</t>
    </rPh>
    <phoneticPr fontId="3"/>
  </si>
  <si>
    <t>月間有効求人数 3)</t>
    <rPh sb="0" eb="4">
      <t>ゲッカンユウコウ</t>
    </rPh>
    <rPh sb="4" eb="6">
      <t>キュウジン</t>
    </rPh>
    <rPh sb="6" eb="7">
      <t>スウ</t>
    </rPh>
    <phoneticPr fontId="3"/>
  </si>
  <si>
    <t>4)</t>
    <phoneticPr fontId="3"/>
  </si>
  <si>
    <t>倍率5)</t>
    <rPh sb="0" eb="2">
      <t>バイリツ</t>
    </rPh>
    <phoneticPr fontId="3"/>
  </si>
  <si>
    <t>(対新規求職者数)</t>
    <rPh sb="1" eb="2">
      <t>タイ</t>
    </rPh>
    <rPh sb="2" eb="4">
      <t>シンキ</t>
    </rPh>
    <rPh sb="4" eb="7">
      <t>キュウショクシャ</t>
    </rPh>
    <rPh sb="7" eb="8">
      <t>スウ</t>
    </rPh>
    <phoneticPr fontId="3"/>
  </si>
  <si>
    <t>(対新規求人数)</t>
    <rPh sb="1" eb="2">
      <t>タイ</t>
    </rPh>
    <rPh sb="2" eb="4">
      <t>シンキ</t>
    </rPh>
    <rPh sb="4" eb="7">
      <t>キュウジンスウ</t>
    </rPh>
    <phoneticPr fontId="3"/>
  </si>
  <si>
    <t>件</t>
    <rPh sb="0" eb="1">
      <t>ケン</t>
    </rPh>
    <phoneticPr fontId="3"/>
  </si>
  <si>
    <t>人</t>
    <rPh sb="0" eb="1">
      <t>ニン</t>
    </rPh>
    <phoneticPr fontId="3"/>
  </si>
  <si>
    <t>倍</t>
    <rPh sb="0" eb="1">
      <t>バイ</t>
    </rPh>
    <phoneticPr fontId="3"/>
  </si>
  <si>
    <t>％</t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</si>
  <si>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</si>
  <si>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t>５年度</t>
    <rPh sb="1" eb="3">
      <t>ネンド</t>
    </rPh>
    <rPh sb="2" eb="3">
      <t>ド</t>
    </rPh>
    <phoneticPr fontId="3"/>
  </si>
  <si>
    <t>６年度</t>
    <rPh sb="1" eb="3">
      <t>ネンド</t>
    </rPh>
    <rPh sb="2" eb="3">
      <t>ド</t>
    </rPh>
    <phoneticPr fontId="3"/>
  </si>
  <si>
    <t>令和７年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</si>
  <si>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</si>
  <si>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</si>
  <si>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</si>
  <si>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</si>
  <si>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</si>
  <si>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</si>
  <si>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</si>
  <si>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</si>
  <si>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</si>
  <si>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</si>
  <si>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</si>
  <si>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</si>
  <si>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令和８年</t>
  </si>
  <si>
    <t>対前年同月増減率(％)</t>
    <phoneticPr fontId="3"/>
  </si>
  <si>
    <t xml:space="preserve"> </t>
    <phoneticPr fontId="3"/>
  </si>
  <si>
    <t>資      料</t>
    <rPh sb="0" eb="8">
      <t>シリョウ</t>
    </rPh>
    <phoneticPr fontId="3"/>
  </si>
  <si>
    <t>神    奈    川    労    働    局</t>
    <rPh sb="0" eb="11">
      <t>カナガワ</t>
    </rPh>
    <rPh sb="15" eb="21">
      <t>ロウドウ</t>
    </rPh>
    <rPh sb="25" eb="26">
      <t>キョク</t>
    </rPh>
    <phoneticPr fontId="3"/>
  </si>
  <si>
    <t>注1)  県内の各公共職業安定所で取り扱った求職・求人の情報を取りまとめたもの。</t>
    <rPh sb="0" eb="1">
      <t>チュウ</t>
    </rPh>
    <phoneticPr fontId="3"/>
  </si>
  <si>
    <t>　　　求職・求人の対象とされる仕事は、一般労働(常用労働＋臨時労働＋季節労働)、日雇労働、パートタイムに区分。</t>
    <phoneticPr fontId="3"/>
  </si>
  <si>
    <t xml:space="preserve">  2)  ｢前月から繰越された有効求職者数｣と当月の｢新規求職申込件数｣の合計数。</t>
    <phoneticPr fontId="3"/>
  </si>
  <si>
    <t xml:space="preserve">  3)  ｢前月から繰越された有効求人数｣と当月の｢新規求人数｣の合計数。</t>
    <phoneticPr fontId="3"/>
  </si>
  <si>
    <t xml:space="preserve">  4)　自安定所の有効求職者が、自安定所の紹介により就職したことを確認した件数。</t>
    <phoneticPr fontId="3"/>
  </si>
  <si>
    <t>　5)　パートを含めた全数。季節調整されているため、対前年同月増減率の欄は「対前月増減率」を示している。年度計は実数値。</t>
    <rPh sb="14" eb="16">
      <t>キセツ</t>
    </rPh>
    <rPh sb="16" eb="18">
      <t>チョウセイ</t>
    </rPh>
    <rPh sb="26" eb="27">
      <t>タイ</t>
    </rPh>
    <rPh sb="27" eb="29">
      <t>ゼンネン</t>
    </rPh>
    <rPh sb="29" eb="31">
      <t>ドウゲツ</t>
    </rPh>
    <rPh sb="31" eb="33">
      <t>ゾウゲン</t>
    </rPh>
    <rPh sb="33" eb="34">
      <t>リツ</t>
    </rPh>
    <rPh sb="35" eb="36">
      <t>ラン</t>
    </rPh>
    <rPh sb="38" eb="39">
      <t>タイ</t>
    </rPh>
    <rPh sb="39" eb="41">
      <t>ゼンゲツ</t>
    </rPh>
    <rPh sb="41" eb="43">
      <t>ゾウゲン</t>
    </rPh>
    <rPh sb="43" eb="44">
      <t>リツ</t>
    </rPh>
    <rPh sb="46" eb="47">
      <t>シメ</t>
    </rPh>
    <rPh sb="56" eb="57">
      <t>ジツ</t>
    </rPh>
    <phoneticPr fontId="3"/>
  </si>
  <si>
    <t>　6)　就職率＝就職件数/新規求職申込件数×100、充足率＝充足数/新規求人数×100</t>
    <rPh sb="4" eb="6">
      <t>シュウショク</t>
    </rPh>
    <rPh sb="30" eb="32">
      <t>ジュウソク</t>
    </rPh>
    <rPh sb="32" eb="33">
      <t>スウ</t>
    </rPh>
    <phoneticPr fontId="3"/>
  </si>
  <si>
    <t>労働（つづき)</t>
    <rPh sb="0" eb="2">
      <t>ロウドウ</t>
    </rPh>
    <phoneticPr fontId="3"/>
  </si>
  <si>
    <t>８  職業紹介状況</t>
    <rPh sb="3" eb="7">
      <t>ショクギョウショウカイ</t>
    </rPh>
    <rPh sb="7" eb="9">
      <t>ジョウキョウ</t>
    </rPh>
    <phoneticPr fontId="3"/>
  </si>
  <si>
    <t>中高年齢者(パートタイムを除く）</t>
    <rPh sb="0" eb="3">
      <t>チュウコウネン</t>
    </rPh>
    <rPh sb="3" eb="4">
      <t>レイ</t>
    </rPh>
    <rPh sb="4" eb="5">
      <t>シャ</t>
    </rPh>
    <rPh sb="13" eb="14">
      <t>ノゾ</t>
    </rPh>
    <phoneticPr fontId="3"/>
  </si>
  <si>
    <t>日　　雇</t>
    <rPh sb="0" eb="1">
      <t>ヒ</t>
    </rPh>
    <rPh sb="3" eb="4">
      <t>ヤトイ</t>
    </rPh>
    <phoneticPr fontId="3"/>
  </si>
  <si>
    <t>新規求職</t>
    <rPh sb="0" eb="2">
      <t>シンキ</t>
    </rPh>
    <rPh sb="2" eb="4">
      <t>キュウショク</t>
    </rPh>
    <phoneticPr fontId="3"/>
  </si>
  <si>
    <t>月間有効</t>
    <rPh sb="0" eb="2">
      <t>ゲッカン</t>
    </rPh>
    <rPh sb="2" eb="4">
      <t>ユウコウ</t>
    </rPh>
    <phoneticPr fontId="3"/>
  </si>
  <si>
    <t>四半期末日の有効求職者数</t>
    <rPh sb="0" eb="3">
      <t>シハンキ</t>
    </rPh>
    <rPh sb="3" eb="5">
      <t>マツジツ</t>
    </rPh>
    <phoneticPr fontId="3"/>
  </si>
  <si>
    <t>期 間 求 人</t>
    <rPh sb="0" eb="1">
      <t>キ</t>
    </rPh>
    <rPh sb="2" eb="3">
      <t>アイダ</t>
    </rPh>
    <rPh sb="4" eb="5">
      <t>モトム</t>
    </rPh>
    <rPh sb="6" eb="7">
      <t>ヒト</t>
    </rPh>
    <phoneticPr fontId="3"/>
  </si>
  <si>
    <t>就労</t>
    <rPh sb="0" eb="2">
      <t>シュウロウ</t>
    </rPh>
    <phoneticPr fontId="3"/>
  </si>
  <si>
    <t xml:space="preserve">就労延数 </t>
    <rPh sb="0" eb="2">
      <t>シュウロウ</t>
    </rPh>
    <rPh sb="2" eb="3">
      <t>ノ</t>
    </rPh>
    <rPh sb="3" eb="4">
      <t>スウ</t>
    </rPh>
    <phoneticPr fontId="3"/>
  </si>
  <si>
    <t>申込件数</t>
    <rPh sb="0" eb="4">
      <t>モウシコミケンスウ</t>
    </rPh>
    <phoneticPr fontId="3"/>
  </si>
  <si>
    <t>求職者数7)</t>
    <rPh sb="0" eb="3">
      <t>キュウショクシャ</t>
    </rPh>
    <rPh sb="3" eb="4">
      <t>スウ</t>
    </rPh>
    <phoneticPr fontId="3"/>
  </si>
  <si>
    <t>延数</t>
    <rPh sb="0" eb="1">
      <t>ノ</t>
    </rPh>
    <rPh sb="1" eb="2">
      <t>スウ</t>
    </rPh>
    <phoneticPr fontId="3"/>
  </si>
  <si>
    <t>実人員</t>
    <rPh sb="0" eb="1">
      <t>ジツ</t>
    </rPh>
    <rPh sb="1" eb="3">
      <t>ジンイン</t>
    </rPh>
    <phoneticPr fontId="3"/>
  </si>
  <si>
    <t>(１月～３月)</t>
  </si>
  <si>
    <t>(４月～６月)</t>
  </si>
  <si>
    <t>(７月～９月)</t>
  </si>
  <si>
    <t>(10月～12月)</t>
  </si>
  <si>
    <t>注7)　年度の数値は月平均値。</t>
    <rPh sb="0" eb="1">
      <t>チュウ</t>
    </rPh>
    <rPh sb="4" eb="6">
      <t>ネンド</t>
    </rPh>
    <rPh sb="7" eb="9">
      <t>スウチ</t>
    </rPh>
    <rPh sb="10" eb="13">
      <t>ツキヘイキン</t>
    </rPh>
    <rPh sb="13" eb="14">
      <t>アタイ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</si>
</sst>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76" formatCode="#,##0.0_ "/>
    <numFmt numFmtId="177" formatCode="_ * #,##0.0_ ;_ * \-#,##0.0_ ;_ * &quot;-&quot;?_ ;_ @_ "/>
    <numFmt numFmtId="178" formatCode="0.0_ ;&quot;△&quot;0.0_ ;0.0_ ;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Continuous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6" fillId="2" borderId="2" xfId="0" applyFont="1" applyFill="1" applyBorder="1" applyAlignment="1">
      <alignment horizontal="centerContinuous" vertical="center"/>
    </xf>
    <xf numFmtId="0" fontId="6" fillId="2" borderId="6" xfId="0" applyFont="1" applyFill="1" applyBorder="1" applyAlignment="1">
      <alignment horizontal="centerContinuous" vertical="center"/>
    </xf>
    <xf numFmtId="0" fontId="4" fillId="2" borderId="7" xfId="0" applyFont="1" applyFill="1" applyBorder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4" fillId="2" borderId="8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Continuous" vertical="center"/>
    </xf>
    <xf numFmtId="0" fontId="4" fillId="2" borderId="10" xfId="0" applyFont="1" applyFill="1" applyBorder="1" applyAlignment="1">
      <alignment horizontal="centerContinuous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distributed" vertical="center"/>
    </xf>
    <xf numFmtId="0" fontId="4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distributed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9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41" fontId="4" fillId="0" borderId="19" xfId="0" applyNumberFormat="1" applyFont="1" applyBorder="1" applyAlignment="1">
      <alignment horizontal="right" vertical="center"/>
    </xf>
    <xf numFmtId="41" fontId="4" fillId="0" borderId="20" xfId="0" applyNumberFormat="1" applyFont="1" applyBorder="1" applyAlignment="1">
      <alignment horizontal="right" vertical="center"/>
    </xf>
    <xf numFmtId="41" fontId="4" fillId="0" borderId="22" xfId="0" applyNumberFormat="1" applyFont="1" applyBorder="1" applyAlignment="1">
      <alignment horizontal="right" vertical="center"/>
    </xf>
    <xf numFmtId="41" fontId="4" fillId="0" borderId="23" xfId="0" applyNumberFormat="1" applyFont="1" applyBorder="1" applyAlignment="1">
      <alignment horizontal="right" vertical="center"/>
    </xf>
    <xf numFmtId="43" fontId="4" fillId="0" borderId="20" xfId="0" applyNumberFormat="1" applyFont="1" applyBorder="1" applyAlignment="1">
      <alignment horizontal="right" vertical="center"/>
    </xf>
    <xf numFmtId="43" fontId="4" fillId="0" borderId="22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177" fontId="4" fillId="0" borderId="20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41" fontId="4" fillId="0" borderId="7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3" fontId="4" fillId="3" borderId="20" xfId="0" applyNumberFormat="1" applyFont="1" applyFill="1" applyBorder="1" applyAlignment="1">
      <alignment horizontal="right" vertical="center"/>
    </xf>
    <xf numFmtId="43" fontId="4" fillId="3" borderId="22" xfId="0" applyNumberFormat="1" applyFont="1" applyFill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41" fontId="4" fillId="4" borderId="7" xfId="0" applyNumberFormat="1" applyFont="1" applyFill="1" applyBorder="1" applyAlignment="1">
      <alignment horizontal="right" vertical="center"/>
    </xf>
    <xf numFmtId="41" fontId="4" fillId="4" borderId="20" xfId="0" applyNumberFormat="1" applyFont="1" applyFill="1" applyBorder="1" applyAlignment="1">
      <alignment horizontal="right" vertical="center"/>
    </xf>
    <xf numFmtId="41" fontId="4" fillId="4" borderId="0" xfId="0" applyNumberFormat="1" applyFont="1" applyFill="1" applyAlignment="1">
      <alignment horizontal="right" vertical="center"/>
    </xf>
    <xf numFmtId="43" fontId="4" fillId="4" borderId="22" xfId="0" applyNumberFormat="1" applyFont="1" applyFill="1" applyBorder="1" applyAlignment="1">
      <alignment horizontal="right" vertical="center"/>
    </xf>
    <xf numFmtId="177" fontId="4" fillId="4" borderId="22" xfId="0" applyNumberFormat="1" applyFont="1" applyFill="1" applyBorder="1" applyAlignment="1">
      <alignment horizontal="right" vertical="center"/>
    </xf>
    <xf numFmtId="177" fontId="4" fillId="4" borderId="21" xfId="0" applyNumberFormat="1" applyFont="1" applyFill="1" applyBorder="1" applyAlignment="1">
      <alignment horizontal="right" vertical="center"/>
    </xf>
    <xf numFmtId="0" fontId="7" fillId="0" borderId="7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78" fontId="4" fillId="0" borderId="7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178" fontId="4" fillId="0" borderId="21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41" fontId="4" fillId="0" borderId="24" xfId="0" applyNumberFormat="1" applyFont="1" applyBorder="1" applyAlignment="1">
      <alignment horizontal="right" vertical="center"/>
    </xf>
    <xf numFmtId="41" fontId="4" fillId="0" borderId="17" xfId="0" applyNumberFormat="1" applyFont="1" applyBorder="1" applyAlignment="1">
      <alignment horizontal="right" vertical="center"/>
    </xf>
    <xf numFmtId="43" fontId="4" fillId="0" borderId="17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Continuous" vertical="center"/>
    </xf>
    <xf numFmtId="0" fontId="7" fillId="2" borderId="6" xfId="0" applyFont="1" applyFill="1" applyBorder="1" applyAlignment="1">
      <alignment horizontal="centerContinuous" vertical="center"/>
    </xf>
    <xf numFmtId="0" fontId="7" fillId="2" borderId="14" xfId="0" applyFont="1" applyFill="1" applyBorder="1" applyAlignment="1">
      <alignment horizontal="centerContinuous" vertical="center"/>
    </xf>
    <xf numFmtId="0" fontId="4" fillId="2" borderId="14" xfId="0" applyFont="1" applyFill="1" applyBorder="1" applyAlignment="1">
      <alignment horizontal="centerContinuous" vertical="center"/>
    </xf>
    <xf numFmtId="0" fontId="4" fillId="2" borderId="25" xfId="0" applyFont="1" applyFill="1" applyBorder="1" applyAlignment="1">
      <alignment horizontal="centerContinuous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justify" vertical="center" wrapText="1"/>
    </xf>
    <xf numFmtId="0" fontId="7" fillId="2" borderId="0" xfId="0" applyFont="1" applyFill="1" applyAlignment="1">
      <alignment horizontal="justify" vertical="center"/>
    </xf>
    <xf numFmtId="0" fontId="7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Continuous" vertical="center"/>
    </xf>
    <xf numFmtId="0" fontId="4" fillId="2" borderId="26" xfId="0" applyFont="1" applyFill="1" applyBorder="1" applyAlignment="1">
      <alignment horizontal="centerContinuous" vertical="center"/>
    </xf>
    <xf numFmtId="0" fontId="4" fillId="2" borderId="27" xfId="0" applyFont="1" applyFill="1" applyBorder="1" applyAlignment="1">
      <alignment horizontal="centerContinuous" vertical="center"/>
    </xf>
    <xf numFmtId="0" fontId="4" fillId="2" borderId="28" xfId="0" applyFont="1" applyFill="1" applyBorder="1" applyAlignment="1">
      <alignment horizontal="centerContinuous" vertical="center"/>
    </xf>
    <xf numFmtId="0" fontId="0" fillId="2" borderId="29" xfId="0" applyFill="1" applyBorder="1" applyAlignment="1">
      <alignment horizontal="centerContinuous" vertical="center"/>
    </xf>
    <xf numFmtId="0" fontId="4" fillId="2" borderId="30" xfId="0" applyFont="1" applyFill="1" applyBorder="1" applyAlignment="1">
      <alignment horizontal="distributed" vertical="center"/>
    </xf>
    <xf numFmtId="0" fontId="4" fillId="2" borderId="31" xfId="0" applyFont="1" applyFill="1" applyBorder="1" applyAlignment="1">
      <alignment horizontal="distributed" vertical="center"/>
    </xf>
    <xf numFmtId="0" fontId="4" fillId="2" borderId="31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4" fillId="2" borderId="24" xfId="0" applyFont="1" applyFill="1" applyBorder="1" applyAlignment="1">
      <alignment horizontal="distributed" vertical="center"/>
    </xf>
    <xf numFmtId="0" fontId="4" fillId="0" borderId="17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0" borderId="29" xfId="0" applyFont="1" applyBorder="1" applyAlignment="1">
      <alignment vertical="center"/>
    </xf>
    <xf numFmtId="41" fontId="4" fillId="0" borderId="21" xfId="0" applyNumberFormat="1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41" fontId="4" fillId="0" borderId="20" xfId="1" applyNumberFormat="1" applyFont="1" applyFill="1" applyBorder="1" applyAlignment="1">
      <alignment horizontal="right" vertical="center"/>
    </xf>
    <xf numFmtId="41" fontId="4" fillId="0" borderId="21" xfId="1" applyNumberFormat="1" applyFont="1" applyFill="1" applyBorder="1" applyAlignment="1">
      <alignment horizontal="right" vertical="center"/>
    </xf>
    <xf numFmtId="41" fontId="4" fillId="3" borderId="23" xfId="0" applyNumberFormat="1" applyFont="1" applyFill="1" applyBorder="1" applyAlignment="1">
      <alignment horizontal="right" vertical="center"/>
    </xf>
    <xf numFmtId="41" fontId="4" fillId="3" borderId="20" xfId="0" applyNumberFormat="1" applyFont="1" applyFill="1" applyBorder="1" applyAlignment="1">
      <alignment horizontal="right" vertical="center"/>
    </xf>
    <xf numFmtId="178" fontId="4" fillId="0" borderId="20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centerContinuous" vertical="center"/>
    </xf>
    <xf numFmtId="0" fontId="7" fillId="0" borderId="29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2" borderId="6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E1582-5092-4737-82A4-F59C789898B9}">
  <sheetPr codeName="Sheet5">
    <pageSetUpPr fitToPage="1"/>
  </sheetPr>
  <dimension ref="A1:N40"/>
  <sheetViews>
    <sheetView tabSelected="1" zoomScaleNormal="100" zoomScaleSheetLayoutView="90" workbookViewId="0"/>
  </sheetViews>
  <sheetFormatPr defaultColWidth="9" defaultRowHeight="10.8" x14ac:dyDescent="0.2"/>
  <cols>
    <col min="1" max="2" width="9" style="2"/>
    <col min="3" max="6" width="16.6640625" style="2" customWidth="1"/>
    <col min="7" max="11" width="10.33203125" style="2" customWidth="1"/>
    <col min="12" max="12" width="13.33203125" style="2" customWidth="1"/>
    <col min="13" max="13" width="14.6640625" style="2" customWidth="1"/>
    <col min="14" max="16384" width="9" style="3"/>
  </cols>
  <sheetData>
    <row r="1" spans="1:14" ht="17.399999999999999" customHeight="1" x14ac:dyDescent="0.2">
      <c r="A1" s="1" t="s">
        <v>0</v>
      </c>
    </row>
    <row r="2" spans="1:14" ht="17.100000000000001" customHeight="1" x14ac:dyDescent="0.2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4" ht="17.100000000000001" customHeight="1" x14ac:dyDescent="0.2">
      <c r="A3" s="8"/>
      <c r="B3" s="9"/>
      <c r="C3" s="10" t="s">
        <v>2</v>
      </c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14" ht="17.100000000000001" customHeight="1" x14ac:dyDescent="0.2">
      <c r="A4" s="13" t="s">
        <v>3</v>
      </c>
      <c r="B4" s="14"/>
      <c r="C4" s="15" t="s">
        <v>4</v>
      </c>
      <c r="D4" s="16"/>
      <c r="E4" s="17" t="s">
        <v>5</v>
      </c>
      <c r="F4" s="16"/>
      <c r="G4" s="18" t="s">
        <v>6</v>
      </c>
      <c r="H4" s="18" t="s">
        <v>7</v>
      </c>
      <c r="I4" s="18" t="s">
        <v>8</v>
      </c>
      <c r="J4" s="19" t="s">
        <v>9</v>
      </c>
      <c r="K4" s="19" t="s">
        <v>10</v>
      </c>
      <c r="L4" s="18" t="s">
        <v>11</v>
      </c>
      <c r="M4" s="20" t="s">
        <v>12</v>
      </c>
    </row>
    <row r="5" spans="1:14" ht="17.100000000000001" customHeight="1" x14ac:dyDescent="0.2">
      <c r="A5" s="21"/>
      <c r="B5" s="22"/>
      <c r="C5" s="23" t="s">
        <v>13</v>
      </c>
      <c r="D5" s="24" t="s">
        <v>14</v>
      </c>
      <c r="E5" s="24" t="s">
        <v>15</v>
      </c>
      <c r="F5" s="24" t="s">
        <v>16</v>
      </c>
      <c r="G5" s="25"/>
      <c r="H5" s="25" t="s">
        <v>17</v>
      </c>
      <c r="I5" s="26"/>
      <c r="J5" s="27" t="s">
        <v>18</v>
      </c>
      <c r="K5" s="27" t="s">
        <v>18</v>
      </c>
      <c r="L5" s="28" t="s">
        <v>19</v>
      </c>
      <c r="M5" s="29" t="s">
        <v>20</v>
      </c>
    </row>
    <row r="6" spans="1:14" ht="17.100000000000001" customHeight="1" x14ac:dyDescent="0.2">
      <c r="A6" s="30"/>
      <c r="B6" s="31"/>
      <c r="C6" s="32" t="s">
        <v>21</v>
      </c>
      <c r="D6" s="33" t="s">
        <v>22</v>
      </c>
      <c r="E6" s="33" t="s">
        <v>22</v>
      </c>
      <c r="F6" s="33" t="s">
        <v>22</v>
      </c>
      <c r="G6" s="33" t="s">
        <v>21</v>
      </c>
      <c r="H6" s="33" t="s">
        <v>21</v>
      </c>
      <c r="I6" s="33" t="s">
        <v>21</v>
      </c>
      <c r="J6" s="33" t="s">
        <v>23</v>
      </c>
      <c r="K6" s="33" t="s">
        <v>23</v>
      </c>
      <c r="L6" s="33" t="s">
        <v>24</v>
      </c>
      <c r="M6" s="34" t="s">
        <v>24</v>
      </c>
    </row>
    <row r="7" spans="1:14" ht="17.100000000000001" customHeight="1" x14ac:dyDescent="0.2">
      <c r="A7" s="35" t="s">
        <v>25</v>
      </c>
      <c r="B7" s="3"/>
      <c r="C7" s="36">
        <v>155184</v>
      </c>
      <c r="D7" s="37">
        <v>820183</v>
      </c>
      <c r="E7" s="37">
        <v>244760</v>
      </c>
      <c r="F7" s="38">
        <v>722184</v>
      </c>
      <c r="G7" s="39">
        <v>153552</v>
      </c>
      <c r="H7" s="39">
        <v>20198</v>
      </c>
      <c r="I7" s="38">
        <v>17727</v>
      </c>
      <c r="J7" s="40">
        <v>1.62</v>
      </c>
      <c r="K7" s="41">
        <v>0.9</v>
      </c>
      <c r="L7" s="42">
        <f>H7/C7*100</f>
        <v>13.015517063614807</v>
      </c>
      <c r="M7" s="43">
        <f>I7/E7*100</f>
        <v>7.2426050008171279</v>
      </c>
    </row>
    <row r="8" spans="1:14" ht="17.100000000000001" customHeight="1" x14ac:dyDescent="0.2">
      <c r="A8" s="35" t="s">
        <v>26</v>
      </c>
      <c r="B8" s="3"/>
      <c r="C8" s="36">
        <v>150949</v>
      </c>
      <c r="D8" s="37">
        <v>803973</v>
      </c>
      <c r="E8" s="37">
        <v>243697</v>
      </c>
      <c r="F8" s="37">
        <v>721381</v>
      </c>
      <c r="G8" s="37">
        <v>141964</v>
      </c>
      <c r="H8" s="37">
        <v>19848</v>
      </c>
      <c r="I8" s="38">
        <v>17219</v>
      </c>
      <c r="J8" s="40">
        <v>1.66</v>
      </c>
      <c r="K8" s="41">
        <v>0.91</v>
      </c>
      <c r="L8" s="42">
        <f>H8/C8*100</f>
        <v>13.148811850360056</v>
      </c>
      <c r="M8" s="43">
        <f t="shared" ref="M8:M9" si="0">I8/E8*100</f>
        <v>7.0657414740435867</v>
      </c>
    </row>
    <row r="9" spans="1:14" ht="17.100000000000001" customHeight="1" x14ac:dyDescent="0.2">
      <c r="A9" s="35" t="s">
        <v>27</v>
      </c>
      <c r="B9" s="3"/>
      <c r="C9" s="36">
        <v>147466</v>
      </c>
      <c r="D9" s="37">
        <v>804702</v>
      </c>
      <c r="E9" s="37">
        <v>240752</v>
      </c>
      <c r="F9" s="37">
        <v>714963</v>
      </c>
      <c r="G9" s="37">
        <v>131645</v>
      </c>
      <c r="H9" s="37">
        <v>18154</v>
      </c>
      <c r="I9" s="38">
        <v>15918</v>
      </c>
      <c r="J9" s="40">
        <v>1.69</v>
      </c>
      <c r="K9" s="41">
        <v>0.91</v>
      </c>
      <c r="L9" s="42">
        <f>H9/C9*100</f>
        <v>12.310634315706672</v>
      </c>
      <c r="M9" s="43">
        <f t="shared" si="0"/>
        <v>6.6117830796836587</v>
      </c>
    </row>
    <row r="10" spans="1:14" ht="10.199999999999999" customHeight="1" x14ac:dyDescent="0.2">
      <c r="A10" s="44"/>
      <c r="B10" s="3"/>
      <c r="C10" s="36"/>
      <c r="D10" s="37"/>
      <c r="E10" s="37"/>
      <c r="F10" s="37"/>
      <c r="G10" s="37"/>
      <c r="H10" s="37"/>
      <c r="I10" s="37"/>
      <c r="J10" s="40"/>
      <c r="K10" s="40"/>
      <c r="L10" s="45"/>
      <c r="M10" s="43"/>
    </row>
    <row r="11" spans="1:14" ht="17.100000000000001" customHeight="1" x14ac:dyDescent="0.2">
      <c r="A11" s="35" t="s">
        <v>28</v>
      </c>
      <c r="B11" s="46" t="s">
        <v>29</v>
      </c>
      <c r="C11" s="47">
        <v>13114</v>
      </c>
      <c r="D11" s="37">
        <v>64124</v>
      </c>
      <c r="E11" s="37">
        <v>22065</v>
      </c>
      <c r="F11" s="37">
        <v>59370</v>
      </c>
      <c r="G11" s="48">
        <v>11510</v>
      </c>
      <c r="H11" s="37">
        <v>1190</v>
      </c>
      <c r="I11" s="48">
        <v>997</v>
      </c>
      <c r="J11" s="49">
        <v>1.7</v>
      </c>
      <c r="K11" s="41">
        <v>0.9</v>
      </c>
      <c r="L11" s="45">
        <v>9.1</v>
      </c>
      <c r="M11" s="43">
        <v>4.5</v>
      </c>
      <c r="N11" s="44"/>
    </row>
    <row r="12" spans="1:14" ht="17.100000000000001" customHeight="1" x14ac:dyDescent="0.2">
      <c r="A12" s="35"/>
      <c r="B12" s="46" t="s">
        <v>30</v>
      </c>
      <c r="C12" s="47">
        <v>11864</v>
      </c>
      <c r="D12" s="37">
        <v>64972</v>
      </c>
      <c r="E12" s="37">
        <v>20011</v>
      </c>
      <c r="F12" s="37">
        <v>59832</v>
      </c>
      <c r="G12" s="48">
        <v>11802</v>
      </c>
      <c r="H12" s="37">
        <v>1528</v>
      </c>
      <c r="I12" s="48">
        <v>1366</v>
      </c>
      <c r="J12" s="49">
        <v>1.69</v>
      </c>
      <c r="K12" s="41">
        <v>0.9</v>
      </c>
      <c r="L12" s="45">
        <v>12.9</v>
      </c>
      <c r="M12" s="43">
        <v>6.8000000000000007</v>
      </c>
      <c r="N12" s="44"/>
    </row>
    <row r="13" spans="1:14" ht="17.100000000000001" customHeight="1" x14ac:dyDescent="0.2">
      <c r="A13" s="35"/>
      <c r="B13" s="46" t="s">
        <v>31</v>
      </c>
      <c r="C13" s="47">
        <v>12285</v>
      </c>
      <c r="D13" s="37">
        <v>66465</v>
      </c>
      <c r="E13" s="37">
        <v>18500</v>
      </c>
      <c r="F13" s="37">
        <v>59660</v>
      </c>
      <c r="G13" s="48">
        <v>11281</v>
      </c>
      <c r="H13" s="37">
        <v>1706</v>
      </c>
      <c r="I13" s="48">
        <v>1493</v>
      </c>
      <c r="J13" s="40">
        <v>1.66</v>
      </c>
      <c r="K13" s="50">
        <v>0.89</v>
      </c>
      <c r="L13" s="45">
        <v>13.900000000000002</v>
      </c>
      <c r="M13" s="43">
        <v>8.1</v>
      </c>
      <c r="N13" s="44"/>
    </row>
    <row r="14" spans="1:14" ht="17.100000000000001" customHeight="1" x14ac:dyDescent="0.2">
      <c r="A14" s="35"/>
      <c r="B14" s="46" t="s">
        <v>32</v>
      </c>
      <c r="C14" s="47">
        <v>17264</v>
      </c>
      <c r="D14" s="37">
        <v>70740</v>
      </c>
      <c r="E14" s="37">
        <v>20756</v>
      </c>
      <c r="F14" s="37">
        <v>58304</v>
      </c>
      <c r="G14" s="48">
        <v>11084</v>
      </c>
      <c r="H14" s="37">
        <v>1554</v>
      </c>
      <c r="I14" s="48">
        <v>1427</v>
      </c>
      <c r="J14" s="49">
        <v>1.75</v>
      </c>
      <c r="K14" s="50">
        <v>0.89</v>
      </c>
      <c r="L14" s="45">
        <v>9</v>
      </c>
      <c r="M14" s="43">
        <v>6.9</v>
      </c>
      <c r="N14" s="44"/>
    </row>
    <row r="15" spans="1:14" ht="17.100000000000001" customHeight="1" x14ac:dyDescent="0.2">
      <c r="A15" s="35"/>
      <c r="B15" s="46" t="s">
        <v>33</v>
      </c>
      <c r="C15" s="47">
        <v>13385</v>
      </c>
      <c r="D15" s="37">
        <v>71719</v>
      </c>
      <c r="E15" s="37">
        <v>18541</v>
      </c>
      <c r="F15" s="37">
        <v>56554</v>
      </c>
      <c r="G15" s="48">
        <v>10727</v>
      </c>
      <c r="H15" s="37">
        <v>1436</v>
      </c>
      <c r="I15" s="48">
        <v>1219</v>
      </c>
      <c r="J15" s="49">
        <v>1.52</v>
      </c>
      <c r="K15" s="50">
        <v>0.88</v>
      </c>
      <c r="L15" s="45">
        <v>10.7</v>
      </c>
      <c r="M15" s="43">
        <v>6.6000000000000005</v>
      </c>
      <c r="N15" s="44"/>
    </row>
    <row r="16" spans="1:14" ht="17.100000000000001" customHeight="1" x14ac:dyDescent="0.2">
      <c r="A16" s="35"/>
      <c r="B16" s="46" t="s">
        <v>34</v>
      </c>
      <c r="C16" s="47">
        <v>12159</v>
      </c>
      <c r="D16" s="37">
        <v>71660</v>
      </c>
      <c r="E16" s="37">
        <v>17889</v>
      </c>
      <c r="F16" s="37">
        <v>56156</v>
      </c>
      <c r="G16" s="48">
        <v>10965</v>
      </c>
      <c r="H16" s="37">
        <v>1504</v>
      </c>
      <c r="I16" s="48">
        <v>1328</v>
      </c>
      <c r="J16" s="50">
        <v>1.46</v>
      </c>
      <c r="K16" s="41">
        <v>0.85</v>
      </c>
      <c r="L16" s="45">
        <v>12.4</v>
      </c>
      <c r="M16" s="43">
        <v>7.3999999999999995</v>
      </c>
      <c r="N16" s="44"/>
    </row>
    <row r="17" spans="1:14" ht="17.100000000000001" customHeight="1" x14ac:dyDescent="0.2">
      <c r="A17" s="35"/>
      <c r="B17" s="46" t="s">
        <v>35</v>
      </c>
      <c r="C17" s="47">
        <v>13155</v>
      </c>
      <c r="D17" s="37">
        <v>71181</v>
      </c>
      <c r="E17" s="37">
        <v>19955</v>
      </c>
      <c r="F17" s="37">
        <v>55717</v>
      </c>
      <c r="G17" s="48">
        <v>11309</v>
      </c>
      <c r="H17" s="37">
        <v>1460</v>
      </c>
      <c r="I17" s="48">
        <v>1251</v>
      </c>
      <c r="J17" s="50">
        <v>1.65</v>
      </c>
      <c r="K17" s="41">
        <v>0.84</v>
      </c>
      <c r="L17" s="45">
        <v>11.1</v>
      </c>
      <c r="M17" s="43">
        <v>6.3</v>
      </c>
      <c r="N17" s="44"/>
    </row>
    <row r="18" spans="1:14" ht="17.100000000000001" customHeight="1" x14ac:dyDescent="0.2">
      <c r="A18" s="35"/>
      <c r="B18" s="46" t="s">
        <v>36</v>
      </c>
      <c r="C18" s="47">
        <v>11684</v>
      </c>
      <c r="D18" s="37">
        <v>70351</v>
      </c>
      <c r="E18" s="37">
        <v>18596</v>
      </c>
      <c r="F18" s="37">
        <v>55672</v>
      </c>
      <c r="G18" s="48">
        <v>9596</v>
      </c>
      <c r="H18" s="37">
        <v>1189</v>
      </c>
      <c r="I18" s="48">
        <v>1041</v>
      </c>
      <c r="J18" s="50">
        <v>1.52</v>
      </c>
      <c r="K18" s="50">
        <v>0.83</v>
      </c>
      <c r="L18" s="45">
        <v>10.199999999999999</v>
      </c>
      <c r="M18" s="43">
        <v>5.6000000000000005</v>
      </c>
      <c r="N18" s="44"/>
    </row>
    <row r="19" spans="1:14" ht="17.100000000000001" customHeight="1" x14ac:dyDescent="0.2">
      <c r="A19" s="35"/>
      <c r="B19" s="46" t="s">
        <v>37</v>
      </c>
      <c r="C19" s="47">
        <v>12150</v>
      </c>
      <c r="D19" s="37">
        <v>70731</v>
      </c>
      <c r="E19" s="37">
        <v>18170</v>
      </c>
      <c r="F19" s="37">
        <v>56188</v>
      </c>
      <c r="G19" s="48">
        <v>10460</v>
      </c>
      <c r="H19" s="37">
        <v>1460</v>
      </c>
      <c r="I19" s="48">
        <v>1235</v>
      </c>
      <c r="J19" s="50">
        <v>1.56</v>
      </c>
      <c r="K19" s="50">
        <v>0.84</v>
      </c>
      <c r="L19" s="45">
        <v>12</v>
      </c>
      <c r="M19" s="43">
        <v>6.8000000000000007</v>
      </c>
      <c r="N19" s="44"/>
    </row>
    <row r="20" spans="1:14" ht="17.100000000000001" customHeight="1" x14ac:dyDescent="0.2">
      <c r="A20" s="35"/>
      <c r="B20" s="46" t="s">
        <v>38</v>
      </c>
      <c r="C20" s="47">
        <v>13403</v>
      </c>
      <c r="D20" s="37">
        <v>71212</v>
      </c>
      <c r="E20" s="37">
        <v>20714</v>
      </c>
      <c r="F20" s="37">
        <v>56910</v>
      </c>
      <c r="G20" s="48">
        <v>10894</v>
      </c>
      <c r="H20" s="37">
        <v>1493</v>
      </c>
      <c r="I20" s="48">
        <v>1297</v>
      </c>
      <c r="J20" s="50">
        <v>1.54</v>
      </c>
      <c r="K20" s="50">
        <v>0.83</v>
      </c>
      <c r="L20" s="51">
        <v>11.1</v>
      </c>
      <c r="M20" s="43">
        <v>6.3</v>
      </c>
      <c r="N20" s="44"/>
    </row>
    <row r="21" spans="1:14" ht="17.100000000000001" customHeight="1" x14ac:dyDescent="0.2">
      <c r="A21" s="35"/>
      <c r="B21" s="46" t="s">
        <v>39</v>
      </c>
      <c r="C21" s="47">
        <v>10235</v>
      </c>
      <c r="D21" s="37">
        <v>67835</v>
      </c>
      <c r="E21" s="37">
        <v>17208</v>
      </c>
      <c r="F21" s="37">
        <v>55085</v>
      </c>
      <c r="G21" s="48">
        <v>8687</v>
      </c>
      <c r="H21" s="37">
        <v>1297</v>
      </c>
      <c r="I21" s="48">
        <v>1119</v>
      </c>
      <c r="J21" s="50">
        <v>1.55</v>
      </c>
      <c r="K21" s="50">
        <v>0.83</v>
      </c>
      <c r="L21" s="51">
        <v>12.7</v>
      </c>
      <c r="M21" s="43">
        <v>6.5</v>
      </c>
      <c r="N21" s="44"/>
    </row>
    <row r="22" spans="1:14" ht="17.100000000000001" customHeight="1" x14ac:dyDescent="0.2">
      <c r="A22" s="35"/>
      <c r="B22" s="46" t="s">
        <v>40</v>
      </c>
      <c r="C22" s="47">
        <v>9976</v>
      </c>
      <c r="D22" s="37">
        <v>64903</v>
      </c>
      <c r="E22" s="37">
        <v>18922</v>
      </c>
      <c r="F22" s="37">
        <v>56839</v>
      </c>
      <c r="G22" s="48">
        <v>8992</v>
      </c>
      <c r="H22" s="37">
        <v>1203</v>
      </c>
      <c r="I22" s="48">
        <v>1065</v>
      </c>
      <c r="J22" s="50">
        <v>1.56</v>
      </c>
      <c r="K22" s="41">
        <v>0.84</v>
      </c>
      <c r="L22" s="51">
        <v>12.1</v>
      </c>
      <c r="M22" s="43">
        <v>5.6000000000000005</v>
      </c>
    </row>
    <row r="23" spans="1:14" ht="17.100000000000001" customHeight="1" x14ac:dyDescent="0.2">
      <c r="A23" s="35" t="s">
        <v>41</v>
      </c>
      <c r="B23" s="46" t="str">
        <f>B11</f>
        <v>１月</v>
      </c>
      <c r="C23" s="52">
        <v>13589</v>
      </c>
      <c r="D23" s="53">
        <v>65858</v>
      </c>
      <c r="E23" s="53">
        <v>20733</v>
      </c>
      <c r="F23" s="53">
        <v>56535</v>
      </c>
      <c r="G23" s="54">
        <v>10876</v>
      </c>
      <c r="H23" s="53">
        <v>1136</v>
      </c>
      <c r="I23" s="54">
        <v>1009</v>
      </c>
      <c r="J23" s="55">
        <v>1.52</v>
      </c>
      <c r="K23" s="55">
        <v>0.83</v>
      </c>
      <c r="L23" s="56">
        <v>8.4</v>
      </c>
      <c r="M23" s="57">
        <v>4.9000000000000004</v>
      </c>
    </row>
    <row r="24" spans="1:14" ht="17.100000000000001" customHeight="1" x14ac:dyDescent="0.2">
      <c r="A24" s="35"/>
      <c r="B24" s="46"/>
      <c r="C24" s="47"/>
      <c r="D24" s="38"/>
      <c r="E24" s="38"/>
      <c r="F24" s="37"/>
      <c r="G24" s="48"/>
      <c r="H24" s="37"/>
      <c r="I24" s="48"/>
      <c r="J24" s="41"/>
      <c r="K24" s="41"/>
      <c r="L24" s="51"/>
      <c r="M24" s="43"/>
    </row>
    <row r="25" spans="1:14" ht="17.100000000000001" customHeight="1" x14ac:dyDescent="0.2">
      <c r="A25" s="58" t="s">
        <v>42</v>
      </c>
      <c r="B25" s="59"/>
      <c r="C25" s="60">
        <f t="shared" ref="C25:I25" si="1">IF(ISERROR(ROUND((C23/C11-1)*100,1)),"-",ROUND((C23/C11-1)*100,1))</f>
        <v>3.6</v>
      </c>
      <c r="D25" s="61">
        <f t="shared" si="1"/>
        <v>2.7</v>
      </c>
      <c r="E25" s="61">
        <f t="shared" si="1"/>
        <v>-6</v>
      </c>
      <c r="F25" s="61">
        <f t="shared" si="1"/>
        <v>-4.8</v>
      </c>
      <c r="G25" s="61">
        <f t="shared" si="1"/>
        <v>-5.5</v>
      </c>
      <c r="H25" s="61">
        <f t="shared" si="1"/>
        <v>-4.5</v>
      </c>
      <c r="I25" s="61">
        <f t="shared" si="1"/>
        <v>1.2</v>
      </c>
      <c r="J25" s="61">
        <f>IF(ISERROR(ROUND((J23/J22-1)*100,1)),"-",ROUND((J23/J22-1)*100,1))</f>
        <v>-2.6</v>
      </c>
      <c r="K25" s="61">
        <f>IF(ISERROR(ROUND((K23/K22-1)*100,1)),"-",ROUND((K23/K22-1)*100,1))</f>
        <v>-1.2</v>
      </c>
      <c r="L25" s="61">
        <f>IF(ISERROR(ROUND((L23/L11-1)*100,1)),"-",ROUND((L23/L11-1)*100,1))</f>
        <v>-7.7</v>
      </c>
      <c r="M25" s="62">
        <f>IF(ISERROR(ROUND((M23/M11-1)*100,1)),"-",ROUND((M23/M11-1)*100,1))</f>
        <v>8.9</v>
      </c>
    </row>
    <row r="26" spans="1:14" ht="17.100000000000001" customHeight="1" x14ac:dyDescent="0.2">
      <c r="A26" s="63"/>
      <c r="B26" s="64"/>
      <c r="C26" s="65"/>
      <c r="D26" s="66"/>
      <c r="E26" s="66"/>
      <c r="F26" s="66"/>
      <c r="G26" s="66"/>
      <c r="H26" s="66"/>
      <c r="I26" s="66"/>
      <c r="J26" s="67"/>
      <c r="K26" s="67"/>
      <c r="L26" s="68" t="s">
        <v>43</v>
      </c>
      <c r="M26" s="69"/>
      <c r="N26" s="44"/>
    </row>
    <row r="27" spans="1:14" ht="17.100000000000001" customHeight="1" x14ac:dyDescent="0.2">
      <c r="A27" s="70" t="s">
        <v>44</v>
      </c>
      <c r="B27" s="71"/>
      <c r="C27" s="72" t="s">
        <v>45</v>
      </c>
      <c r="D27" s="73"/>
      <c r="E27" s="73"/>
      <c r="F27" s="73"/>
      <c r="G27" s="73"/>
      <c r="H27" s="73"/>
      <c r="I27" s="73"/>
      <c r="J27" s="73"/>
      <c r="K27" s="73"/>
      <c r="L27" s="73"/>
      <c r="M27" s="74"/>
    </row>
    <row r="28" spans="1:14" ht="10.199999999999999" customHeight="1" x14ac:dyDescent="0.2">
      <c r="A28" s="75"/>
      <c r="B28" s="76"/>
      <c r="C28" s="76"/>
      <c r="D28" s="77"/>
      <c r="E28" s="77"/>
      <c r="F28" s="77"/>
      <c r="G28" s="77"/>
      <c r="H28" s="77"/>
      <c r="I28" s="77"/>
      <c r="J28" s="77"/>
      <c r="K28" s="77"/>
      <c r="L28" s="77"/>
      <c r="M28" s="77"/>
    </row>
    <row r="29" spans="1:14" ht="15" customHeight="1" x14ac:dyDescent="0.2">
      <c r="A29" s="78" t="s">
        <v>46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</row>
    <row r="30" spans="1:14" ht="15" customHeight="1" x14ac:dyDescent="0.2">
      <c r="A30" s="80" t="s">
        <v>47</v>
      </c>
      <c r="C30" s="81"/>
      <c r="F30" s="81"/>
      <c r="G30" s="81"/>
      <c r="H30" s="81"/>
      <c r="I30" s="82"/>
      <c r="J30" s="82"/>
      <c r="K30" s="82"/>
      <c r="L30" s="82"/>
      <c r="M30" s="82"/>
    </row>
    <row r="31" spans="1:14" ht="15" customHeight="1" x14ac:dyDescent="0.2">
      <c r="A31" s="80" t="s">
        <v>48</v>
      </c>
      <c r="B31" s="83"/>
      <c r="C31" s="83"/>
      <c r="D31" s="84"/>
      <c r="E31" s="84"/>
      <c r="F31" s="84"/>
      <c r="G31" s="84"/>
      <c r="H31" s="84"/>
      <c r="I31" s="84"/>
      <c r="J31" s="84"/>
      <c r="K31" s="84"/>
      <c r="L31" s="84"/>
      <c r="M31" s="84"/>
    </row>
    <row r="32" spans="1:14" ht="15" customHeight="1" x14ac:dyDescent="0.2">
      <c r="A32" s="80" t="s">
        <v>49</v>
      </c>
      <c r="B32" s="83"/>
      <c r="C32" s="83"/>
      <c r="D32" s="84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5" customHeight="1" x14ac:dyDescent="0.2">
      <c r="A33" s="80" t="s">
        <v>50</v>
      </c>
      <c r="B33" s="83"/>
      <c r="C33" s="83"/>
      <c r="D33" s="84"/>
      <c r="E33" s="84"/>
      <c r="F33" s="84"/>
      <c r="G33" s="84"/>
      <c r="H33" s="84"/>
      <c r="I33" s="84"/>
      <c r="J33" s="84"/>
      <c r="K33" s="84"/>
      <c r="L33" s="84"/>
      <c r="M33" s="84"/>
    </row>
    <row r="34" spans="1:13" ht="15" customHeight="1" x14ac:dyDescent="0.2">
      <c r="A34" s="80" t="s">
        <v>51</v>
      </c>
      <c r="B34" s="83"/>
      <c r="C34" s="83"/>
      <c r="D34" s="84"/>
      <c r="E34" s="84"/>
      <c r="F34" s="84"/>
      <c r="G34" s="84"/>
      <c r="H34" s="84"/>
      <c r="I34" s="84"/>
      <c r="J34" s="84"/>
      <c r="K34" s="84"/>
      <c r="L34" s="84"/>
      <c r="M34" s="84"/>
    </row>
    <row r="35" spans="1:13" ht="15" customHeight="1" x14ac:dyDescent="0.2">
      <c r="A35" s="80" t="s">
        <v>52</v>
      </c>
      <c r="B35" s="80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</row>
    <row r="36" spans="1:13" ht="12" x14ac:dyDescent="0.2">
      <c r="A36" s="80"/>
      <c r="B36" s="80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</row>
    <row r="37" spans="1:13" ht="12" x14ac:dyDescent="0.2">
      <c r="A37" s="80" t="s">
        <v>43</v>
      </c>
      <c r="B37" s="80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</row>
    <row r="38" spans="1:13" ht="12" x14ac:dyDescent="0.2">
      <c r="B38" s="80"/>
      <c r="C38" s="82"/>
      <c r="D38" s="81"/>
      <c r="E38" s="81"/>
      <c r="F38" s="82"/>
      <c r="G38" s="82"/>
      <c r="H38" s="82"/>
      <c r="I38" s="81"/>
      <c r="J38" s="81"/>
      <c r="K38" s="81"/>
      <c r="L38" s="81"/>
      <c r="M38" s="81"/>
    </row>
    <row r="39" spans="1:13" ht="12" x14ac:dyDescent="0.2">
      <c r="B39" s="80"/>
      <c r="C39" s="81"/>
      <c r="D39" s="82"/>
      <c r="E39" s="82"/>
      <c r="F39" s="81"/>
      <c r="G39" s="81"/>
      <c r="H39" s="81"/>
      <c r="I39" s="82"/>
      <c r="J39" s="82"/>
      <c r="K39" s="82"/>
      <c r="L39" s="82"/>
      <c r="M39" s="82"/>
    </row>
    <row r="40" spans="1:13" ht="12" x14ac:dyDescent="0.2">
      <c r="D40" s="81"/>
      <c r="E40" s="81"/>
      <c r="I40" s="81"/>
      <c r="J40" s="81"/>
      <c r="K40" s="81"/>
      <c r="L40" s="81"/>
      <c r="M40" s="81"/>
    </row>
  </sheetData>
  <mergeCells count="1">
    <mergeCell ref="A29:M29"/>
  </mergeCells>
  <phoneticPr fontId="3"/>
  <pageMargins left="0.78740157480314965" right="0.59055118110236227" top="1.1811023622047245" bottom="0.98425196850393704" header="0.51181102362204722" footer="0.51181102362204722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C879F-479F-4F06-8024-11F41865D6A3}">
  <sheetPr codeName="Sheet6">
    <pageSetUpPr fitToPage="1"/>
  </sheetPr>
  <dimension ref="A1:K29"/>
  <sheetViews>
    <sheetView zoomScaleNormal="100" zoomScaleSheetLayoutView="100" workbookViewId="0"/>
  </sheetViews>
  <sheetFormatPr defaultColWidth="9" defaultRowHeight="10.8" x14ac:dyDescent="0.2"/>
  <cols>
    <col min="1" max="2" width="9" style="2"/>
    <col min="3" max="11" width="12.109375" style="2" customWidth="1"/>
    <col min="12" max="16384" width="9" style="3"/>
  </cols>
  <sheetData>
    <row r="1" spans="1:11" ht="14.25" customHeight="1" x14ac:dyDescent="0.2">
      <c r="A1" s="1" t="s">
        <v>53</v>
      </c>
    </row>
    <row r="2" spans="1:11" ht="15.9" customHeight="1" x14ac:dyDescent="0.2">
      <c r="A2" s="10" t="s">
        <v>54</v>
      </c>
      <c r="B2" s="5"/>
      <c r="C2" s="5"/>
      <c r="D2" s="5"/>
      <c r="E2" s="5"/>
      <c r="F2" s="5"/>
      <c r="G2" s="5"/>
      <c r="H2" s="5"/>
      <c r="I2" s="5"/>
      <c r="J2" s="5"/>
      <c r="K2" s="85"/>
    </row>
    <row r="3" spans="1:11" ht="15.9" customHeight="1" x14ac:dyDescent="0.2">
      <c r="A3" s="8"/>
      <c r="B3" s="86"/>
      <c r="C3" s="87" t="s">
        <v>55</v>
      </c>
      <c r="D3" s="88"/>
      <c r="E3" s="88"/>
      <c r="F3" s="16"/>
      <c r="G3" s="89" t="s">
        <v>56</v>
      </c>
      <c r="H3" s="88"/>
      <c r="I3" s="88"/>
      <c r="J3" s="88"/>
      <c r="K3" s="90"/>
    </row>
    <row r="4" spans="1:11" ht="15.9" customHeight="1" x14ac:dyDescent="0.2">
      <c r="A4" s="13" t="s">
        <v>3</v>
      </c>
      <c r="B4" s="91"/>
      <c r="C4" s="92" t="s">
        <v>57</v>
      </c>
      <c r="D4" s="93" t="s">
        <v>58</v>
      </c>
      <c r="E4" s="94" t="s">
        <v>6</v>
      </c>
      <c r="F4" s="94" t="s">
        <v>7</v>
      </c>
      <c r="G4" s="95" t="s">
        <v>59</v>
      </c>
      <c r="H4" s="93" t="s">
        <v>57</v>
      </c>
      <c r="I4" s="93" t="s">
        <v>60</v>
      </c>
      <c r="J4" s="93" t="s">
        <v>61</v>
      </c>
      <c r="K4" s="96" t="s">
        <v>62</v>
      </c>
    </row>
    <row r="5" spans="1:11" ht="15.9" customHeight="1" x14ac:dyDescent="0.2">
      <c r="A5" s="21"/>
      <c r="B5" s="97"/>
      <c r="C5" s="98" t="s">
        <v>63</v>
      </c>
      <c r="D5" s="27" t="s">
        <v>64</v>
      </c>
      <c r="E5" s="28"/>
      <c r="F5" s="28"/>
      <c r="G5" s="99"/>
      <c r="H5" s="27" t="s">
        <v>63</v>
      </c>
      <c r="I5" s="27" t="s">
        <v>65</v>
      </c>
      <c r="J5" s="27" t="s">
        <v>66</v>
      </c>
      <c r="K5" s="100"/>
    </row>
    <row r="6" spans="1:11" ht="15.9" customHeight="1" x14ac:dyDescent="0.2">
      <c r="A6" s="101"/>
      <c r="B6" s="102"/>
      <c r="C6" s="103" t="s">
        <v>21</v>
      </c>
      <c r="D6" s="104" t="s">
        <v>22</v>
      </c>
      <c r="E6" s="104" t="s">
        <v>21</v>
      </c>
      <c r="F6" s="104" t="s">
        <v>21</v>
      </c>
      <c r="G6" s="33" t="s">
        <v>22</v>
      </c>
      <c r="H6" s="33" t="s">
        <v>21</v>
      </c>
      <c r="I6" s="33" t="s">
        <v>22</v>
      </c>
      <c r="J6" s="33" t="s">
        <v>22</v>
      </c>
      <c r="K6" s="105" t="s">
        <v>22</v>
      </c>
    </row>
    <row r="7" spans="1:11" ht="15.9" customHeight="1" x14ac:dyDescent="0.2">
      <c r="A7" s="35" t="s">
        <v>25</v>
      </c>
      <c r="B7" s="106"/>
      <c r="C7" s="36">
        <v>79466</v>
      </c>
      <c r="D7" s="37">
        <v>34518</v>
      </c>
      <c r="E7" s="37">
        <v>93886</v>
      </c>
      <c r="F7" s="37">
        <v>11478</v>
      </c>
      <c r="G7" s="37">
        <v>6319</v>
      </c>
      <c r="H7" s="37">
        <v>351</v>
      </c>
      <c r="I7" s="37">
        <v>133021</v>
      </c>
      <c r="J7" s="37">
        <v>1623</v>
      </c>
      <c r="K7" s="107">
        <v>9861</v>
      </c>
    </row>
    <row r="8" spans="1:11" ht="15.9" customHeight="1" x14ac:dyDescent="0.2">
      <c r="A8" s="35" t="s">
        <v>26</v>
      </c>
      <c r="B8" s="106"/>
      <c r="C8" s="36">
        <v>78808</v>
      </c>
      <c r="D8" s="37">
        <v>33932</v>
      </c>
      <c r="E8" s="37">
        <v>88423</v>
      </c>
      <c r="F8" s="37">
        <v>11489</v>
      </c>
      <c r="G8" s="37">
        <v>6658</v>
      </c>
      <c r="H8" s="37">
        <v>377</v>
      </c>
      <c r="I8" s="37">
        <v>125296</v>
      </c>
      <c r="J8" s="37">
        <v>1636</v>
      </c>
      <c r="K8" s="107">
        <v>9091</v>
      </c>
    </row>
    <row r="9" spans="1:11" ht="15.9" customHeight="1" x14ac:dyDescent="0.2">
      <c r="A9" s="35" t="s">
        <v>27</v>
      </c>
      <c r="B9" s="106"/>
      <c r="C9" s="36">
        <v>80387</v>
      </c>
      <c r="D9" s="37">
        <v>35110</v>
      </c>
      <c r="E9" s="37">
        <v>85934</v>
      </c>
      <c r="F9" s="37">
        <v>10926</v>
      </c>
      <c r="G9" s="37">
        <v>6567</v>
      </c>
      <c r="H9" s="37">
        <v>378</v>
      </c>
      <c r="I9" s="37">
        <v>129826</v>
      </c>
      <c r="J9" s="37">
        <v>1672</v>
      </c>
      <c r="K9" s="107">
        <v>8409</v>
      </c>
    </row>
    <row r="10" spans="1:11" ht="10.199999999999999" customHeight="1" x14ac:dyDescent="0.2">
      <c r="A10" s="35"/>
      <c r="B10" s="106"/>
      <c r="C10" s="36"/>
      <c r="D10" s="37"/>
      <c r="E10" s="37"/>
      <c r="F10" s="37"/>
      <c r="G10" s="37"/>
      <c r="H10" s="37"/>
      <c r="I10" s="37"/>
      <c r="J10" s="37"/>
      <c r="K10" s="107"/>
    </row>
    <row r="11" spans="1:11" ht="15.9" customHeight="1" x14ac:dyDescent="0.2">
      <c r="A11" s="35" t="s">
        <v>28</v>
      </c>
      <c r="B11" s="108" t="s">
        <v>29</v>
      </c>
      <c r="C11" s="39">
        <v>7445</v>
      </c>
      <c r="D11" s="37">
        <v>34251</v>
      </c>
      <c r="E11" s="37">
        <v>7836</v>
      </c>
      <c r="F11" s="37">
        <v>710</v>
      </c>
      <c r="G11" s="37" t="s">
        <v>67</v>
      </c>
      <c r="H11" s="37" t="s">
        <v>67</v>
      </c>
      <c r="I11" s="37" t="s">
        <v>67</v>
      </c>
      <c r="J11" s="37" t="s">
        <v>67</v>
      </c>
      <c r="K11" s="107" t="s">
        <v>67</v>
      </c>
    </row>
    <row r="12" spans="1:11" ht="15.9" customHeight="1" x14ac:dyDescent="0.2">
      <c r="A12" s="35"/>
      <c r="B12" s="108" t="s">
        <v>30</v>
      </c>
      <c r="C12" s="39">
        <v>6725</v>
      </c>
      <c r="D12" s="37">
        <v>34969</v>
      </c>
      <c r="E12" s="37">
        <v>8124</v>
      </c>
      <c r="F12" s="37">
        <v>938</v>
      </c>
      <c r="G12" s="37">
        <v>1393</v>
      </c>
      <c r="H12" s="37">
        <v>65</v>
      </c>
      <c r="I12" s="37">
        <v>32468</v>
      </c>
      <c r="J12" s="37">
        <v>459</v>
      </c>
      <c r="K12" s="107">
        <v>3704</v>
      </c>
    </row>
    <row r="13" spans="1:11" ht="15.9" customHeight="1" x14ac:dyDescent="0.2">
      <c r="A13" s="35"/>
      <c r="B13" s="108" t="s">
        <v>31</v>
      </c>
      <c r="C13" s="39">
        <v>6600</v>
      </c>
      <c r="D13" s="37">
        <v>35775</v>
      </c>
      <c r="E13" s="37">
        <v>7439</v>
      </c>
      <c r="F13" s="37">
        <v>1026</v>
      </c>
      <c r="G13" s="37"/>
      <c r="H13" s="37"/>
      <c r="I13" s="37"/>
      <c r="J13" s="37"/>
      <c r="K13" s="107"/>
    </row>
    <row r="14" spans="1:11" ht="15.9" customHeight="1" x14ac:dyDescent="0.2">
      <c r="A14" s="35"/>
      <c r="B14" s="108" t="s">
        <v>32</v>
      </c>
      <c r="C14" s="39">
        <v>9715</v>
      </c>
      <c r="D14" s="37">
        <v>38202</v>
      </c>
      <c r="E14" s="37">
        <v>7268</v>
      </c>
      <c r="F14" s="37">
        <v>910</v>
      </c>
      <c r="G14" s="37" t="s">
        <v>68</v>
      </c>
      <c r="H14" s="37" t="s">
        <v>68</v>
      </c>
      <c r="I14" s="37" t="s">
        <v>68</v>
      </c>
      <c r="J14" s="37" t="s">
        <v>68</v>
      </c>
      <c r="K14" s="107" t="s">
        <v>68</v>
      </c>
    </row>
    <row r="15" spans="1:11" ht="15.9" customHeight="1" x14ac:dyDescent="0.2">
      <c r="A15" s="35"/>
      <c r="B15" s="108" t="s">
        <v>33</v>
      </c>
      <c r="C15" s="39">
        <v>7246</v>
      </c>
      <c r="D15" s="37">
        <v>38430</v>
      </c>
      <c r="E15" s="37">
        <v>7117</v>
      </c>
      <c r="F15" s="37">
        <v>907</v>
      </c>
      <c r="G15" s="37">
        <v>1723</v>
      </c>
      <c r="H15" s="37">
        <v>51</v>
      </c>
      <c r="I15" s="37">
        <v>34831</v>
      </c>
      <c r="J15" s="37">
        <v>407</v>
      </c>
      <c r="K15" s="107">
        <v>2075</v>
      </c>
    </row>
    <row r="16" spans="1:11" ht="15.9" customHeight="1" x14ac:dyDescent="0.2">
      <c r="A16" s="35"/>
      <c r="B16" s="108" t="s">
        <v>34</v>
      </c>
      <c r="C16" s="39">
        <v>6524</v>
      </c>
      <c r="D16" s="37">
        <v>38292</v>
      </c>
      <c r="E16" s="37">
        <v>7203</v>
      </c>
      <c r="F16" s="37">
        <v>910</v>
      </c>
      <c r="G16" s="109"/>
      <c r="H16" s="109"/>
      <c r="I16" s="109"/>
      <c r="J16" s="109"/>
      <c r="K16" s="110"/>
    </row>
    <row r="17" spans="1:11" ht="15.9" customHeight="1" x14ac:dyDescent="0.2">
      <c r="A17" s="35"/>
      <c r="B17" s="108" t="s">
        <v>35</v>
      </c>
      <c r="C17" s="39">
        <v>7118</v>
      </c>
      <c r="D17" s="37">
        <v>37816</v>
      </c>
      <c r="E17" s="37">
        <v>7478</v>
      </c>
      <c r="F17" s="37">
        <v>918</v>
      </c>
      <c r="G17" s="109" t="s">
        <v>69</v>
      </c>
      <c r="H17" s="109" t="s">
        <v>69</v>
      </c>
      <c r="I17" s="109" t="s">
        <v>69</v>
      </c>
      <c r="J17" s="109" t="s">
        <v>69</v>
      </c>
      <c r="K17" s="110" t="s">
        <v>69</v>
      </c>
    </row>
    <row r="18" spans="1:11" ht="15.9" customHeight="1" x14ac:dyDescent="0.2">
      <c r="A18" s="35"/>
      <c r="B18" s="108" t="s">
        <v>36</v>
      </c>
      <c r="C18" s="39">
        <v>6180</v>
      </c>
      <c r="D18" s="37">
        <v>37071</v>
      </c>
      <c r="E18" s="37">
        <v>6143</v>
      </c>
      <c r="F18" s="37">
        <v>733</v>
      </c>
      <c r="G18" s="37">
        <v>1587</v>
      </c>
      <c r="H18" s="37">
        <v>114</v>
      </c>
      <c r="I18" s="37">
        <v>35120</v>
      </c>
      <c r="J18" s="37">
        <v>412</v>
      </c>
      <c r="K18" s="107">
        <v>1917</v>
      </c>
    </row>
    <row r="19" spans="1:11" ht="15.9" customHeight="1" x14ac:dyDescent="0.2">
      <c r="A19" s="35"/>
      <c r="B19" s="108" t="s">
        <v>37</v>
      </c>
      <c r="C19" s="39">
        <v>6459</v>
      </c>
      <c r="D19" s="37">
        <v>37360</v>
      </c>
      <c r="E19" s="37">
        <v>6711</v>
      </c>
      <c r="F19" s="37">
        <v>908</v>
      </c>
      <c r="G19" s="37"/>
      <c r="H19" s="37"/>
      <c r="I19" s="37"/>
      <c r="J19" s="37"/>
      <c r="K19" s="107"/>
    </row>
    <row r="20" spans="1:11" ht="15.9" customHeight="1" x14ac:dyDescent="0.2">
      <c r="A20" s="35"/>
      <c r="B20" s="108" t="s">
        <v>38</v>
      </c>
      <c r="C20" s="39">
        <v>7414</v>
      </c>
      <c r="D20" s="37">
        <v>37790</v>
      </c>
      <c r="E20" s="37">
        <v>6955</v>
      </c>
      <c r="F20" s="37">
        <v>918</v>
      </c>
      <c r="G20" s="37" t="s">
        <v>70</v>
      </c>
      <c r="H20" s="37" t="s">
        <v>70</v>
      </c>
      <c r="I20" s="37" t="s">
        <v>70</v>
      </c>
      <c r="J20" s="37" t="s">
        <v>70</v>
      </c>
      <c r="K20" s="107" t="s">
        <v>70</v>
      </c>
    </row>
    <row r="21" spans="1:11" ht="15.9" customHeight="1" x14ac:dyDescent="0.2">
      <c r="A21" s="35"/>
      <c r="B21" s="108" t="s">
        <v>39</v>
      </c>
      <c r="C21" s="39">
        <v>5616</v>
      </c>
      <c r="D21" s="37">
        <v>36155</v>
      </c>
      <c r="E21" s="37">
        <v>5593</v>
      </c>
      <c r="F21" s="37">
        <v>790</v>
      </c>
      <c r="G21" s="37">
        <v>1641</v>
      </c>
      <c r="H21" s="37">
        <v>117</v>
      </c>
      <c r="I21" s="37">
        <v>35581</v>
      </c>
      <c r="J21" s="37">
        <v>440</v>
      </c>
      <c r="K21" s="107">
        <v>1839</v>
      </c>
    </row>
    <row r="22" spans="1:11" ht="15.9" customHeight="1" x14ac:dyDescent="0.2">
      <c r="A22" s="35"/>
      <c r="B22" s="108" t="s">
        <v>40</v>
      </c>
      <c r="C22" s="39">
        <v>5515</v>
      </c>
      <c r="D22" s="37">
        <v>34761</v>
      </c>
      <c r="E22" s="37">
        <v>5905</v>
      </c>
      <c r="F22" s="37">
        <v>694</v>
      </c>
      <c r="G22" s="3"/>
      <c r="H22" s="37"/>
      <c r="I22" s="37"/>
      <c r="J22" s="37"/>
      <c r="K22" s="106"/>
    </row>
    <row r="23" spans="1:11" ht="15.9" customHeight="1" x14ac:dyDescent="0.2">
      <c r="A23" s="35" t="s">
        <v>41</v>
      </c>
      <c r="B23" s="108" t="str">
        <f>B11</f>
        <v>１月</v>
      </c>
      <c r="C23" s="111">
        <v>7538</v>
      </c>
      <c r="D23" s="112">
        <v>35360</v>
      </c>
      <c r="E23" s="112">
        <v>7409</v>
      </c>
      <c r="F23" s="112">
        <v>678</v>
      </c>
      <c r="G23" s="3"/>
      <c r="H23" s="113"/>
      <c r="I23" s="113"/>
      <c r="J23" s="113"/>
      <c r="K23" s="106"/>
    </row>
    <row r="24" spans="1:11" ht="15.9" customHeight="1" x14ac:dyDescent="0.2">
      <c r="A24" s="63"/>
      <c r="B24" s="108"/>
      <c r="C24" s="39"/>
      <c r="D24" s="37"/>
      <c r="E24" s="37"/>
      <c r="F24" s="37"/>
      <c r="G24" s="3"/>
      <c r="H24" s="37"/>
      <c r="I24" s="37"/>
      <c r="J24" s="37"/>
      <c r="K24" s="106"/>
    </row>
    <row r="25" spans="1:11" ht="15.9" customHeight="1" x14ac:dyDescent="0.2">
      <c r="A25" s="58" t="s">
        <v>42</v>
      </c>
      <c r="B25" s="114"/>
      <c r="C25" s="113">
        <f>IF(ISERROR(ROUND((C23/C11-1)*100,1)),"-",ROUND((C23/C11-1)*100,1))</f>
        <v>1.2</v>
      </c>
      <c r="D25" s="113">
        <f>IF(ISERROR(ROUND((D23/D11-1)*100,1)),"-",ROUND((D23/D11-1)*100,1))</f>
        <v>3.2</v>
      </c>
      <c r="E25" s="113">
        <f>IF(ISERROR(ROUND((E23/E11-1)*100,1)),"-",ROUND((E23/E11-1)*100,1))</f>
        <v>-5.4</v>
      </c>
      <c r="F25" s="113">
        <f>IF(ISERROR(ROUND((F23/F11-1)*100,1)),"-",ROUND((F23/F11-1)*100,1))</f>
        <v>-4.5</v>
      </c>
      <c r="G25" s="3"/>
      <c r="H25" s="113"/>
      <c r="I25" s="113"/>
      <c r="J25" s="113"/>
      <c r="K25" s="106"/>
    </row>
    <row r="26" spans="1:11" ht="15.9" customHeight="1" x14ac:dyDescent="0.2">
      <c r="A26" s="63"/>
      <c r="B26" s="115"/>
      <c r="C26" s="103"/>
      <c r="D26" s="104"/>
      <c r="E26" s="104"/>
      <c r="F26" s="104" t="s">
        <v>43</v>
      </c>
      <c r="G26" s="3"/>
      <c r="H26" s="104"/>
      <c r="I26" s="104"/>
      <c r="J26" s="104"/>
      <c r="K26" s="116"/>
    </row>
    <row r="27" spans="1:11" ht="15.9" customHeight="1" x14ac:dyDescent="0.2">
      <c r="A27" s="10" t="s">
        <v>44</v>
      </c>
      <c r="B27" s="117"/>
      <c r="C27" s="118" t="s">
        <v>45</v>
      </c>
      <c r="D27" s="118"/>
      <c r="E27" s="118"/>
      <c r="F27" s="118"/>
      <c r="G27" s="118"/>
      <c r="H27" s="118"/>
      <c r="I27" s="118"/>
      <c r="J27" s="118"/>
      <c r="K27" s="117"/>
    </row>
    <row r="28" spans="1:11" ht="11.25" customHeight="1" x14ac:dyDescent="0.2">
      <c r="A28" s="119"/>
      <c r="B28" s="84"/>
      <c r="C28" s="84"/>
      <c r="D28" s="84"/>
      <c r="E28" s="84"/>
      <c r="F28" s="84"/>
      <c r="G28" s="84"/>
      <c r="H28" s="84"/>
      <c r="I28" s="84"/>
      <c r="J28" s="84"/>
      <c r="K28" s="84"/>
    </row>
    <row r="29" spans="1:11" ht="14.25" customHeight="1" x14ac:dyDescent="0.2">
      <c r="A29" s="2" t="s">
        <v>71</v>
      </c>
    </row>
  </sheetData>
  <mergeCells count="1">
    <mergeCell ref="G4:G5"/>
  </mergeCells>
  <phoneticPr fontId="3"/>
  <pageMargins left="0.98425196850393704" right="0.78740157480314965" top="1.1811023622047245" bottom="1.181102362204724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８職業紹介</vt:lpstr>
      <vt:lpstr>８つづき</vt:lpstr>
      <vt:lpstr>'８つづき'!Print_Area</vt:lpstr>
      <vt:lpstr>'８職業紹介'!Print_Area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2026-04-27T04:19:12Z</dcterms:created>
  <dcterms:modified xsi:type="dcterms:W3CDTF">2026-04-27T04:19:14Z</dcterms:modified>
</cp:coreProperties>
</file>