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6941555\Desktop\"/>
    </mc:Choice>
  </mc:AlternateContent>
  <xr:revisionPtr revIDLastSave="0" documentId="13_ncr:1_{30358DCB-90E8-459D-AE7F-8F6ADFF68FD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実施計画（受注者）" sheetId="1" r:id="rId1"/>
    <sheet name="チェックシート（監督員）" sheetId="2" r:id="rId2"/>
    <sheet name="報告書（受注者）" sheetId="3" r:id="rId3"/>
  </sheets>
  <definedNames>
    <definedName name="_xlnm.Print_Area" localSheetId="1">'チェックシート（監督員）'!$A$1:$R$38</definedName>
    <definedName name="_xlnm.Print_Area" localSheetId="0">'実施計画（受注者）'!$A$1:$R$44</definedName>
    <definedName name="_xlnm.Print_Area" localSheetId="2">'報告書（受注者）'!$A$1:$R$98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F12" i="3"/>
  <c r="F11" i="3"/>
  <c r="K6" i="3"/>
  <c r="F5" i="3"/>
  <c r="F4" i="3"/>
  <c r="F12" i="2"/>
  <c r="F11" i="2"/>
  <c r="F10" i="2"/>
  <c r="F5" i="2"/>
  <c r="F4" i="2"/>
  <c r="I6" i="2"/>
  <c r="I7" i="2"/>
  <c r="I9" i="2"/>
  <c r="I8" i="2"/>
  <c r="K18" i="1"/>
  <c r="P41" i="1"/>
  <c r="G38" i="2"/>
  <c r="J10" i="3" l="1"/>
  <c r="P10" i="3" s="1"/>
  <c r="K16" i="3" s="1"/>
  <c r="K18" i="3" s="1"/>
  <c r="K20" i="3" l="1"/>
  <c r="K23" i="3" s="1"/>
  <c r="K25" i="3" s="1"/>
  <c r="J10" i="1" l="1"/>
  <c r="P10" i="1" l="1"/>
  <c r="K16" i="1" s="1"/>
</calcChain>
</file>

<file path=xl/sharedStrings.xml><?xml version="1.0" encoding="utf-8"?>
<sst xmlns="http://schemas.openxmlformats.org/spreadsheetml/2006/main" count="155" uniqueCount="84">
  <si>
    <t>工事名</t>
    <rPh sb="0" eb="2">
      <t>コウジ</t>
    </rPh>
    <rPh sb="2" eb="3">
      <t>メイ</t>
    </rPh>
    <phoneticPr fontId="2"/>
  </si>
  <si>
    <t>受注者</t>
    <rPh sb="0" eb="3">
      <t>ジュチュウシャ</t>
    </rPh>
    <phoneticPr fontId="2"/>
  </si>
  <si>
    <t>工事期間</t>
    <rPh sb="0" eb="2">
      <t>コウジ</t>
    </rPh>
    <rPh sb="2" eb="4">
      <t>キカン</t>
    </rPh>
    <phoneticPr fontId="2"/>
  </si>
  <si>
    <t>レンタル会社名</t>
    <rPh sb="4" eb="6">
      <t>カイシャ</t>
    </rPh>
    <rPh sb="6" eb="7">
      <t>メイ</t>
    </rPh>
    <phoneticPr fontId="2"/>
  </si>
  <si>
    <t>メーカー名</t>
    <rPh sb="4" eb="5">
      <t>メイ</t>
    </rPh>
    <phoneticPr fontId="2"/>
  </si>
  <si>
    <t>製品名（型式）</t>
    <rPh sb="0" eb="3">
      <t>セイヒンメイ</t>
    </rPh>
    <rPh sb="4" eb="6">
      <t>カタシキ</t>
    </rPh>
    <phoneticPr fontId="2"/>
  </si>
  <si>
    <t>（予定・見積）</t>
    <rPh sb="1" eb="3">
      <t>ヨテイ</t>
    </rPh>
    <rPh sb="4" eb="6">
      <t>ミツモ</t>
    </rPh>
    <phoneticPr fontId="2"/>
  </si>
  <si>
    <t>快適トイレ実施計画（施工計画書添付用）</t>
    <rPh sb="0" eb="2">
      <t>カイテキ</t>
    </rPh>
    <rPh sb="5" eb="7">
      <t>ジッシ</t>
    </rPh>
    <rPh sb="7" eb="9">
      <t>ケイカク</t>
    </rPh>
    <rPh sb="10" eb="12">
      <t>セコウ</t>
    </rPh>
    <rPh sb="12" eb="15">
      <t>ケイカクショ</t>
    </rPh>
    <rPh sb="15" eb="17">
      <t>テンプ</t>
    </rPh>
    <rPh sb="17" eb="18">
      <t>ヨウ</t>
    </rPh>
    <phoneticPr fontId="2"/>
  </si>
  <si>
    <t>様式１</t>
    <rPh sb="0" eb="2">
      <t>ヨウシキ</t>
    </rPh>
    <phoneticPr fontId="2"/>
  </si>
  <si>
    <t>① 洋式便座</t>
    <phoneticPr fontId="3"/>
  </si>
  <si>
    <t>③ 臭い逆流防止機能（フラッパー機能）</t>
    <phoneticPr fontId="3"/>
  </si>
  <si>
    <t>④ 容易に開かない施錠機能（二重ロック等）</t>
    <phoneticPr fontId="3"/>
  </si>
  <si>
    <t>⑧ 入口の目隠しの設置</t>
    <phoneticPr fontId="3"/>
  </si>
  <si>
    <t>⑩ 鏡付きの洗面台</t>
    <phoneticPr fontId="3"/>
  </si>
  <si>
    <t>⑪ 便座除菌シート等の衛生用品</t>
    <phoneticPr fontId="3"/>
  </si>
  <si>
    <t>⑫ 室内寸法900×900mm 以上（半畳程度以上）</t>
    <phoneticPr fontId="3"/>
  </si>
  <si>
    <t>⑬ 擬音装置</t>
    <phoneticPr fontId="3"/>
  </si>
  <si>
    <t>⑯ 窓など室内温度の調整が可能な設備</t>
    <phoneticPr fontId="3"/>
  </si>
  <si>
    <t>⑰ 小物置き場等（トイレットペーパー予備置き場）</t>
    <phoneticPr fontId="3"/>
  </si>
  <si>
    <t>快適トイレ自動判定</t>
    <rPh sb="0" eb="2">
      <t>カイテキ</t>
    </rPh>
    <rPh sb="5" eb="7">
      <t>ジドウ</t>
    </rPh>
    <rPh sb="7" eb="9">
      <t>ハンテイ</t>
    </rPh>
    <phoneticPr fontId="2"/>
  </si>
  <si>
    <t>必ず実施するもの</t>
    <rPh sb="0" eb="1">
      <t>カナラ</t>
    </rPh>
    <rPh sb="2" eb="4">
      <t>ジッシ</t>
    </rPh>
    <phoneticPr fontId="2"/>
  </si>
  <si>
    <t>より快適とするもの
（実施は任意）</t>
    <rPh sb="2" eb="4">
      <t>カイテキ</t>
    </rPh>
    <rPh sb="11" eb="13">
      <t>ジッシ</t>
    </rPh>
    <rPh sb="14" eb="16">
      <t>ニンイ</t>
    </rPh>
    <phoneticPr fontId="2"/>
  </si>
  <si>
    <t>カ月</t>
    <rPh sb="1" eb="2">
      <t>ゲツ</t>
    </rPh>
    <phoneticPr fontId="2"/>
  </si>
  <si>
    <t>日間</t>
    <rPh sb="0" eb="1">
      <t>ニチ</t>
    </rPh>
    <rPh sb="1" eb="2">
      <t>カン</t>
    </rPh>
    <phoneticPr fontId="2"/>
  </si>
  <si>
    <t>快適トイレの仕様</t>
    <rPh sb="0" eb="2">
      <t>カイテキ</t>
    </rPh>
    <rPh sb="6" eb="8">
      <t>シヨウ</t>
    </rPh>
    <phoneticPr fontId="3"/>
  </si>
  <si>
    <t>設置基数</t>
    <rPh sb="0" eb="2">
      <t>セッチ</t>
    </rPh>
    <rPh sb="2" eb="4">
      <t>キスウ</t>
    </rPh>
    <phoneticPr fontId="2"/>
  </si>
  <si>
    <t>基</t>
    <rPh sb="0" eb="1">
      <t>キ</t>
    </rPh>
    <phoneticPr fontId="2"/>
  </si>
  <si>
    <t>円</t>
    <rPh sb="0" eb="1">
      <t>エン</t>
    </rPh>
    <phoneticPr fontId="2"/>
  </si>
  <si>
    <t>円/基・月</t>
    <rPh sb="0" eb="1">
      <t>エン</t>
    </rPh>
    <rPh sb="2" eb="3">
      <t>キ</t>
    </rPh>
    <rPh sb="4" eb="5">
      <t>ツキ</t>
    </rPh>
    <phoneticPr fontId="2"/>
  </si>
  <si>
    <t>快適トイレ配置
予定期間</t>
    <rPh sb="0" eb="2">
      <t>カイテキ</t>
    </rPh>
    <rPh sb="5" eb="7">
      <t>ハイチ</t>
    </rPh>
    <rPh sb="8" eb="10">
      <t>ヨテイ</t>
    </rPh>
    <rPh sb="10" eb="12">
      <t>キカン</t>
    </rPh>
    <phoneticPr fontId="2"/>
  </si>
  <si>
    <t>期間（Ａ）</t>
    <rPh sb="0" eb="2">
      <t>キカン</t>
    </rPh>
    <phoneticPr fontId="2"/>
  </si>
  <si>
    <t>自　：</t>
    <rPh sb="0" eb="1">
      <t>ジ</t>
    </rPh>
    <phoneticPr fontId="2"/>
  </si>
  <si>
    <t>至　：</t>
    <rPh sb="0" eb="1">
      <t>イタ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</si>
  <si>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</si>
  <si>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様式２</t>
    <rPh sb="0" eb="2">
      <t>ヨウシキ</t>
    </rPh>
    <phoneticPr fontId="2"/>
  </si>
  <si>
    <t>監督員氏名</t>
    <rPh sb="0" eb="3">
      <t>カントクイン</t>
    </rPh>
    <rPh sb="3" eb="5">
      <t>シメイ</t>
    </rPh>
    <phoneticPr fontId="2"/>
  </si>
  <si>
    <t>快適トイレ判定</t>
    <rPh sb="0" eb="2">
      <t>カイテキ</t>
    </rPh>
    <rPh sb="5" eb="7">
      <t>ハンテイ</t>
    </rPh>
    <phoneticPr fontId="2"/>
  </si>
  <si>
    <t>監督員</t>
    <rPh sb="0" eb="3">
      <t>カントクイン</t>
    </rPh>
    <phoneticPr fontId="2"/>
  </si>
  <si>
    <t>様式３</t>
    <rPh sb="0" eb="2">
      <t>ヨウシキ</t>
    </rPh>
    <phoneticPr fontId="2"/>
  </si>
  <si>
    <t>快適トイレ報告書</t>
    <rPh sb="0" eb="2">
      <t>カイテキ</t>
    </rPh>
    <rPh sb="5" eb="8">
      <t>ホウコクショ</t>
    </rPh>
    <phoneticPr fontId="2"/>
  </si>
  <si>
    <t>快適トイレチェックシート</t>
    <rPh sb="0" eb="2">
      <t>カイテキ</t>
    </rPh>
    <phoneticPr fontId="2"/>
  </si>
  <si>
    <t>１基当たり
積算上の差額（Ｅ）
〔Ｄ-10,000〕</t>
    <rPh sb="1" eb="2">
      <t>キ</t>
    </rPh>
    <rPh sb="2" eb="3">
      <t>ア</t>
    </rPh>
    <rPh sb="6" eb="8">
      <t>セキサン</t>
    </rPh>
    <rPh sb="8" eb="9">
      <t>ジョウ</t>
    </rPh>
    <rPh sb="10" eb="12">
      <t>サガク</t>
    </rPh>
    <phoneticPr fontId="2"/>
  </si>
  <si>
    <t>円/月</t>
    <rPh sb="0" eb="1">
      <t>エン</t>
    </rPh>
    <rPh sb="2" eb="3">
      <t>ツキ</t>
    </rPh>
    <phoneticPr fontId="2"/>
  </si>
  <si>
    <t>快適トイレ費用</t>
    <rPh sb="0" eb="2">
      <t>カイテキ</t>
    </rPh>
    <rPh sb="5" eb="7">
      <t>ヒヨウ</t>
    </rPh>
    <phoneticPr fontId="2"/>
  </si>
  <si>
    <t>予定費用（Ｃ）</t>
    <rPh sb="0" eb="2">
      <t>ヨテイ</t>
    </rPh>
    <rPh sb="2" eb="4">
      <t>ヒヨウ</t>
    </rPh>
    <phoneticPr fontId="2"/>
  </si>
  <si>
    <t>・</t>
    <phoneticPr fontId="2"/>
  </si>
  <si>
    <t>確認年月日</t>
    <rPh sb="0" eb="2">
      <t>カクニン</t>
    </rPh>
    <rPh sb="2" eb="5">
      <t>ネンガッピ</t>
    </rPh>
    <phoneticPr fontId="2"/>
  </si>
  <si>
    <t>：</t>
    <phoneticPr fontId="2"/>
  </si>
  <si>
    <t>様式３（裏面）</t>
    <rPh sb="0" eb="2">
      <t>ヨウシキ</t>
    </rPh>
    <rPh sb="4" eb="6">
      <t>ウラメン</t>
    </rPh>
    <phoneticPr fontId="2"/>
  </si>
  <si>
    <t>⑨ サニタリーボックス</t>
    <phoneticPr fontId="3"/>
  </si>
  <si>
    <t>設置基数（Ｂ）</t>
    <rPh sb="0" eb="2">
      <t>セッチ</t>
    </rPh>
    <rPh sb="2" eb="4">
      <t>キスウ</t>
    </rPh>
    <phoneticPr fontId="2"/>
  </si>
  <si>
    <t>トイレの全景の写真を裏面に添付すること。</t>
    <rPh sb="4" eb="6">
      <t>ゼンケイ</t>
    </rPh>
    <rPh sb="7" eb="9">
      <t>シャシン</t>
    </rPh>
    <rPh sb="10" eb="12">
      <t>ウラメン</t>
    </rPh>
    <rPh sb="13" eb="15">
      <t>テンプ</t>
    </rPh>
    <phoneticPr fontId="2"/>
  </si>
  <si>
    <t>１基当たり
予定月額費用（Ｄ）
〔Ｃ/（Ａ×Ｂ）〕</t>
    <rPh sb="1" eb="2">
      <t>キ</t>
    </rPh>
    <rPh sb="2" eb="3">
      <t>ア</t>
    </rPh>
    <rPh sb="6" eb="8">
      <t>ヨテイ</t>
    </rPh>
    <rPh sb="8" eb="10">
      <t>ゲツガク</t>
    </rPh>
    <rPh sb="10" eb="12">
      <t>ヒヨウ</t>
    </rPh>
    <phoneticPr fontId="2"/>
  </si>
  <si>
    <t>推奨する仕様、付属品【推奨】</t>
    <rPh sb="11" eb="13">
      <t>スイショウ</t>
    </rPh>
    <phoneticPr fontId="3"/>
  </si>
  <si>
    <t>快適トイレに求める標準仕様及び付属品【必須】</t>
    <rPh sb="13" eb="14">
      <t>オヨ</t>
    </rPh>
    <rPh sb="15" eb="17">
      <t>フゾク</t>
    </rPh>
    <rPh sb="17" eb="18">
      <t>ヒン</t>
    </rPh>
    <rPh sb="19" eb="21">
      <t>ヒッス</t>
    </rPh>
    <phoneticPr fontId="3"/>
  </si>
  <si>
    <t>快適トイレ配置
実施期間</t>
    <rPh sb="0" eb="2">
      <t>カイテキ</t>
    </rPh>
    <rPh sb="5" eb="7">
      <t>ハイチ</t>
    </rPh>
    <rPh sb="8" eb="10">
      <t>ジッシ</t>
    </rPh>
    <rPh sb="10" eb="12">
      <t>キカン</t>
    </rPh>
    <phoneticPr fontId="2"/>
  </si>
  <si>
    <t>実施費用（Ｃ）</t>
    <rPh sb="0" eb="2">
      <t>ジッシ</t>
    </rPh>
    <rPh sb="2" eb="4">
      <t>ヒヨウ</t>
    </rPh>
    <phoneticPr fontId="2"/>
  </si>
  <si>
    <t>実施費用がわかる資料を裏面に添付（複写）すること。</t>
    <rPh sb="0" eb="2">
      <t>ジッシ</t>
    </rPh>
    <rPh sb="2" eb="4">
      <t>ヒヨウ</t>
    </rPh>
    <rPh sb="8" eb="10">
      <t>シリョウ</t>
    </rPh>
    <rPh sb="11" eb="13">
      <t>ウラメン</t>
    </rPh>
    <rPh sb="14" eb="16">
      <t>テンプ</t>
    </rPh>
    <rPh sb="17" eb="19">
      <t>フクシャ</t>
    </rPh>
    <phoneticPr fontId="2"/>
  </si>
  <si>
    <t>実施費用がわかる資料を添付（複写）すること</t>
    <rPh sb="0" eb="2">
      <t>ジッシ</t>
    </rPh>
    <rPh sb="2" eb="4">
      <t>ヒヨウ</t>
    </rPh>
    <rPh sb="8" eb="10">
      <t>シリョウ</t>
    </rPh>
    <rPh sb="11" eb="13">
      <t>テンプ</t>
    </rPh>
    <rPh sb="14" eb="16">
      <t>フクシャ</t>
    </rPh>
    <phoneticPr fontId="2"/>
  </si>
  <si>
    <t>月当たり（Ｇ）
積算計上額（Ｂ×Ｆ）</t>
    <rPh sb="0" eb="2">
      <t>ツキア</t>
    </rPh>
    <rPh sb="8" eb="10">
      <t>セキサン</t>
    </rPh>
    <rPh sb="10" eb="12">
      <t>ケイジョウ</t>
    </rPh>
    <rPh sb="12" eb="13">
      <t>ガク</t>
    </rPh>
    <phoneticPr fontId="2"/>
  </si>
  <si>
    <t>（費用比較）</t>
    <rPh sb="1" eb="3">
      <t>ヒヨウ</t>
    </rPh>
    <rPh sb="3" eb="5">
      <t>ヒカク</t>
    </rPh>
    <phoneticPr fontId="2"/>
  </si>
  <si>
    <t>標準仕様及び付属品【必須】</t>
    <rPh sb="4" eb="5">
      <t>オヨ</t>
    </rPh>
    <rPh sb="6" eb="8">
      <t>フゾク</t>
    </rPh>
    <rPh sb="8" eb="9">
      <t>ヒン</t>
    </rPh>
    <rPh sb="10" eb="12">
      <t>ヒッス</t>
    </rPh>
    <phoneticPr fontId="3"/>
  </si>
  <si>
    <t>推奨する仕様及び付属品【推奨】</t>
    <rPh sb="6" eb="7">
      <t>オヨ</t>
    </rPh>
    <rPh sb="12" eb="14">
      <t>スイショウ</t>
    </rPh>
    <phoneticPr fontId="3"/>
  </si>
  <si>
    <t>快適トイレ合計額である実施費用は、円止め以下切り捨てとする。</t>
    <rPh sb="0" eb="2">
      <t>カイテキ</t>
    </rPh>
    <rPh sb="5" eb="7">
      <t>ゴウケイ</t>
    </rPh>
    <rPh sb="7" eb="8">
      <t>ガク</t>
    </rPh>
    <rPh sb="11" eb="13">
      <t>ジッシ</t>
    </rPh>
    <rPh sb="13" eb="15">
      <t>ヒヨウ</t>
    </rPh>
    <rPh sb="17" eb="18">
      <t>エン</t>
    </rPh>
    <rPh sb="18" eb="19">
      <t>ド</t>
    </rPh>
    <rPh sb="20" eb="22">
      <t>イカ</t>
    </rPh>
    <rPh sb="22" eb="23">
      <t>キ</t>
    </rPh>
    <rPh sb="24" eb="25">
      <t>ス</t>
    </rPh>
    <phoneticPr fontId="2"/>
  </si>
  <si>
    <r>
      <t>快適トイレ実施費用</t>
    </r>
    <r>
      <rPr>
        <sz val="10"/>
        <color theme="1"/>
        <rFont val="ＭＳ 明朝"/>
        <family val="1"/>
        <charset val="128"/>
      </rPr>
      <t>（Ａ×Ｇ）円止め</t>
    </r>
    <rPh sb="0" eb="2">
      <t>カイテキ</t>
    </rPh>
    <rPh sb="5" eb="7">
      <t>ジッシ</t>
    </rPh>
    <rPh sb="7" eb="9">
      <t>ヒヨウ</t>
    </rPh>
    <rPh sb="14" eb="15">
      <t>エン</t>
    </rPh>
    <rPh sb="15" eb="16">
      <t>ド</t>
    </rPh>
    <phoneticPr fontId="2"/>
  </si>
  <si>
    <t>⑤ 照明設備（電源がなくても可）</t>
    <rPh sb="14" eb="15">
      <t>カ</t>
    </rPh>
    <phoneticPr fontId="3"/>
  </si>
  <si>
    <t>⑭ 着替え台（フィッティングボード等）</t>
    <rPh sb="17" eb="18">
      <t>ナド</t>
    </rPh>
    <phoneticPr fontId="3"/>
  </si>
  <si>
    <t>⑮ 臭気対策機能の多重化</t>
    <rPh sb="2" eb="4">
      <t>シュウキ</t>
    </rPh>
    <rPh sb="4" eb="6">
      <t>タイサク</t>
    </rPh>
    <phoneticPr fontId="3"/>
  </si>
  <si>
    <t>② 水洗機能（簡易水洗、し尿処理装置付き含む）</t>
    <phoneticPr fontId="3"/>
  </si>
  <si>
    <t>　←①～⑪に監督員がチェック入れると「確認しました」に変わります</t>
    <rPh sb="6" eb="9">
      <t>カントクイン</t>
    </rPh>
    <rPh sb="14" eb="15">
      <t>イ</t>
    </rPh>
    <rPh sb="19" eb="21">
      <t>カクニン</t>
    </rPh>
    <rPh sb="27" eb="28">
      <t>カ</t>
    </rPh>
    <phoneticPr fontId="2"/>
  </si>
  <si>
    <t>実施費用は、原則として請求書とするが、見込費用がわかるものでもよい。</t>
    <rPh sb="0" eb="2">
      <t>ジッシ</t>
    </rPh>
    <rPh sb="2" eb="4">
      <t>ヒヨウ</t>
    </rPh>
    <rPh sb="6" eb="8">
      <t>ゲンソク</t>
    </rPh>
    <rPh sb="11" eb="14">
      <t>セイキュウショ</t>
    </rPh>
    <rPh sb="19" eb="21">
      <t>ミコ</t>
    </rPh>
    <rPh sb="21" eb="23">
      <t>ヒヨウ</t>
    </rPh>
    <phoneticPr fontId="2"/>
  </si>
  <si>
    <t>運搬・設置費等は、実施費用に計上しない。</t>
    <rPh sb="0" eb="2">
      <t>ウンパン</t>
    </rPh>
    <rPh sb="3" eb="5">
      <t>セッチ</t>
    </rPh>
    <rPh sb="5" eb="6">
      <t>ヒ</t>
    </rPh>
    <rPh sb="6" eb="7">
      <t>トウ</t>
    </rPh>
    <rPh sb="9" eb="11">
      <t>ジッシ</t>
    </rPh>
    <rPh sb="11" eb="13">
      <t>ヒヨウ</t>
    </rPh>
    <rPh sb="14" eb="16">
      <t>ケイジョウ</t>
    </rPh>
    <phoneticPr fontId="2"/>
  </si>
  <si>
    <t>黄色セルに記入ください。</t>
    <rPh sb="0" eb="2">
      <t>キイロ</t>
    </rPh>
    <rPh sb="5" eb="7">
      <t>キニュウ</t>
    </rPh>
    <phoneticPr fontId="2"/>
  </si>
  <si>
    <t>⑦ 建設現場に男女がいる場合に男女別の明確な表示</t>
    <rPh sb="2" eb="4">
      <t>ケンセツ</t>
    </rPh>
    <phoneticPr fontId="3"/>
  </si>
  <si>
    <t>実施費用は、賃料（基本料金相当＋月当たりリース料×リース期間）である。</t>
    <rPh sb="0" eb="2">
      <t>ジッシ</t>
    </rPh>
    <rPh sb="2" eb="4">
      <t>ヒヨウ</t>
    </rPh>
    <rPh sb="6" eb="8">
      <t>チンリョウ</t>
    </rPh>
    <rPh sb="9" eb="11">
      <t>キホン</t>
    </rPh>
    <rPh sb="11" eb="13">
      <t>リョウキン</t>
    </rPh>
    <rPh sb="13" eb="15">
      <t>ソウトウ</t>
    </rPh>
    <rPh sb="16" eb="18">
      <t>ツキア</t>
    </rPh>
    <rPh sb="23" eb="24">
      <t>リョウ</t>
    </rPh>
    <rPh sb="28" eb="30">
      <t>キカン</t>
    </rPh>
    <phoneticPr fontId="2"/>
  </si>
  <si>
    <t>１基当たり
月換算の月額費用（Ｄ）
〔Ｃ/（Ａ×Ｂ）〕</t>
    <rPh sb="1" eb="2">
      <t>キ</t>
    </rPh>
    <rPh sb="2" eb="3">
      <t>ア</t>
    </rPh>
    <rPh sb="6" eb="7">
      <t>ツキ</t>
    </rPh>
    <rPh sb="7" eb="9">
      <t>カンザン</t>
    </rPh>
    <rPh sb="10" eb="12">
      <t>ゲツガク</t>
    </rPh>
    <rPh sb="12" eb="14">
      <t>ヒヨウ</t>
    </rPh>
    <phoneticPr fontId="2"/>
  </si>
  <si>
    <t>実施費用資料添付</t>
    <phoneticPr fontId="2"/>
  </si>
  <si>
    <t>写真添付</t>
    <rPh sb="0" eb="2">
      <t>シャシン</t>
    </rPh>
    <rPh sb="2" eb="4">
      <t>テンプ</t>
    </rPh>
    <phoneticPr fontId="2"/>
  </si>
  <si>
    <t>令和8年7月1日適用版</t>
    <rPh sb="8" eb="10">
      <t>テキヨウ</t>
    </rPh>
    <phoneticPr fontId="2"/>
  </si>
  <si>
    <t>予定月額費用（Ｅ）=(Ｂ×Ｄ)</t>
    <rPh sb="0" eb="2">
      <t>ヨテイ</t>
    </rPh>
    <rPh sb="2" eb="4">
      <t>ゲツガク</t>
    </rPh>
    <rPh sb="4" eb="6">
      <t>ヒヨウ</t>
    </rPh>
    <phoneticPr fontId="2"/>
  </si>
  <si>
    <r>
      <t xml:space="preserve">⑥ </t>
    </r>
    <r>
      <rPr>
        <sz val="11"/>
        <rFont val="ＭＳ 明朝"/>
        <family val="1"/>
        <charset val="128"/>
      </rPr>
      <t>衣類掛け等のフック付、又は、荷物置き場機能</t>
    </r>
    <r>
      <rPr>
        <sz val="10"/>
        <rFont val="ＭＳ 明朝"/>
        <family val="1"/>
        <charset val="128"/>
      </rPr>
      <t>（耐荷重５kg以上）</t>
    </r>
    <phoneticPr fontId="3"/>
  </si>
  <si>
    <t>※予定費用は、賃料(基本料金相当＋月当たりリース料×リース期間)とする。</t>
    <rPh sb="1" eb="3">
      <t>ヨテイ</t>
    </rPh>
    <rPh sb="3" eb="5">
      <t>ヒヨウ</t>
    </rPh>
    <rPh sb="7" eb="9">
      <t>チンリョウ</t>
    </rPh>
    <rPh sb="10" eb="12">
      <t>キホン</t>
    </rPh>
    <rPh sb="12" eb="14">
      <t>リョウキン</t>
    </rPh>
    <rPh sb="14" eb="15">
      <t>ショウ</t>
    </rPh>
    <rPh sb="17" eb="19">
      <t>ツキア</t>
    </rPh>
    <rPh sb="22" eb="23">
      <t>リョウ</t>
    </rPh>
    <rPh sb="27" eb="29">
      <t>キカン</t>
    </rPh>
    <phoneticPr fontId="2"/>
  </si>
  <si>
    <t>１か月未満の端日数分については、30日／月にて除した値に小数点以下第２位を四捨五入して１位止めとする。</t>
    <phoneticPr fontId="2"/>
  </si>
  <si>
    <r>
      <t xml:space="preserve">１基当たり
積算計上額（Ｆ）
〔上限57,000円/基・月〕
</t>
    </r>
    <r>
      <rPr>
        <sz val="7"/>
        <color theme="1"/>
        <rFont val="ＭＳ 明朝"/>
        <family val="1"/>
        <charset val="128"/>
      </rPr>
      <t>〔ハウス型上限114,000円/基・月〕</t>
    </r>
    <rPh sb="1" eb="2">
      <t>キ</t>
    </rPh>
    <rPh sb="2" eb="3">
      <t>ア</t>
    </rPh>
    <rPh sb="6" eb="8">
      <t>セキサン</t>
    </rPh>
    <rPh sb="8" eb="10">
      <t>ケイジョウ</t>
    </rPh>
    <rPh sb="10" eb="11">
      <t>ガク</t>
    </rPh>
    <rPh sb="16" eb="18">
      <t>ジョウゲン</t>
    </rPh>
    <rPh sb="24" eb="25">
      <t>エン</t>
    </rPh>
    <rPh sb="26" eb="27">
      <t>キ</t>
    </rPh>
    <rPh sb="28" eb="29">
      <t>ツキ</t>
    </rPh>
    <rPh sb="35" eb="36">
      <t>ガタ</t>
    </rPh>
    <rPh sb="36" eb="38">
      <t>ジョウゲン</t>
    </rPh>
    <rPh sb="45" eb="46">
      <t>エン</t>
    </rPh>
    <rPh sb="47" eb="48">
      <t>キ</t>
    </rPh>
    <rPh sb="49" eb="50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</si>
</sst>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（&quot;0.0&quot;月）&quot;"/>
  </numFmts>
  <fonts count="21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2"/>
      <color theme="0" tint="-0.14999847407452621"/>
      <name val="ＭＳ 明朝"/>
      <family val="2"/>
      <charset val="128"/>
    </font>
    <font>
      <sz val="12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28"/>
      <color theme="1"/>
      <name val="游ゴシック"/>
      <family val="3"/>
      <charset val="128"/>
    </font>
    <font>
      <sz val="8"/>
      <color theme="1"/>
      <name val="ＭＳ 明朝"/>
      <family val="2"/>
      <charset val="128"/>
    </font>
    <font>
      <sz val="7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8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16" xfId="0" applyBorder="1" applyAlignment="1">
      <alignment horizontal="distributed" vertical="center" indent="1"/>
    </xf>
    <xf numFmtId="176" fontId="0" fillId="0" borderId="0" xfId="0" applyNumberFormat="1" applyAlignment="1">
      <alignment vertical="center"/>
    </xf>
    <xf numFmtId="0" fontId="0" fillId="0" borderId="13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7" fillId="0" borderId="17" xfId="0" applyFont="1" applyBorder="1" applyAlignment="1">
      <alignment horizontal="distributed" vertical="center" indent="1"/>
    </xf>
    <xf numFmtId="0" fontId="8" fillId="0" borderId="0" xfId="0" applyFont="1" applyBorder="1" applyAlignment="1">
      <alignment horizontal="distributed" vertical="center" indent="1"/>
    </xf>
    <xf numFmtId="0" fontId="8" fillId="0" borderId="5" xfId="0" applyFont="1" applyBorder="1" applyAlignment="1">
      <alignment horizontal="distributed" vertical="center" indent="1"/>
    </xf>
    <xf numFmtId="0" fontId="6" fillId="0" borderId="0" xfId="0" applyFont="1" applyBorder="1" applyAlignment="1">
      <alignment horizontal="right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 indent="1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Border="1" applyAlignment="1">
      <alignment horizontal="distributed" vertical="center"/>
    </xf>
    <xf numFmtId="0" fontId="11" fillId="0" borderId="0" xfId="0" applyFont="1" applyBorder="1" applyAlignment="1">
      <alignment horizontal="center" vertical="center" wrapText="1"/>
    </xf>
    <xf numFmtId="38" fontId="0" fillId="0" borderId="0" xfId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0" fillId="0" borderId="17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17" xfId="0" applyBorder="1">
      <alignment vertical="center"/>
    </xf>
    <xf numFmtId="0" fontId="0" fillId="0" borderId="13" xfId="0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176" fontId="0" fillId="0" borderId="13" xfId="0" applyNumberFormat="1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0" fontId="15" fillId="0" borderId="0" xfId="0" applyFont="1">
      <alignment vertical="center"/>
    </xf>
    <xf numFmtId="0" fontId="1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176" fontId="0" fillId="0" borderId="13" xfId="0" applyNumberFormat="1" applyFill="1" applyBorder="1" applyAlignment="1" applyProtection="1">
      <alignment horizontal="left" vertical="center"/>
      <protection locked="0"/>
    </xf>
    <xf numFmtId="176" fontId="0" fillId="0" borderId="10" xfId="0" applyNumberFormat="1" applyFill="1" applyBorder="1" applyAlignment="1" applyProtection="1">
      <alignment horizontal="left" vertical="center"/>
      <protection locked="0"/>
    </xf>
    <xf numFmtId="0" fontId="14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5" xfId="0" applyBorder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/>
    </xf>
    <xf numFmtId="0" fontId="5" fillId="0" borderId="0" xfId="0" applyFont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3" borderId="11" xfId="0" applyFont="1" applyFill="1" applyBorder="1" applyAlignment="1" applyProtection="1">
      <alignment horizontal="right"/>
      <protection locked="0"/>
    </xf>
    <xf numFmtId="0" fontId="6" fillId="3" borderId="11" xfId="0" applyFont="1" applyFill="1" applyBorder="1" applyAlignment="1" applyProtection="1">
      <alignment horizontal="right"/>
      <protection locked="0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distributed" vertical="center" wrapText="1" indent="1"/>
    </xf>
    <xf numFmtId="0" fontId="0" fillId="0" borderId="1" xfId="0" applyBorder="1" applyAlignment="1">
      <alignment horizontal="distributed" vertical="center" indent="1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176" fontId="0" fillId="3" borderId="15" xfId="0" applyNumberFormat="1" applyFill="1" applyBorder="1" applyAlignment="1" applyProtection="1">
      <alignment horizontal="left" vertical="center"/>
      <protection locked="0"/>
    </xf>
    <xf numFmtId="176" fontId="0" fillId="3" borderId="16" xfId="0" applyNumberFormat="1" applyFill="1" applyBorder="1" applyAlignment="1" applyProtection="1">
      <alignment horizontal="left" vertical="center"/>
      <protection locked="0"/>
    </xf>
    <xf numFmtId="176" fontId="0" fillId="3" borderId="13" xfId="0" applyNumberFormat="1" applyFill="1" applyBorder="1" applyAlignment="1" applyProtection="1">
      <alignment horizontal="left" vertical="center"/>
      <protection locked="0"/>
    </xf>
    <xf numFmtId="176" fontId="0" fillId="3" borderId="10" xfId="0" applyNumberFormat="1" applyFill="1" applyBorder="1" applyAlignment="1" applyProtection="1">
      <alignment horizontal="left" vertical="center"/>
      <protection locked="0"/>
    </xf>
    <xf numFmtId="176" fontId="0" fillId="3" borderId="11" xfId="0" applyNumberFormat="1" applyFill="1" applyBorder="1" applyAlignment="1" applyProtection="1">
      <alignment horizontal="left" vertical="center"/>
      <protection locked="0"/>
    </xf>
    <xf numFmtId="176" fontId="0" fillId="3" borderId="12" xfId="0" applyNumberForma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distributed" vertical="center" indent="1"/>
    </xf>
    <xf numFmtId="0" fontId="0" fillId="0" borderId="0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38" fontId="0" fillId="3" borderId="1" xfId="1" applyFont="1" applyFill="1" applyBorder="1" applyAlignment="1" applyProtection="1">
      <alignment horizontal="center" vertical="center"/>
      <protection locked="0"/>
    </xf>
    <xf numFmtId="38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7" fontId="0" fillId="0" borderId="13" xfId="0" applyNumberFormat="1" applyFont="1" applyBorder="1" applyAlignment="1">
      <alignment horizontal="center" vertical="center"/>
    </xf>
    <xf numFmtId="177" fontId="0" fillId="0" borderId="10" xfId="0" applyNumberFormat="1" applyFont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38" fontId="0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7" xfId="0" applyFont="1" applyBorder="1" applyAlignment="1">
      <alignment horizontal="distributed" vertical="center" indent="1"/>
    </xf>
    <xf numFmtId="0" fontId="8" fillId="0" borderId="0" xfId="0" applyFont="1" applyBorder="1" applyAlignment="1">
      <alignment horizontal="distributed" vertical="center" indent="1"/>
    </xf>
    <xf numFmtId="0" fontId="8" fillId="0" borderId="5" xfId="0" applyFont="1" applyBorder="1" applyAlignment="1">
      <alignment horizontal="distributed" vertical="center" indent="1"/>
    </xf>
    <xf numFmtId="0" fontId="14" fillId="0" borderId="1" xfId="0" applyFont="1" applyBorder="1" applyAlignment="1">
      <alignment horizontal="left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 wrapText="1"/>
    </xf>
    <xf numFmtId="0" fontId="10" fillId="0" borderId="7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textRotation="255" wrapText="1"/>
    </xf>
    <xf numFmtId="0" fontId="14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shrinkToFit="1"/>
    </xf>
    <xf numFmtId="0" fontId="0" fillId="4" borderId="1" xfId="0" applyFill="1" applyBorder="1" applyAlignment="1">
      <alignment horizontal="left" vertical="center"/>
    </xf>
    <xf numFmtId="0" fontId="0" fillId="3" borderId="0" xfId="0" applyFill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distributed" vertical="center"/>
    </xf>
    <xf numFmtId="0" fontId="0" fillId="3" borderId="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176" fontId="0" fillId="0" borderId="13" xfId="0" applyNumberFormat="1" applyBorder="1" applyAlignment="1">
      <alignment horizontal="left" vertical="center" shrinkToFit="1"/>
    </xf>
    <xf numFmtId="0" fontId="0" fillId="0" borderId="11" xfId="0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38" fontId="0" fillId="0" borderId="1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13" xfId="1" applyFont="1" applyBorder="1" applyAlignment="1">
      <alignment horizontal="right" vertical="center"/>
    </xf>
    <xf numFmtId="0" fontId="0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3" borderId="13" xfId="0" applyNumberFormat="1" applyFill="1" applyBorder="1" applyAlignment="1" applyProtection="1">
      <alignment horizontal="center" vertical="center"/>
      <protection locked="0"/>
    </xf>
    <xf numFmtId="176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7" fontId="0" fillId="0" borderId="13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0" fillId="3" borderId="9" xfId="0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 wrapText="1"/>
    </xf>
    <xf numFmtId="38" fontId="0" fillId="3" borderId="9" xfId="1" applyFont="1" applyFill="1" applyBorder="1" applyAlignment="1" applyProtection="1">
      <alignment horizontal="right" vertical="center"/>
      <protection locked="0"/>
    </xf>
    <xf numFmtId="38" fontId="0" fillId="3" borderId="13" xfId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T22" lockText="1" noThreeD="1"/>
</file>

<file path=xl/ctrlProps/ctrlProp10.xml><?xml version="1.0" encoding="utf-8"?>
<formControlPr xmlns="http://schemas.microsoft.com/office/spreadsheetml/2009/9/main" objectType="CheckBox" fmlaLink="$T$37" lockText="1" noThreeD="1"/>
</file>

<file path=xl/ctrlProps/ctrlProp11.xml><?xml version="1.0" encoding="utf-8"?>
<formControlPr xmlns="http://schemas.microsoft.com/office/spreadsheetml/2009/9/main" objectType="CheckBox" fmlaLink="$T$38" lockText="1" noThreeD="1"/>
</file>

<file path=xl/ctrlProps/ctrlProp12.xml><?xml version="1.0" encoding="utf-8"?>
<formControlPr xmlns="http://schemas.microsoft.com/office/spreadsheetml/2009/9/main" objectType="CheckBox" fmlaLink="$T$39" lockText="1" noThreeD="1"/>
</file>

<file path=xl/ctrlProps/ctrlProp13.xml><?xml version="1.0" encoding="utf-8"?>
<formControlPr xmlns="http://schemas.microsoft.com/office/spreadsheetml/2009/9/main" objectType="CheckBox" fmlaLink="$T$28" lockText="1" noThreeD="1"/>
</file>

<file path=xl/ctrlProps/ctrlProp14.xml><?xml version="1.0" encoding="utf-8"?>
<formControlPr xmlns="http://schemas.microsoft.com/office/spreadsheetml/2009/9/main" objectType="CheckBox" fmlaLink="$T$24" lockText="1" noThreeD="1"/>
</file>

<file path=xl/ctrlProps/ctrlProp15.xml><?xml version="1.0" encoding="utf-8"?>
<formControlPr xmlns="http://schemas.microsoft.com/office/spreadsheetml/2009/9/main" objectType="CheckBox" fmlaLink="$T$25" lockText="1" noThreeD="1"/>
</file>

<file path=xl/ctrlProps/ctrlProp16.xml><?xml version="1.0" encoding="utf-8"?>
<formControlPr xmlns="http://schemas.microsoft.com/office/spreadsheetml/2009/9/main" objectType="CheckBox" fmlaLink="$T$26" lockText="1" noThreeD="1"/>
</file>

<file path=xl/ctrlProps/ctrlProp17.xml><?xml version="1.0" encoding="utf-8"?>
<formControlPr xmlns="http://schemas.microsoft.com/office/spreadsheetml/2009/9/main" objectType="CheckBox" fmlaLink="$T$27" lockText="1" noThreeD="1"/>
</file>

<file path=xl/ctrlProps/ctrlProp18.xml><?xml version="1.0" encoding="utf-8"?>
<formControlPr xmlns="http://schemas.microsoft.com/office/spreadsheetml/2009/9/main" objectType="CheckBox" fmlaLink="$T16" lockText="1" noThreeD="1"/>
</file>

<file path=xl/ctrlProps/ctrlProp19.xml><?xml version="1.0" encoding="utf-8"?>
<formControlPr xmlns="http://schemas.microsoft.com/office/spreadsheetml/2009/9/main" objectType="CheckBox" fmlaLink="$T17" lockText="1" noThreeD="1"/>
</file>

<file path=xl/ctrlProps/ctrlProp2.xml><?xml version="1.0" encoding="utf-8"?>
<formControlPr xmlns="http://schemas.microsoft.com/office/spreadsheetml/2009/9/main" objectType="CheckBox" fmlaLink="$T23" lockText="1" noThreeD="1"/>
</file>

<file path=xl/ctrlProps/ctrlProp20.xml><?xml version="1.0" encoding="utf-8"?>
<formControlPr xmlns="http://schemas.microsoft.com/office/spreadsheetml/2009/9/main" objectType="CheckBox" fmlaLink="$T$22" lockText="1" noThreeD="1"/>
</file>

<file path=xl/ctrlProps/ctrlProp21.xml><?xml version="1.0" encoding="utf-8"?>
<formControlPr xmlns="http://schemas.microsoft.com/office/spreadsheetml/2009/9/main" objectType="CheckBox" fmlaLink="$T$23" lockText="1" noThreeD="1"/>
</file>

<file path=xl/ctrlProps/ctrlProp22.xml><?xml version="1.0" encoding="utf-8"?>
<formControlPr xmlns="http://schemas.microsoft.com/office/spreadsheetml/2009/9/main" objectType="CheckBox" fmlaLink="$T$24" lockText="1" noThreeD="1"/>
</file>

<file path=xl/ctrlProps/ctrlProp23.xml><?xml version="1.0" encoding="utf-8"?>
<formControlPr xmlns="http://schemas.microsoft.com/office/spreadsheetml/2009/9/main" objectType="CheckBox" fmlaLink="$T$25" lockText="1" noThreeD="1"/>
</file>

<file path=xl/ctrlProps/ctrlProp24.xml><?xml version="1.0" encoding="utf-8"?>
<formControlPr xmlns="http://schemas.microsoft.com/office/spreadsheetml/2009/9/main" objectType="CheckBox" fmlaLink="$T$26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T$29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fmlaLink="$T$18" lockText="1" noThreeD="1"/>
</file>

<file path=xl/ctrlProps/ctrlProp32.xml><?xml version="1.0" encoding="utf-8"?>
<formControlPr xmlns="http://schemas.microsoft.com/office/spreadsheetml/2009/9/main" objectType="CheckBox" fmlaLink="$T17" lockText="1" noThreeD="1"/>
</file>

<file path=xl/ctrlProps/ctrlProp33.xml><?xml version="1.0" encoding="utf-8"?>
<formControlPr xmlns="http://schemas.microsoft.com/office/spreadsheetml/2009/9/main" objectType="CheckBox" fmlaLink="$T$19" lockText="1" noThreeD="1"/>
</file>

<file path=xl/ctrlProps/ctrlProp34.xml><?xml version="1.0" encoding="utf-8"?>
<formControlPr xmlns="http://schemas.microsoft.com/office/spreadsheetml/2009/9/main" objectType="CheckBox" fmlaLink="$T17" lockText="1" noThreeD="1"/>
</file>

<file path=xl/ctrlProps/ctrlProp35.xml><?xml version="1.0" encoding="utf-8"?>
<formControlPr xmlns="http://schemas.microsoft.com/office/spreadsheetml/2009/9/main" objectType="CheckBox" fmlaLink="$T$20" lockText="1" noThreeD="1"/>
</file>

<file path=xl/ctrlProps/ctrlProp36.xml><?xml version="1.0" encoding="utf-8"?>
<formControlPr xmlns="http://schemas.microsoft.com/office/spreadsheetml/2009/9/main" objectType="CheckBox" fmlaLink="$T$21" lockText="1" noThreeD="1"/>
</file>

<file path=xl/ctrlProps/ctrlProp4.xml><?xml version="1.0" encoding="utf-8"?>
<formControlPr xmlns="http://schemas.microsoft.com/office/spreadsheetml/2009/9/main" objectType="CheckBox" fmlaLink="$T$30" lockText="1" noThreeD="1"/>
</file>

<file path=xl/ctrlProps/ctrlProp5.xml><?xml version="1.0" encoding="utf-8"?>
<formControlPr xmlns="http://schemas.microsoft.com/office/spreadsheetml/2009/9/main" objectType="CheckBox" fmlaLink="$T$31" lockText="1" noThreeD="1"/>
</file>

<file path=xl/ctrlProps/ctrlProp6.xml><?xml version="1.0" encoding="utf-8"?>
<formControlPr xmlns="http://schemas.microsoft.com/office/spreadsheetml/2009/9/main" objectType="CheckBox" fmlaLink="$T$32" lockText="1" noThreeD="1"/>
</file>

<file path=xl/ctrlProps/ctrlProp7.xml><?xml version="1.0" encoding="utf-8"?>
<formControlPr xmlns="http://schemas.microsoft.com/office/spreadsheetml/2009/9/main" objectType="CheckBox" fmlaLink="$T$34" lockText="1" noThreeD="1"/>
</file>

<file path=xl/ctrlProps/ctrlProp8.xml><?xml version="1.0" encoding="utf-8"?>
<formControlPr xmlns="http://schemas.microsoft.com/office/spreadsheetml/2009/9/main" objectType="CheckBox" fmlaLink="$T$35" lockText="1" noThreeD="1"/>
</file>

<file path=xl/ctrlProps/ctrlProp9.xml><?xml version="1.0" encoding="utf-8"?>
<formControlPr xmlns="http://schemas.microsoft.com/office/spreadsheetml/2009/9/main" objectType="CheckBox" fmlaLink="$T$36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21</xdr:row>
      <xdr:rowOff>0</xdr:rowOff>
    </xdr:from>
    <xdr:to>
      <xdr:col>17</xdr:col>
      <xdr:colOff>83655</xdr:colOff>
      <xdr:row>22</xdr:row>
      <xdr:rowOff>99805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457825" y="33147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22</xdr:row>
      <xdr:rowOff>0</xdr:rowOff>
    </xdr:from>
    <xdr:to>
      <xdr:col>17</xdr:col>
      <xdr:colOff>83655</xdr:colOff>
      <xdr:row>23</xdr:row>
      <xdr:rowOff>99806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5457825" y="35909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23</xdr:row>
      <xdr:rowOff>0</xdr:rowOff>
    </xdr:from>
    <xdr:to>
      <xdr:col>17</xdr:col>
      <xdr:colOff>83655</xdr:colOff>
      <xdr:row>24</xdr:row>
      <xdr:rowOff>99806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545782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24</xdr:row>
      <xdr:rowOff>0</xdr:rowOff>
    </xdr:from>
    <xdr:to>
      <xdr:col>17</xdr:col>
      <xdr:colOff>83655</xdr:colOff>
      <xdr:row>25</xdr:row>
      <xdr:rowOff>99805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5457825" y="41433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25</xdr:row>
      <xdr:rowOff>0</xdr:rowOff>
    </xdr:from>
    <xdr:to>
      <xdr:col>17</xdr:col>
      <xdr:colOff>83655</xdr:colOff>
      <xdr:row>26</xdr:row>
      <xdr:rowOff>99805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457825" y="44196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26</xdr:row>
      <xdr:rowOff>0</xdr:rowOff>
    </xdr:from>
    <xdr:to>
      <xdr:col>17</xdr:col>
      <xdr:colOff>83655</xdr:colOff>
      <xdr:row>27</xdr:row>
      <xdr:rowOff>99806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5457825" y="46958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27</xdr:row>
      <xdr:rowOff>0</xdr:rowOff>
    </xdr:from>
    <xdr:to>
      <xdr:col>17</xdr:col>
      <xdr:colOff>83655</xdr:colOff>
      <xdr:row>28</xdr:row>
      <xdr:rowOff>99806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5457825" y="5248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28</xdr:row>
      <xdr:rowOff>0</xdr:rowOff>
    </xdr:from>
    <xdr:to>
      <xdr:col>17</xdr:col>
      <xdr:colOff>83655</xdr:colOff>
      <xdr:row>29</xdr:row>
      <xdr:rowOff>99806</xdr:rowOff>
    </xdr:to>
    <xdr:sp macro="" textlink="">
      <xdr:nvSpPr>
        <xdr:cNvPr id="9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5457825" y="55245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29</xdr:row>
      <xdr:rowOff>0</xdr:rowOff>
    </xdr:from>
    <xdr:to>
      <xdr:col>17</xdr:col>
      <xdr:colOff>83655</xdr:colOff>
      <xdr:row>30</xdr:row>
      <xdr:rowOff>99805</xdr:rowOff>
    </xdr:to>
    <xdr:sp macro="" textlink="">
      <xdr:nvSpPr>
        <xdr:cNvPr id="10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5457825" y="58007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30</xdr:row>
      <xdr:rowOff>0</xdr:rowOff>
    </xdr:from>
    <xdr:to>
      <xdr:col>17</xdr:col>
      <xdr:colOff>83655</xdr:colOff>
      <xdr:row>31</xdr:row>
      <xdr:rowOff>99805</xdr:rowOff>
    </xdr:to>
    <xdr:sp macro="" textlink="">
      <xdr:nvSpPr>
        <xdr:cNvPr id="11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5457825" y="60769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31</xdr:row>
      <xdr:rowOff>0</xdr:rowOff>
    </xdr:from>
    <xdr:to>
      <xdr:col>17</xdr:col>
      <xdr:colOff>83655</xdr:colOff>
      <xdr:row>32</xdr:row>
      <xdr:rowOff>99806</xdr:rowOff>
    </xdr:to>
    <xdr:sp macro="" textlink="">
      <xdr:nvSpPr>
        <xdr:cNvPr id="12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457825" y="63531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33</xdr:row>
      <xdr:rowOff>0</xdr:rowOff>
    </xdr:from>
    <xdr:to>
      <xdr:col>17</xdr:col>
      <xdr:colOff>83655</xdr:colOff>
      <xdr:row>34</xdr:row>
      <xdr:rowOff>99806</xdr:rowOff>
    </xdr:to>
    <xdr:sp macro="" textlink="">
      <xdr:nvSpPr>
        <xdr:cNvPr id="13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5457825" y="69056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34</xdr:row>
      <xdr:rowOff>0</xdr:rowOff>
    </xdr:from>
    <xdr:to>
      <xdr:col>17</xdr:col>
      <xdr:colOff>83655</xdr:colOff>
      <xdr:row>35</xdr:row>
      <xdr:rowOff>99804</xdr:rowOff>
    </xdr:to>
    <xdr:sp macro="" textlink="">
      <xdr:nvSpPr>
        <xdr:cNvPr id="14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5457825" y="71818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35</xdr:row>
      <xdr:rowOff>0</xdr:rowOff>
    </xdr:from>
    <xdr:to>
      <xdr:col>17</xdr:col>
      <xdr:colOff>83655</xdr:colOff>
      <xdr:row>36</xdr:row>
      <xdr:rowOff>99806</xdr:rowOff>
    </xdr:to>
    <xdr:sp macro="" textlink="">
      <xdr:nvSpPr>
        <xdr:cNvPr id="15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5457825" y="74580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36</xdr:row>
      <xdr:rowOff>0</xdr:rowOff>
    </xdr:from>
    <xdr:to>
      <xdr:col>17</xdr:col>
      <xdr:colOff>83655</xdr:colOff>
      <xdr:row>37</xdr:row>
      <xdr:rowOff>99806</xdr:rowOff>
    </xdr:to>
    <xdr:sp macro="" textlink="">
      <xdr:nvSpPr>
        <xdr:cNvPr id="1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5457825" y="77343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37</xdr:row>
      <xdr:rowOff>0</xdr:rowOff>
    </xdr:from>
    <xdr:to>
      <xdr:col>17</xdr:col>
      <xdr:colOff>83655</xdr:colOff>
      <xdr:row>38</xdr:row>
      <xdr:rowOff>99805</xdr:rowOff>
    </xdr:to>
    <xdr:sp macro="" textlink="">
      <xdr:nvSpPr>
        <xdr:cNvPr id="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5457825" y="8010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38</xdr:row>
      <xdr:rowOff>0</xdr:rowOff>
    </xdr:from>
    <xdr:to>
      <xdr:col>17</xdr:col>
      <xdr:colOff>83655</xdr:colOff>
      <xdr:row>39</xdr:row>
      <xdr:rowOff>99806</xdr:rowOff>
    </xdr:to>
    <xdr:sp macro="" textlink="">
      <xdr:nvSpPr>
        <xdr:cNvPr id="18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5457825" y="82867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33</xdr:row>
      <xdr:rowOff>0</xdr:rowOff>
    </xdr:from>
    <xdr:to>
      <xdr:col>19</xdr:col>
      <xdr:colOff>342900</xdr:colOff>
      <xdr:row>34</xdr:row>
      <xdr:rowOff>99806</xdr:rowOff>
    </xdr:to>
    <xdr:sp macro="" textlink="">
      <xdr:nvSpPr>
        <xdr:cNvPr id="19" name="Check Box 35" hidden="1">
          <a:extLst>
            <a:ext uri="{63B3BB69-23CF-44E3-9099-C40C66FF867C}">
              <a14:compatExt xmlns:a14="http://schemas.microsoft.com/office/drawing/2010/main" spid="_x0000_s1059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6629400" y="69056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34</xdr:row>
      <xdr:rowOff>0</xdr:rowOff>
    </xdr:from>
    <xdr:to>
      <xdr:col>19</xdr:col>
      <xdr:colOff>342900</xdr:colOff>
      <xdr:row>35</xdr:row>
      <xdr:rowOff>99804</xdr:rowOff>
    </xdr:to>
    <xdr:sp macro="" textlink="">
      <xdr:nvSpPr>
        <xdr:cNvPr id="20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6629400" y="71818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35</xdr:row>
      <xdr:rowOff>0</xdr:rowOff>
    </xdr:from>
    <xdr:to>
      <xdr:col>19</xdr:col>
      <xdr:colOff>342900</xdr:colOff>
      <xdr:row>36</xdr:row>
      <xdr:rowOff>99806</xdr:rowOff>
    </xdr:to>
    <xdr:sp macro="" textlink="">
      <xdr:nvSpPr>
        <xdr:cNvPr id="21" name="Check Box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6629400" y="74580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36</xdr:row>
      <xdr:rowOff>0</xdr:rowOff>
    </xdr:from>
    <xdr:to>
      <xdr:col>19</xdr:col>
      <xdr:colOff>342900</xdr:colOff>
      <xdr:row>37</xdr:row>
      <xdr:rowOff>99806</xdr:rowOff>
    </xdr:to>
    <xdr:sp macro="" textlink="">
      <xdr:nvSpPr>
        <xdr:cNvPr id="22" name="Check Box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6629400" y="77343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342900</xdr:colOff>
      <xdr:row>38</xdr:row>
      <xdr:rowOff>99805</xdr:rowOff>
    </xdr:to>
    <xdr:sp macro="" textlink="">
      <xdr:nvSpPr>
        <xdr:cNvPr id="23" name="Check Box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6629400" y="8010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38</xdr:row>
      <xdr:rowOff>0</xdr:rowOff>
    </xdr:from>
    <xdr:to>
      <xdr:col>19</xdr:col>
      <xdr:colOff>342900</xdr:colOff>
      <xdr:row>39</xdr:row>
      <xdr:rowOff>99806</xdr:rowOff>
    </xdr:to>
    <xdr:sp macro="" textlink="">
      <xdr:nvSpPr>
        <xdr:cNvPr id="24" name="Check Box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6629400" y="82867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27</xdr:row>
      <xdr:rowOff>0</xdr:rowOff>
    </xdr:from>
    <xdr:to>
      <xdr:col>19</xdr:col>
      <xdr:colOff>342900</xdr:colOff>
      <xdr:row>28</xdr:row>
      <xdr:rowOff>99806</xdr:rowOff>
    </xdr:to>
    <xdr:sp macro="" textlink="">
      <xdr:nvSpPr>
        <xdr:cNvPr id="25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6629400" y="5248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28</xdr:row>
      <xdr:rowOff>0</xdr:rowOff>
    </xdr:from>
    <xdr:to>
      <xdr:col>19</xdr:col>
      <xdr:colOff>342900</xdr:colOff>
      <xdr:row>29</xdr:row>
      <xdr:rowOff>99806</xdr:rowOff>
    </xdr:to>
    <xdr:sp macro="" textlink="">
      <xdr:nvSpPr>
        <xdr:cNvPr id="26" name="Check Box 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6629400" y="55245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29</xdr:row>
      <xdr:rowOff>0</xdr:rowOff>
    </xdr:from>
    <xdr:to>
      <xdr:col>19</xdr:col>
      <xdr:colOff>342900</xdr:colOff>
      <xdr:row>30</xdr:row>
      <xdr:rowOff>99805</xdr:rowOff>
    </xdr:to>
    <xdr:sp macro="" textlink="">
      <xdr:nvSpPr>
        <xdr:cNvPr id="27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6629400" y="58007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30</xdr:row>
      <xdr:rowOff>0</xdr:rowOff>
    </xdr:from>
    <xdr:to>
      <xdr:col>19</xdr:col>
      <xdr:colOff>342900</xdr:colOff>
      <xdr:row>31</xdr:row>
      <xdr:rowOff>99805</xdr:rowOff>
    </xdr:to>
    <xdr:sp macro="" textlink="">
      <xdr:nvSpPr>
        <xdr:cNvPr id="28" name="Check Box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6629400" y="60769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31</xdr:row>
      <xdr:rowOff>0</xdr:rowOff>
    </xdr:from>
    <xdr:to>
      <xdr:col>19</xdr:col>
      <xdr:colOff>342900</xdr:colOff>
      <xdr:row>32</xdr:row>
      <xdr:rowOff>99806</xdr:rowOff>
    </xdr:to>
    <xdr:sp macro="" textlink="">
      <xdr:nvSpPr>
        <xdr:cNvPr id="29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6629400" y="63531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21</xdr:row>
      <xdr:rowOff>0</xdr:rowOff>
    </xdr:from>
    <xdr:to>
      <xdr:col>19</xdr:col>
      <xdr:colOff>342900</xdr:colOff>
      <xdr:row>22</xdr:row>
      <xdr:rowOff>99805</xdr:rowOff>
    </xdr:to>
    <xdr:sp macro="" textlink="">
      <xdr:nvSpPr>
        <xdr:cNvPr id="30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6629400" y="33147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342900</xdr:colOff>
      <xdr:row>23</xdr:row>
      <xdr:rowOff>99806</xdr:rowOff>
    </xdr:to>
    <xdr:sp macro="" textlink="">
      <xdr:nvSpPr>
        <xdr:cNvPr id="31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6629400" y="35909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23</xdr:row>
      <xdr:rowOff>0</xdr:rowOff>
    </xdr:from>
    <xdr:to>
      <xdr:col>19</xdr:col>
      <xdr:colOff>342900</xdr:colOff>
      <xdr:row>24</xdr:row>
      <xdr:rowOff>99806</xdr:rowOff>
    </xdr:to>
    <xdr:sp macro="" textlink="">
      <xdr:nvSpPr>
        <xdr:cNvPr id="32" name="Check Box 48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6629400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342900</xdr:colOff>
      <xdr:row>25</xdr:row>
      <xdr:rowOff>99805</xdr:rowOff>
    </xdr:to>
    <xdr:sp macro="" textlink="">
      <xdr:nvSpPr>
        <xdr:cNvPr id="33" name="Check Box 49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6629400" y="41433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342900</xdr:colOff>
      <xdr:row>26</xdr:row>
      <xdr:rowOff>99805</xdr:rowOff>
    </xdr:to>
    <xdr:sp macro="" textlink="">
      <xdr:nvSpPr>
        <xdr:cNvPr id="34" name="Check Box 50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6629400" y="44196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342900</xdr:colOff>
      <xdr:row>27</xdr:row>
      <xdr:rowOff>99806</xdr:rowOff>
    </xdr:to>
    <xdr:sp macro="" textlink="">
      <xdr:nvSpPr>
        <xdr:cNvPr id="35" name="Check Box 51" hidden="1">
          <a:extLst>
            <a:ext uri="{63B3BB69-23CF-44E3-9099-C40C66FF867C}">
              <a14:compatExt xmlns:a14="http://schemas.microsoft.com/office/drawing/2010/main" spid="_x0000_s1075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6629400" y="46958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20</xdr:row>
          <xdr:rowOff>152400</xdr:rowOff>
        </xdr:from>
        <xdr:to>
          <xdr:col>17</xdr:col>
          <xdr:colOff>57150</xdr:colOff>
          <xdr:row>22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21</xdr:row>
          <xdr:rowOff>152400</xdr:rowOff>
        </xdr:from>
        <xdr:to>
          <xdr:col>17</xdr:col>
          <xdr:colOff>57150</xdr:colOff>
          <xdr:row>23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27</xdr:row>
          <xdr:rowOff>152400</xdr:rowOff>
        </xdr:from>
        <xdr:to>
          <xdr:col>17</xdr:col>
          <xdr:colOff>57150</xdr:colOff>
          <xdr:row>29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28</xdr:row>
          <xdr:rowOff>152400</xdr:rowOff>
        </xdr:from>
        <xdr:to>
          <xdr:col>17</xdr:col>
          <xdr:colOff>57150</xdr:colOff>
          <xdr:row>30</xdr:row>
          <xdr:rowOff>47625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29</xdr:row>
          <xdr:rowOff>152400</xdr:rowOff>
        </xdr:from>
        <xdr:to>
          <xdr:col>17</xdr:col>
          <xdr:colOff>57150</xdr:colOff>
          <xdr:row>31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30</xdr:row>
          <xdr:rowOff>152400</xdr:rowOff>
        </xdr:from>
        <xdr:to>
          <xdr:col>17</xdr:col>
          <xdr:colOff>57150</xdr:colOff>
          <xdr:row>32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32</xdr:row>
          <xdr:rowOff>152400</xdr:rowOff>
        </xdr:from>
        <xdr:to>
          <xdr:col>17</xdr:col>
          <xdr:colOff>57150</xdr:colOff>
          <xdr:row>34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33</xdr:row>
          <xdr:rowOff>152400</xdr:rowOff>
        </xdr:from>
        <xdr:to>
          <xdr:col>17</xdr:col>
          <xdr:colOff>57150</xdr:colOff>
          <xdr:row>35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34</xdr:row>
          <xdr:rowOff>152400</xdr:rowOff>
        </xdr:from>
        <xdr:to>
          <xdr:col>17</xdr:col>
          <xdr:colOff>57150</xdr:colOff>
          <xdr:row>36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35</xdr:row>
          <xdr:rowOff>152400</xdr:rowOff>
        </xdr:from>
        <xdr:to>
          <xdr:col>17</xdr:col>
          <xdr:colOff>57150</xdr:colOff>
          <xdr:row>37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36</xdr:row>
          <xdr:rowOff>152400</xdr:rowOff>
        </xdr:from>
        <xdr:to>
          <xdr:col>17</xdr:col>
          <xdr:colOff>57150</xdr:colOff>
          <xdr:row>38</xdr:row>
          <xdr:rowOff>47625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37</xdr:row>
          <xdr:rowOff>152400</xdr:rowOff>
        </xdr:from>
        <xdr:to>
          <xdr:col>17</xdr:col>
          <xdr:colOff>57150</xdr:colOff>
          <xdr:row>39</xdr:row>
          <xdr:rowOff>47625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22</xdr:row>
      <xdr:rowOff>0</xdr:rowOff>
    </xdr:from>
    <xdr:ext cx="342900" cy="304800"/>
    <xdr:sp macro="" textlink="">
      <xdr:nvSpPr>
        <xdr:cNvPr id="7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7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7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7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26</xdr:row>
      <xdr:rowOff>0</xdr:rowOff>
    </xdr:from>
    <xdr:ext cx="342900" cy="304800"/>
    <xdr:sp macro="" textlink="">
      <xdr:nvSpPr>
        <xdr:cNvPr id="7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27</xdr:row>
      <xdr:rowOff>0</xdr:rowOff>
    </xdr:from>
    <xdr:ext cx="342900" cy="304800"/>
    <xdr:sp macro="" textlink="">
      <xdr:nvSpPr>
        <xdr:cNvPr id="80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 bwMode="auto">
        <a:xfrm>
          <a:off x="5991225" y="46386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27</xdr:row>
      <xdr:rowOff>0</xdr:rowOff>
    </xdr:from>
    <xdr:ext cx="342900" cy="304800"/>
    <xdr:sp macro="" textlink="">
      <xdr:nvSpPr>
        <xdr:cNvPr id="8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 bwMode="auto">
        <a:xfrm>
          <a:off x="5991225" y="4914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27</xdr:row>
      <xdr:rowOff>0</xdr:rowOff>
    </xdr:from>
    <xdr:ext cx="342900" cy="304800"/>
    <xdr:sp macro="" textlink="">
      <xdr:nvSpPr>
        <xdr:cNvPr id="8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5991225" y="46386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27</xdr:row>
      <xdr:rowOff>0</xdr:rowOff>
    </xdr:from>
    <xdr:ext cx="342900" cy="304800"/>
    <xdr:sp macro="" textlink="">
      <xdr:nvSpPr>
        <xdr:cNvPr id="8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5991225" y="4914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26</xdr:row>
          <xdr:rowOff>161925</xdr:rowOff>
        </xdr:from>
        <xdr:to>
          <xdr:col>17</xdr:col>
          <xdr:colOff>57150</xdr:colOff>
          <xdr:row>28</xdr:row>
          <xdr:rowOff>57150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22</xdr:row>
      <xdr:rowOff>0</xdr:rowOff>
    </xdr:from>
    <xdr:ext cx="342900" cy="304800"/>
    <xdr:sp macro="" textlink="">
      <xdr:nvSpPr>
        <xdr:cNvPr id="8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89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22</xdr:row>
          <xdr:rowOff>152400</xdr:rowOff>
        </xdr:from>
        <xdr:to>
          <xdr:col>17</xdr:col>
          <xdr:colOff>57150</xdr:colOff>
          <xdr:row>24</xdr:row>
          <xdr:rowOff>47625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9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9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94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23</xdr:row>
          <xdr:rowOff>152400</xdr:rowOff>
        </xdr:from>
        <xdr:to>
          <xdr:col>17</xdr:col>
          <xdr:colOff>57150</xdr:colOff>
          <xdr:row>25</xdr:row>
          <xdr:rowOff>47625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9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9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10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101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24</xdr:row>
          <xdr:rowOff>152400</xdr:rowOff>
        </xdr:from>
        <xdr:to>
          <xdr:col>17</xdr:col>
          <xdr:colOff>57150</xdr:colOff>
          <xdr:row>26</xdr:row>
          <xdr:rowOff>47625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10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10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10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26</xdr:row>
      <xdr:rowOff>0</xdr:rowOff>
    </xdr:from>
    <xdr:ext cx="342900" cy="304800"/>
    <xdr:sp macro="" textlink="">
      <xdr:nvSpPr>
        <xdr:cNvPr id="108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25</xdr:row>
          <xdr:rowOff>152400</xdr:rowOff>
        </xdr:from>
        <xdr:to>
          <xdr:col>17</xdr:col>
          <xdr:colOff>57150</xdr:colOff>
          <xdr:row>27</xdr:row>
          <xdr:rowOff>47625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26</xdr:row>
      <xdr:rowOff>0</xdr:rowOff>
    </xdr:from>
    <xdr:ext cx="342900" cy="304800"/>
    <xdr:sp macro="" textlink="">
      <xdr:nvSpPr>
        <xdr:cNvPr id="11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26</xdr:row>
      <xdr:rowOff>0</xdr:rowOff>
    </xdr:from>
    <xdr:ext cx="342900" cy="304800"/>
    <xdr:sp macro="" textlink="">
      <xdr:nvSpPr>
        <xdr:cNvPr id="11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15</xdr:row>
      <xdr:rowOff>0</xdr:rowOff>
    </xdr:from>
    <xdr:to>
      <xdr:col>17</xdr:col>
      <xdr:colOff>83655</xdr:colOff>
      <xdr:row>16</xdr:row>
      <xdr:rowOff>123825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5286375" y="481965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16</xdr:row>
      <xdr:rowOff>0</xdr:rowOff>
    </xdr:from>
    <xdr:to>
      <xdr:col>17</xdr:col>
      <xdr:colOff>83655</xdr:colOff>
      <xdr:row>17</xdr:row>
      <xdr:rowOff>123825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5286375" y="505777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17</xdr:row>
      <xdr:rowOff>0</xdr:rowOff>
    </xdr:from>
    <xdr:to>
      <xdr:col>17</xdr:col>
      <xdr:colOff>83655</xdr:colOff>
      <xdr:row>18</xdr:row>
      <xdr:rowOff>123825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5286375" y="529590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18</xdr:row>
      <xdr:rowOff>0</xdr:rowOff>
    </xdr:from>
    <xdr:to>
      <xdr:col>17</xdr:col>
      <xdr:colOff>83655</xdr:colOff>
      <xdr:row>19</xdr:row>
      <xdr:rowOff>123825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5286375" y="553402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19</xdr:row>
      <xdr:rowOff>0</xdr:rowOff>
    </xdr:from>
    <xdr:to>
      <xdr:col>17</xdr:col>
      <xdr:colOff>83655</xdr:colOff>
      <xdr:row>20</xdr:row>
      <xdr:rowOff>123825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5286375" y="577215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20</xdr:row>
      <xdr:rowOff>0</xdr:rowOff>
    </xdr:from>
    <xdr:to>
      <xdr:col>17</xdr:col>
      <xdr:colOff>83655</xdr:colOff>
      <xdr:row>21</xdr:row>
      <xdr:rowOff>123825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5286375" y="601027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21</xdr:row>
      <xdr:rowOff>0</xdr:rowOff>
    </xdr:from>
    <xdr:to>
      <xdr:col>17</xdr:col>
      <xdr:colOff>83655</xdr:colOff>
      <xdr:row>22</xdr:row>
      <xdr:rowOff>123824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5286375" y="648652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22</xdr:row>
      <xdr:rowOff>0</xdr:rowOff>
    </xdr:from>
    <xdr:to>
      <xdr:col>17</xdr:col>
      <xdr:colOff>83655</xdr:colOff>
      <xdr:row>23</xdr:row>
      <xdr:rowOff>123826</xdr:rowOff>
    </xdr:to>
    <xdr:sp macro="" textlink="">
      <xdr:nvSpPr>
        <xdr:cNvPr id="9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5286375" y="672465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23</xdr:row>
      <xdr:rowOff>0</xdr:rowOff>
    </xdr:from>
    <xdr:to>
      <xdr:col>17</xdr:col>
      <xdr:colOff>83655</xdr:colOff>
      <xdr:row>24</xdr:row>
      <xdr:rowOff>123824</xdr:rowOff>
    </xdr:to>
    <xdr:sp macro="" textlink="">
      <xdr:nvSpPr>
        <xdr:cNvPr id="10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5286375" y="696277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24</xdr:row>
      <xdr:rowOff>0</xdr:rowOff>
    </xdr:from>
    <xdr:to>
      <xdr:col>17</xdr:col>
      <xdr:colOff>83655</xdr:colOff>
      <xdr:row>25</xdr:row>
      <xdr:rowOff>123826</xdr:rowOff>
    </xdr:to>
    <xdr:sp macro="" textlink="">
      <xdr:nvSpPr>
        <xdr:cNvPr id="11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5286375" y="720090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25</xdr:row>
      <xdr:rowOff>0</xdr:rowOff>
    </xdr:from>
    <xdr:to>
      <xdr:col>17</xdr:col>
      <xdr:colOff>83655</xdr:colOff>
      <xdr:row>26</xdr:row>
      <xdr:rowOff>123824</xdr:rowOff>
    </xdr:to>
    <xdr:sp macro="" textlink="">
      <xdr:nvSpPr>
        <xdr:cNvPr id="12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5286375" y="743902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27</xdr:row>
      <xdr:rowOff>0</xdr:rowOff>
    </xdr:from>
    <xdr:to>
      <xdr:col>17</xdr:col>
      <xdr:colOff>83655</xdr:colOff>
      <xdr:row>28</xdr:row>
      <xdr:rowOff>123826</xdr:rowOff>
    </xdr:to>
    <xdr:sp macro="" textlink="">
      <xdr:nvSpPr>
        <xdr:cNvPr id="13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 bwMode="auto">
        <a:xfrm>
          <a:off x="5286375" y="791527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28</xdr:row>
      <xdr:rowOff>0</xdr:rowOff>
    </xdr:from>
    <xdr:to>
      <xdr:col>17</xdr:col>
      <xdr:colOff>83655</xdr:colOff>
      <xdr:row>29</xdr:row>
      <xdr:rowOff>123824</xdr:rowOff>
    </xdr:to>
    <xdr:sp macro="" textlink="">
      <xdr:nvSpPr>
        <xdr:cNvPr id="14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5286375" y="815340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29</xdr:row>
      <xdr:rowOff>0</xdr:rowOff>
    </xdr:from>
    <xdr:to>
      <xdr:col>17</xdr:col>
      <xdr:colOff>83655</xdr:colOff>
      <xdr:row>30</xdr:row>
      <xdr:rowOff>123826</xdr:rowOff>
    </xdr:to>
    <xdr:sp macro="" textlink="">
      <xdr:nvSpPr>
        <xdr:cNvPr id="15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5286375" y="839152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30</xdr:row>
      <xdr:rowOff>0</xdr:rowOff>
    </xdr:from>
    <xdr:to>
      <xdr:col>17</xdr:col>
      <xdr:colOff>83655</xdr:colOff>
      <xdr:row>31</xdr:row>
      <xdr:rowOff>123824</xdr:rowOff>
    </xdr:to>
    <xdr:sp macro="" textlink="">
      <xdr:nvSpPr>
        <xdr:cNvPr id="1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 bwMode="auto">
        <a:xfrm>
          <a:off x="5286375" y="862965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31</xdr:row>
      <xdr:rowOff>0</xdr:rowOff>
    </xdr:from>
    <xdr:to>
      <xdr:col>17</xdr:col>
      <xdr:colOff>83655</xdr:colOff>
      <xdr:row>32</xdr:row>
      <xdr:rowOff>123826</xdr:rowOff>
    </xdr:to>
    <xdr:sp macro="" textlink="">
      <xdr:nvSpPr>
        <xdr:cNvPr id="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 bwMode="auto">
        <a:xfrm>
          <a:off x="5286375" y="886777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32</xdr:row>
      <xdr:rowOff>0</xdr:rowOff>
    </xdr:from>
    <xdr:to>
      <xdr:col>17</xdr:col>
      <xdr:colOff>83655</xdr:colOff>
      <xdr:row>33</xdr:row>
      <xdr:rowOff>123824</xdr:rowOff>
    </xdr:to>
    <xdr:sp macro="" textlink="">
      <xdr:nvSpPr>
        <xdr:cNvPr id="18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 bwMode="auto">
        <a:xfrm>
          <a:off x="5286375" y="910590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27</xdr:row>
      <xdr:rowOff>0</xdr:rowOff>
    </xdr:from>
    <xdr:to>
      <xdr:col>19</xdr:col>
      <xdr:colOff>168275</xdr:colOff>
      <xdr:row>28</xdr:row>
      <xdr:rowOff>123826</xdr:rowOff>
    </xdr:to>
    <xdr:sp macro="" textlink="">
      <xdr:nvSpPr>
        <xdr:cNvPr id="19" name="Check Box 35" hidden="1">
          <a:extLst>
            <a:ext uri="{63B3BB69-23CF-44E3-9099-C40C66FF867C}">
              <a14:compatExt xmlns:a14="http://schemas.microsoft.com/office/drawing/2010/main" spid="_x0000_s1059"/>
            </a:ex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 bwMode="auto">
        <a:xfrm>
          <a:off x="5857875" y="791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28</xdr:row>
      <xdr:rowOff>0</xdr:rowOff>
    </xdr:from>
    <xdr:to>
      <xdr:col>19</xdr:col>
      <xdr:colOff>168275</xdr:colOff>
      <xdr:row>29</xdr:row>
      <xdr:rowOff>123824</xdr:rowOff>
    </xdr:to>
    <xdr:sp macro="" textlink="">
      <xdr:nvSpPr>
        <xdr:cNvPr id="20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 bwMode="auto">
        <a:xfrm>
          <a:off x="5857875" y="815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29</xdr:row>
      <xdr:rowOff>0</xdr:rowOff>
    </xdr:from>
    <xdr:to>
      <xdr:col>19</xdr:col>
      <xdr:colOff>168275</xdr:colOff>
      <xdr:row>30</xdr:row>
      <xdr:rowOff>123826</xdr:rowOff>
    </xdr:to>
    <xdr:sp macro="" textlink="">
      <xdr:nvSpPr>
        <xdr:cNvPr id="21" name="Check Box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 bwMode="auto">
        <a:xfrm>
          <a:off x="5857875" y="839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30</xdr:row>
      <xdr:rowOff>0</xdr:rowOff>
    </xdr:from>
    <xdr:to>
      <xdr:col>19</xdr:col>
      <xdr:colOff>168275</xdr:colOff>
      <xdr:row>31</xdr:row>
      <xdr:rowOff>123824</xdr:rowOff>
    </xdr:to>
    <xdr:sp macro="" textlink="">
      <xdr:nvSpPr>
        <xdr:cNvPr id="22" name="Check Box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5857875" y="862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31</xdr:row>
      <xdr:rowOff>0</xdr:rowOff>
    </xdr:from>
    <xdr:to>
      <xdr:col>19</xdr:col>
      <xdr:colOff>168275</xdr:colOff>
      <xdr:row>32</xdr:row>
      <xdr:rowOff>123826</xdr:rowOff>
    </xdr:to>
    <xdr:sp macro="" textlink="">
      <xdr:nvSpPr>
        <xdr:cNvPr id="23" name="Check Box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 bwMode="auto">
        <a:xfrm>
          <a:off x="5857875" y="886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19</xdr:col>
      <xdr:colOff>168275</xdr:colOff>
      <xdr:row>33</xdr:row>
      <xdr:rowOff>123824</xdr:rowOff>
    </xdr:to>
    <xdr:sp macro="" textlink="">
      <xdr:nvSpPr>
        <xdr:cNvPr id="24" name="Check Box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5857875" y="910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19</xdr:col>
      <xdr:colOff>168275</xdr:colOff>
      <xdr:row>22</xdr:row>
      <xdr:rowOff>123824</xdr:rowOff>
    </xdr:to>
    <xdr:sp macro="" textlink="">
      <xdr:nvSpPr>
        <xdr:cNvPr id="25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 bwMode="auto">
        <a:xfrm>
          <a:off x="5857875" y="6486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22</xdr:row>
      <xdr:rowOff>0</xdr:rowOff>
    </xdr:from>
    <xdr:to>
      <xdr:col>19</xdr:col>
      <xdr:colOff>168275</xdr:colOff>
      <xdr:row>23</xdr:row>
      <xdr:rowOff>123826</xdr:rowOff>
    </xdr:to>
    <xdr:sp macro="" textlink="">
      <xdr:nvSpPr>
        <xdr:cNvPr id="26" name="Check Box 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 bwMode="auto">
        <a:xfrm>
          <a:off x="5857875" y="6724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23</xdr:row>
      <xdr:rowOff>0</xdr:rowOff>
    </xdr:from>
    <xdr:to>
      <xdr:col>19</xdr:col>
      <xdr:colOff>168275</xdr:colOff>
      <xdr:row>24</xdr:row>
      <xdr:rowOff>123824</xdr:rowOff>
    </xdr:to>
    <xdr:sp macro="" textlink="">
      <xdr:nvSpPr>
        <xdr:cNvPr id="27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 bwMode="auto">
        <a:xfrm>
          <a:off x="5857875" y="6962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24</xdr:row>
      <xdr:rowOff>0</xdr:rowOff>
    </xdr:from>
    <xdr:to>
      <xdr:col>19</xdr:col>
      <xdr:colOff>168275</xdr:colOff>
      <xdr:row>25</xdr:row>
      <xdr:rowOff>123826</xdr:rowOff>
    </xdr:to>
    <xdr:sp macro="" textlink="">
      <xdr:nvSpPr>
        <xdr:cNvPr id="28" name="Check Box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 bwMode="auto">
        <a:xfrm>
          <a:off x="5857875" y="720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25</xdr:row>
      <xdr:rowOff>0</xdr:rowOff>
    </xdr:from>
    <xdr:to>
      <xdr:col>19</xdr:col>
      <xdr:colOff>168275</xdr:colOff>
      <xdr:row>26</xdr:row>
      <xdr:rowOff>123824</xdr:rowOff>
    </xdr:to>
    <xdr:sp macro="" textlink="">
      <xdr:nvSpPr>
        <xdr:cNvPr id="29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 bwMode="auto">
        <a:xfrm>
          <a:off x="5857875" y="74390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19</xdr:col>
      <xdr:colOff>168275</xdr:colOff>
      <xdr:row>16</xdr:row>
      <xdr:rowOff>123825</xdr:rowOff>
    </xdr:to>
    <xdr:sp macro="" textlink="">
      <xdr:nvSpPr>
        <xdr:cNvPr id="30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 bwMode="auto">
        <a:xfrm>
          <a:off x="5857875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16</xdr:row>
      <xdr:rowOff>0</xdr:rowOff>
    </xdr:from>
    <xdr:to>
      <xdr:col>19</xdr:col>
      <xdr:colOff>168275</xdr:colOff>
      <xdr:row>17</xdr:row>
      <xdr:rowOff>123825</xdr:rowOff>
    </xdr:to>
    <xdr:sp macro="" textlink="">
      <xdr:nvSpPr>
        <xdr:cNvPr id="31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 bwMode="auto">
        <a:xfrm>
          <a:off x="58578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17</xdr:row>
      <xdr:rowOff>0</xdr:rowOff>
    </xdr:from>
    <xdr:to>
      <xdr:col>19</xdr:col>
      <xdr:colOff>168275</xdr:colOff>
      <xdr:row>18</xdr:row>
      <xdr:rowOff>123825</xdr:rowOff>
    </xdr:to>
    <xdr:sp macro="" textlink="">
      <xdr:nvSpPr>
        <xdr:cNvPr id="32" name="Check Box 48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 bwMode="auto">
        <a:xfrm>
          <a:off x="58578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18</xdr:row>
      <xdr:rowOff>0</xdr:rowOff>
    </xdr:from>
    <xdr:to>
      <xdr:col>19</xdr:col>
      <xdr:colOff>168275</xdr:colOff>
      <xdr:row>19</xdr:row>
      <xdr:rowOff>123825</xdr:rowOff>
    </xdr:to>
    <xdr:sp macro="" textlink="">
      <xdr:nvSpPr>
        <xdr:cNvPr id="33" name="Check Box 49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 bwMode="auto">
        <a:xfrm>
          <a:off x="5857875" y="55340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19</xdr:row>
      <xdr:rowOff>0</xdr:rowOff>
    </xdr:from>
    <xdr:to>
      <xdr:col>19</xdr:col>
      <xdr:colOff>168275</xdr:colOff>
      <xdr:row>20</xdr:row>
      <xdr:rowOff>123825</xdr:rowOff>
    </xdr:to>
    <xdr:sp macro="" textlink="">
      <xdr:nvSpPr>
        <xdr:cNvPr id="34" name="Check Box 50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 bwMode="auto">
        <a:xfrm>
          <a:off x="5857875" y="5772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20</xdr:row>
      <xdr:rowOff>0</xdr:rowOff>
    </xdr:from>
    <xdr:to>
      <xdr:col>19</xdr:col>
      <xdr:colOff>168275</xdr:colOff>
      <xdr:row>21</xdr:row>
      <xdr:rowOff>123825</xdr:rowOff>
    </xdr:to>
    <xdr:sp macro="" textlink="">
      <xdr:nvSpPr>
        <xdr:cNvPr id="35" name="Check Box 51" hidden="1">
          <a:extLst>
            <a:ext uri="{63B3BB69-23CF-44E3-9099-C40C66FF867C}">
              <a14:compatExt xmlns:a14="http://schemas.microsoft.com/office/drawing/2010/main" spid="_x0000_s1075"/>
            </a:ex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 bwMode="auto">
        <a:xfrm>
          <a:off x="5857875" y="6010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171450</xdr:rowOff>
        </xdr:from>
        <xdr:to>
          <xdr:col>17</xdr:col>
          <xdr:colOff>66675</xdr:colOff>
          <xdr:row>16</xdr:row>
          <xdr:rowOff>85725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171450</xdr:rowOff>
        </xdr:from>
        <xdr:to>
          <xdr:col>17</xdr:col>
          <xdr:colOff>66675</xdr:colOff>
          <xdr:row>17</xdr:row>
          <xdr:rowOff>85725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20</xdr:row>
          <xdr:rowOff>180975</xdr:rowOff>
        </xdr:from>
        <xdr:to>
          <xdr:col>17</xdr:col>
          <xdr:colOff>85725</xdr:colOff>
          <xdr:row>22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21</xdr:row>
          <xdr:rowOff>171450</xdr:rowOff>
        </xdr:from>
        <xdr:to>
          <xdr:col>17</xdr:col>
          <xdr:colOff>76200</xdr:colOff>
          <xdr:row>23</xdr:row>
          <xdr:rowOff>57150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22</xdr:row>
          <xdr:rowOff>171450</xdr:rowOff>
        </xdr:from>
        <xdr:to>
          <xdr:col>17</xdr:col>
          <xdr:colOff>85725</xdr:colOff>
          <xdr:row>24</xdr:row>
          <xdr:rowOff>57150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23</xdr:row>
          <xdr:rowOff>171450</xdr:rowOff>
        </xdr:from>
        <xdr:to>
          <xdr:col>17</xdr:col>
          <xdr:colOff>85725</xdr:colOff>
          <xdr:row>25</xdr:row>
          <xdr:rowOff>57150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24</xdr:row>
          <xdr:rowOff>171450</xdr:rowOff>
        </xdr:from>
        <xdr:to>
          <xdr:col>17</xdr:col>
          <xdr:colOff>85725</xdr:colOff>
          <xdr:row>26</xdr:row>
          <xdr:rowOff>57150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26</xdr:row>
          <xdr:rowOff>171450</xdr:rowOff>
        </xdr:from>
        <xdr:to>
          <xdr:col>17</xdr:col>
          <xdr:colOff>85725</xdr:colOff>
          <xdr:row>28</xdr:row>
          <xdr:rowOff>57150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27</xdr:row>
          <xdr:rowOff>171450</xdr:rowOff>
        </xdr:from>
        <xdr:to>
          <xdr:col>17</xdr:col>
          <xdr:colOff>85725</xdr:colOff>
          <xdr:row>29</xdr:row>
          <xdr:rowOff>57150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28</xdr:row>
          <xdr:rowOff>171450</xdr:rowOff>
        </xdr:from>
        <xdr:to>
          <xdr:col>17</xdr:col>
          <xdr:colOff>85725</xdr:colOff>
          <xdr:row>30</xdr:row>
          <xdr:rowOff>57150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29</xdr:row>
          <xdr:rowOff>171450</xdr:rowOff>
        </xdr:from>
        <xdr:to>
          <xdr:col>17</xdr:col>
          <xdr:colOff>85725</xdr:colOff>
          <xdr:row>31</xdr:row>
          <xdr:rowOff>57150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30</xdr:row>
          <xdr:rowOff>171450</xdr:rowOff>
        </xdr:from>
        <xdr:to>
          <xdr:col>17</xdr:col>
          <xdr:colOff>85725</xdr:colOff>
          <xdr:row>32</xdr:row>
          <xdr:rowOff>57150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31</xdr:row>
          <xdr:rowOff>171450</xdr:rowOff>
        </xdr:from>
        <xdr:to>
          <xdr:col>17</xdr:col>
          <xdr:colOff>66675</xdr:colOff>
          <xdr:row>33</xdr:row>
          <xdr:rowOff>85725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16</xdr:row>
      <xdr:rowOff>0</xdr:rowOff>
    </xdr:from>
    <xdr:ext cx="342900" cy="304800"/>
    <xdr:sp macro="" textlink="">
      <xdr:nvSpPr>
        <xdr:cNvPr id="4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17</xdr:row>
      <xdr:rowOff>0</xdr:rowOff>
    </xdr:from>
    <xdr:ext cx="342900" cy="304800"/>
    <xdr:sp macro="" textlink="">
      <xdr:nvSpPr>
        <xdr:cNvPr id="5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18</xdr:row>
      <xdr:rowOff>0</xdr:rowOff>
    </xdr:from>
    <xdr:ext cx="342900" cy="304800"/>
    <xdr:sp macro="" textlink="">
      <xdr:nvSpPr>
        <xdr:cNvPr id="5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 bwMode="auto">
        <a:xfrm>
          <a:off x="5286375" y="55340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19</xdr:row>
      <xdr:rowOff>0</xdr:rowOff>
    </xdr:from>
    <xdr:ext cx="342900" cy="304800"/>
    <xdr:sp macro="" textlink="">
      <xdr:nvSpPr>
        <xdr:cNvPr id="5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 bwMode="auto">
        <a:xfrm>
          <a:off x="5286375" y="5772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20</xdr:row>
      <xdr:rowOff>0</xdr:rowOff>
    </xdr:from>
    <xdr:ext cx="342900" cy="304800"/>
    <xdr:sp macro="" textlink="">
      <xdr:nvSpPr>
        <xdr:cNvPr id="5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 bwMode="auto">
        <a:xfrm>
          <a:off x="5286375" y="6010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21</xdr:row>
      <xdr:rowOff>0</xdr:rowOff>
    </xdr:from>
    <xdr:ext cx="342900" cy="304800"/>
    <xdr:sp macro="" textlink="">
      <xdr:nvSpPr>
        <xdr:cNvPr id="5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 bwMode="auto">
        <a:xfrm>
          <a:off x="5286375" y="6248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21</xdr:row>
      <xdr:rowOff>0</xdr:rowOff>
    </xdr:from>
    <xdr:ext cx="342900" cy="304800"/>
    <xdr:sp macro="" textlink="">
      <xdr:nvSpPr>
        <xdr:cNvPr id="5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 bwMode="auto">
        <a:xfrm>
          <a:off x="5286375" y="6486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21</xdr:row>
      <xdr:rowOff>0</xdr:rowOff>
    </xdr:from>
    <xdr:ext cx="342900" cy="304800"/>
    <xdr:sp macro="" textlink="">
      <xdr:nvSpPr>
        <xdr:cNvPr id="5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 bwMode="auto">
        <a:xfrm>
          <a:off x="5286375" y="6248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21</xdr:row>
      <xdr:rowOff>0</xdr:rowOff>
    </xdr:from>
    <xdr:ext cx="342900" cy="304800"/>
    <xdr:sp macro="" textlink="">
      <xdr:nvSpPr>
        <xdr:cNvPr id="5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 bwMode="auto">
        <a:xfrm>
          <a:off x="5286375" y="6486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16</xdr:row>
      <xdr:rowOff>0</xdr:rowOff>
    </xdr:from>
    <xdr:ext cx="342900" cy="304800"/>
    <xdr:sp macro="" textlink="">
      <xdr:nvSpPr>
        <xdr:cNvPr id="6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17</xdr:row>
      <xdr:rowOff>0</xdr:rowOff>
    </xdr:from>
    <xdr:ext cx="342900" cy="304800"/>
    <xdr:sp macro="" textlink="">
      <xdr:nvSpPr>
        <xdr:cNvPr id="61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17</xdr:row>
      <xdr:rowOff>0</xdr:rowOff>
    </xdr:from>
    <xdr:ext cx="342900" cy="304800"/>
    <xdr:sp macro="" textlink="">
      <xdr:nvSpPr>
        <xdr:cNvPr id="6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17</xdr:row>
      <xdr:rowOff>0</xdr:rowOff>
    </xdr:from>
    <xdr:ext cx="342900" cy="304800"/>
    <xdr:sp macro="" textlink="">
      <xdr:nvSpPr>
        <xdr:cNvPr id="6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18</xdr:row>
      <xdr:rowOff>0</xdr:rowOff>
    </xdr:from>
    <xdr:ext cx="342900" cy="304800"/>
    <xdr:sp macro="" textlink="">
      <xdr:nvSpPr>
        <xdr:cNvPr id="6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 bwMode="auto">
        <a:xfrm>
          <a:off x="5286375" y="55340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16</xdr:row>
          <xdr:rowOff>180975</xdr:rowOff>
        </xdr:from>
        <xdr:to>
          <xdr:col>17</xdr:col>
          <xdr:colOff>95250</xdr:colOff>
          <xdr:row>18</xdr:row>
          <xdr:rowOff>57150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171450</xdr:rowOff>
        </xdr:from>
        <xdr:to>
          <xdr:col>17</xdr:col>
          <xdr:colOff>85725</xdr:colOff>
          <xdr:row>19</xdr:row>
          <xdr:rowOff>57150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18</xdr:row>
      <xdr:rowOff>0</xdr:rowOff>
    </xdr:from>
    <xdr:ext cx="342900" cy="304800"/>
    <xdr:sp macro="" textlink="">
      <xdr:nvSpPr>
        <xdr:cNvPr id="6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 bwMode="auto">
        <a:xfrm>
          <a:off x="5286375" y="55340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18</xdr:row>
      <xdr:rowOff>0</xdr:rowOff>
    </xdr:from>
    <xdr:ext cx="342900" cy="304800"/>
    <xdr:sp macro="" textlink="">
      <xdr:nvSpPr>
        <xdr:cNvPr id="7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 bwMode="auto">
        <a:xfrm>
          <a:off x="5286375" y="55340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171450</xdr:rowOff>
        </xdr:from>
        <xdr:to>
          <xdr:col>17</xdr:col>
          <xdr:colOff>85725</xdr:colOff>
          <xdr:row>19</xdr:row>
          <xdr:rowOff>57150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18</xdr:row>
      <xdr:rowOff>0</xdr:rowOff>
    </xdr:from>
    <xdr:ext cx="342900" cy="304800"/>
    <xdr:sp macro="" textlink="">
      <xdr:nvSpPr>
        <xdr:cNvPr id="7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 bwMode="auto">
        <a:xfrm>
          <a:off x="5286375" y="55340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19</xdr:row>
      <xdr:rowOff>0</xdr:rowOff>
    </xdr:from>
    <xdr:ext cx="342900" cy="304800"/>
    <xdr:sp macro="" textlink="">
      <xdr:nvSpPr>
        <xdr:cNvPr id="73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 bwMode="auto">
        <a:xfrm>
          <a:off x="5286375" y="5772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171450</xdr:rowOff>
        </xdr:from>
        <xdr:to>
          <xdr:col>17</xdr:col>
          <xdr:colOff>85725</xdr:colOff>
          <xdr:row>20</xdr:row>
          <xdr:rowOff>57150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19</xdr:row>
      <xdr:rowOff>0</xdr:rowOff>
    </xdr:from>
    <xdr:ext cx="342900" cy="304800"/>
    <xdr:sp macro="" textlink="">
      <xdr:nvSpPr>
        <xdr:cNvPr id="7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 bwMode="auto">
        <a:xfrm>
          <a:off x="5286375" y="5772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19</xdr:row>
      <xdr:rowOff>0</xdr:rowOff>
    </xdr:from>
    <xdr:ext cx="342900" cy="304800"/>
    <xdr:sp macro="" textlink="">
      <xdr:nvSpPr>
        <xdr:cNvPr id="7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 bwMode="auto">
        <a:xfrm>
          <a:off x="5286375" y="5772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171450</xdr:rowOff>
        </xdr:from>
        <xdr:to>
          <xdr:col>17</xdr:col>
          <xdr:colOff>85725</xdr:colOff>
          <xdr:row>20</xdr:row>
          <xdr:rowOff>57150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19</xdr:row>
      <xdr:rowOff>0</xdr:rowOff>
    </xdr:from>
    <xdr:ext cx="342900" cy="304800"/>
    <xdr:sp macro="" textlink="">
      <xdr:nvSpPr>
        <xdr:cNvPr id="7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 bwMode="auto">
        <a:xfrm>
          <a:off x="5286375" y="5772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20</xdr:row>
      <xdr:rowOff>0</xdr:rowOff>
    </xdr:from>
    <xdr:ext cx="342900" cy="304800"/>
    <xdr:sp macro="" textlink="">
      <xdr:nvSpPr>
        <xdr:cNvPr id="80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 bwMode="auto">
        <a:xfrm>
          <a:off x="5286375" y="6010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171450</xdr:rowOff>
        </xdr:from>
        <xdr:to>
          <xdr:col>17</xdr:col>
          <xdr:colOff>85725</xdr:colOff>
          <xdr:row>21</xdr:row>
          <xdr:rowOff>57150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20</xdr:row>
      <xdr:rowOff>0</xdr:rowOff>
    </xdr:from>
    <xdr:ext cx="342900" cy="304800"/>
    <xdr:sp macro="" textlink="">
      <xdr:nvSpPr>
        <xdr:cNvPr id="8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 bwMode="auto">
        <a:xfrm>
          <a:off x="5286375" y="6010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20</xdr:row>
      <xdr:rowOff>0</xdr:rowOff>
    </xdr:from>
    <xdr:ext cx="342900" cy="304800"/>
    <xdr:sp macro="" textlink="">
      <xdr:nvSpPr>
        <xdr:cNvPr id="8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 bwMode="auto">
        <a:xfrm>
          <a:off x="5286375" y="6010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16</xdr:col>
      <xdr:colOff>57150</xdr:colOff>
      <xdr:row>32</xdr:row>
      <xdr:rowOff>0</xdr:rowOff>
    </xdr:from>
    <xdr:to>
      <xdr:col>17</xdr:col>
      <xdr:colOff>83655</xdr:colOff>
      <xdr:row>33</xdr:row>
      <xdr:rowOff>71231</xdr:rowOff>
    </xdr:to>
    <xdr:sp macro="" textlink="">
      <xdr:nvSpPr>
        <xdr:cNvPr id="36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2EF8BE36-4E34-4CD5-9C3A-9FDDAA969B56}"/>
            </a:ext>
          </a:extLst>
        </xdr:cNvPr>
        <xdr:cNvSpPr/>
      </xdr:nvSpPr>
      <xdr:spPr bwMode="auto">
        <a:xfrm>
          <a:off x="5286375" y="8105775"/>
          <a:ext cx="340830" cy="309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7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/>
      </xdr:nvSpPr>
      <xdr:spPr bwMode="auto">
        <a:xfrm>
          <a:off x="5286375" y="362902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0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 bwMode="auto">
        <a:xfrm>
          <a:off x="5286375" y="386715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1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/>
      </xdr:nvSpPr>
      <xdr:spPr bwMode="auto">
        <a:xfrm>
          <a:off x="5286375" y="410527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 bwMode="auto">
        <a:xfrm>
          <a:off x="5286375" y="434340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 bwMode="auto">
        <a:xfrm>
          <a:off x="5286375" y="458152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 bwMode="auto">
        <a:xfrm>
          <a:off x="5286375" y="481965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5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 bwMode="auto">
        <a:xfrm>
          <a:off x="5286375" y="529590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6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/>
      </xdr:nvSpPr>
      <xdr:spPr bwMode="auto">
        <a:xfrm>
          <a:off x="5286375" y="553402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7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/>
      </xdr:nvSpPr>
      <xdr:spPr bwMode="auto">
        <a:xfrm>
          <a:off x="5286375" y="577215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8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/>
      </xdr:nvSpPr>
      <xdr:spPr bwMode="auto">
        <a:xfrm>
          <a:off x="5286375" y="601027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9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/>
      </xdr:nvSpPr>
      <xdr:spPr bwMode="auto">
        <a:xfrm>
          <a:off x="5286375" y="624840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90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/>
      </xdr:nvSpPr>
      <xdr:spPr bwMode="auto">
        <a:xfrm>
          <a:off x="5286375" y="672465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91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/>
      </xdr:nvSpPr>
      <xdr:spPr bwMode="auto">
        <a:xfrm>
          <a:off x="5286375" y="696277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92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/>
      </xdr:nvSpPr>
      <xdr:spPr bwMode="auto">
        <a:xfrm>
          <a:off x="5286375" y="720090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93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/>
      </xdr:nvSpPr>
      <xdr:spPr bwMode="auto">
        <a:xfrm>
          <a:off x="5286375" y="743902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/>
      </xdr:nvSpPr>
      <xdr:spPr bwMode="auto">
        <a:xfrm>
          <a:off x="5286375" y="767715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95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/>
      </xdr:nvSpPr>
      <xdr:spPr bwMode="auto">
        <a:xfrm>
          <a:off x="5286375" y="791527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96" name="Check Box 35" hidden="1">
          <a:extLst>
            <a:ext uri="{63B3BB69-23CF-44E3-9099-C40C66FF867C}">
              <a14:compatExt xmlns:a14="http://schemas.microsoft.com/office/drawing/2010/main" spid="_x0000_s1059"/>
            </a:ex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/>
      </xdr:nvSpPr>
      <xdr:spPr bwMode="auto">
        <a:xfrm>
          <a:off x="5857875" y="672465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97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 bwMode="auto">
        <a:xfrm>
          <a:off x="5857875" y="696277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98" name="Check Box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/>
      </xdr:nvSpPr>
      <xdr:spPr bwMode="auto">
        <a:xfrm>
          <a:off x="5857875" y="720090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99" name="Check Box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/>
      </xdr:nvSpPr>
      <xdr:spPr bwMode="auto">
        <a:xfrm>
          <a:off x="5857875" y="743902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0" name="Check Box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/>
      </xdr:nvSpPr>
      <xdr:spPr bwMode="auto">
        <a:xfrm>
          <a:off x="5857875" y="767715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1" name="Check Box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/>
      </xdr:nvSpPr>
      <xdr:spPr bwMode="auto">
        <a:xfrm>
          <a:off x="5857875" y="791527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2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/>
      </xdr:nvSpPr>
      <xdr:spPr bwMode="auto">
        <a:xfrm>
          <a:off x="5857875" y="529590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3" name="Check Box 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/>
      </xdr:nvSpPr>
      <xdr:spPr bwMode="auto">
        <a:xfrm>
          <a:off x="5857875" y="553402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4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/>
      </xdr:nvSpPr>
      <xdr:spPr bwMode="auto">
        <a:xfrm>
          <a:off x="5857875" y="577215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5" name="Check Box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/>
      </xdr:nvSpPr>
      <xdr:spPr bwMode="auto">
        <a:xfrm>
          <a:off x="5857875" y="601027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6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/>
      </xdr:nvSpPr>
      <xdr:spPr bwMode="auto">
        <a:xfrm>
          <a:off x="5857875" y="624840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7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/>
      </xdr:nvSpPr>
      <xdr:spPr bwMode="auto">
        <a:xfrm>
          <a:off x="5857875" y="362902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8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/>
      </xdr:nvSpPr>
      <xdr:spPr bwMode="auto">
        <a:xfrm>
          <a:off x="5857875" y="386715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9" name="Check Box 48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/>
      </xdr:nvSpPr>
      <xdr:spPr bwMode="auto">
        <a:xfrm>
          <a:off x="5857875" y="410527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10" name="Check Box 49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/>
      </xdr:nvSpPr>
      <xdr:spPr bwMode="auto">
        <a:xfrm>
          <a:off x="5857875" y="434340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11" name="Check Box 50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/>
      </xdr:nvSpPr>
      <xdr:spPr bwMode="auto">
        <a:xfrm>
          <a:off x="5857875" y="458152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12" name="Check Box 51" hidden="1">
          <a:extLst>
            <a:ext uri="{63B3BB69-23CF-44E3-9099-C40C66FF867C}">
              <a14:compatExt xmlns:a14="http://schemas.microsoft.com/office/drawing/2010/main" spid="_x0000_s1075"/>
            </a:ex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/>
      </xdr:nvSpPr>
      <xdr:spPr bwMode="auto">
        <a:xfrm>
          <a:off x="5857875" y="481965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14</xdr:row>
      <xdr:rowOff>0</xdr:rowOff>
    </xdr:from>
    <xdr:ext cx="342900" cy="304800"/>
    <xdr:sp macro="" textlink="">
      <xdr:nvSpPr>
        <xdr:cNvPr id="12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42900" cy="304800"/>
    <xdr:sp macro="" textlink="">
      <xdr:nvSpPr>
        <xdr:cNvPr id="12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/>
      </xdr:nvSpPr>
      <xdr:spPr bwMode="auto">
        <a:xfrm>
          <a:off x="5286375" y="410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42900" cy="304800"/>
    <xdr:sp macro="" textlink="">
      <xdr:nvSpPr>
        <xdr:cNvPr id="12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42900" cy="304800"/>
    <xdr:sp macro="" textlink="">
      <xdr:nvSpPr>
        <xdr:cNvPr id="12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/>
      </xdr:nvSpPr>
      <xdr:spPr bwMode="auto">
        <a:xfrm>
          <a:off x="5286375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42900" cy="304800"/>
    <xdr:sp macro="" textlink="">
      <xdr:nvSpPr>
        <xdr:cNvPr id="13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/>
      </xdr:nvSpPr>
      <xdr:spPr bwMode="auto">
        <a:xfrm>
          <a:off x="5286375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42900" cy="304800"/>
    <xdr:sp macro="" textlink="">
      <xdr:nvSpPr>
        <xdr:cNvPr id="13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42900" cy="304800"/>
    <xdr:sp macro="" textlink="">
      <xdr:nvSpPr>
        <xdr:cNvPr id="13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13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13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17</xdr:row>
      <xdr:rowOff>0</xdr:rowOff>
    </xdr:from>
    <xdr:ext cx="342900" cy="304800"/>
    <xdr:sp macro="" textlink="">
      <xdr:nvSpPr>
        <xdr:cNvPr id="13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18</xdr:row>
      <xdr:rowOff>0</xdr:rowOff>
    </xdr:from>
    <xdr:ext cx="342900" cy="304800"/>
    <xdr:sp macro="" textlink="">
      <xdr:nvSpPr>
        <xdr:cNvPr id="13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/>
      </xdr:nvSpPr>
      <xdr:spPr bwMode="auto">
        <a:xfrm>
          <a:off x="5286375" y="410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18</xdr:row>
      <xdr:rowOff>0</xdr:rowOff>
    </xdr:from>
    <xdr:ext cx="342900" cy="304800"/>
    <xdr:sp macro="" textlink="">
      <xdr:nvSpPr>
        <xdr:cNvPr id="13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/>
      </xdr:nvSpPr>
      <xdr:spPr bwMode="auto">
        <a:xfrm>
          <a:off x="5286375" y="410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18</xdr:row>
      <xdr:rowOff>0</xdr:rowOff>
    </xdr:from>
    <xdr:ext cx="342900" cy="304800"/>
    <xdr:sp macro="" textlink="">
      <xdr:nvSpPr>
        <xdr:cNvPr id="13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/>
      </xdr:nvSpPr>
      <xdr:spPr bwMode="auto">
        <a:xfrm>
          <a:off x="5286375" y="410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19</xdr:row>
      <xdr:rowOff>0</xdr:rowOff>
    </xdr:from>
    <xdr:ext cx="342900" cy="304800"/>
    <xdr:sp macro="" textlink="">
      <xdr:nvSpPr>
        <xdr:cNvPr id="139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19</xdr:row>
      <xdr:rowOff>0</xdr:rowOff>
    </xdr:from>
    <xdr:ext cx="342900" cy="304800"/>
    <xdr:sp macro="" textlink="">
      <xdr:nvSpPr>
        <xdr:cNvPr id="14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19</xdr:row>
      <xdr:rowOff>0</xdr:rowOff>
    </xdr:from>
    <xdr:ext cx="342900" cy="304800"/>
    <xdr:sp macro="" textlink="">
      <xdr:nvSpPr>
        <xdr:cNvPr id="14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19</xdr:row>
      <xdr:rowOff>0</xdr:rowOff>
    </xdr:from>
    <xdr:ext cx="342900" cy="304800"/>
    <xdr:sp macro="" textlink="">
      <xdr:nvSpPr>
        <xdr:cNvPr id="14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21</xdr:row>
      <xdr:rowOff>0</xdr:rowOff>
    </xdr:from>
    <xdr:ext cx="342900" cy="304800"/>
    <xdr:sp macro="" textlink="">
      <xdr:nvSpPr>
        <xdr:cNvPr id="14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/>
      </xdr:nvSpPr>
      <xdr:spPr bwMode="auto">
        <a:xfrm>
          <a:off x="5286375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21</xdr:row>
      <xdr:rowOff>0</xdr:rowOff>
    </xdr:from>
    <xdr:ext cx="342900" cy="304800"/>
    <xdr:sp macro="" textlink="">
      <xdr:nvSpPr>
        <xdr:cNvPr id="14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/>
      </xdr:nvSpPr>
      <xdr:spPr bwMode="auto">
        <a:xfrm>
          <a:off x="5286375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21</xdr:row>
      <xdr:rowOff>0</xdr:rowOff>
    </xdr:from>
    <xdr:ext cx="342900" cy="304800"/>
    <xdr:sp macro="" textlink="">
      <xdr:nvSpPr>
        <xdr:cNvPr id="14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/>
      </xdr:nvSpPr>
      <xdr:spPr bwMode="auto">
        <a:xfrm>
          <a:off x="5286375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21</xdr:row>
      <xdr:rowOff>0</xdr:rowOff>
    </xdr:from>
    <xdr:ext cx="342900" cy="304800"/>
    <xdr:sp macro="" textlink="">
      <xdr:nvSpPr>
        <xdr:cNvPr id="15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/>
      </xdr:nvSpPr>
      <xdr:spPr bwMode="auto">
        <a:xfrm>
          <a:off x="5286375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22</xdr:row>
      <xdr:rowOff>0</xdr:rowOff>
    </xdr:from>
    <xdr:ext cx="342900" cy="304800"/>
    <xdr:sp macro="" textlink="">
      <xdr:nvSpPr>
        <xdr:cNvPr id="15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/>
      </xdr:nvSpPr>
      <xdr:spPr bwMode="auto">
        <a:xfrm>
          <a:off x="5286375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22</xdr:row>
      <xdr:rowOff>0</xdr:rowOff>
    </xdr:from>
    <xdr:ext cx="342900" cy="304800"/>
    <xdr:sp macro="" textlink="">
      <xdr:nvSpPr>
        <xdr:cNvPr id="15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/>
      </xdr:nvSpPr>
      <xdr:spPr bwMode="auto">
        <a:xfrm>
          <a:off x="5286375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22</xdr:row>
      <xdr:rowOff>0</xdr:rowOff>
    </xdr:from>
    <xdr:ext cx="342900" cy="304800"/>
    <xdr:sp macro="" textlink="">
      <xdr:nvSpPr>
        <xdr:cNvPr id="15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/>
      </xdr:nvSpPr>
      <xdr:spPr bwMode="auto">
        <a:xfrm>
          <a:off x="5286375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5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57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58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5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0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2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3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4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5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6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7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8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9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70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72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2900" cy="304800"/>
    <xdr:sp macro="" textlink="">
      <xdr:nvSpPr>
        <xdr:cNvPr id="17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2900" cy="304800"/>
    <xdr:sp macro="" textlink="">
      <xdr:nvSpPr>
        <xdr:cNvPr id="17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2900" cy="304800"/>
    <xdr:sp macro="" textlink="">
      <xdr:nvSpPr>
        <xdr:cNvPr id="17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2900" cy="304800"/>
    <xdr:sp macro="" textlink="">
      <xdr:nvSpPr>
        <xdr:cNvPr id="17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2900" cy="304800"/>
    <xdr:sp macro="" textlink="">
      <xdr:nvSpPr>
        <xdr:cNvPr id="17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2900" cy="304800"/>
    <xdr:sp macro="" textlink="">
      <xdr:nvSpPr>
        <xdr:cNvPr id="17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2900" cy="304800"/>
    <xdr:sp macro="" textlink="">
      <xdr:nvSpPr>
        <xdr:cNvPr id="17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2900" cy="304800"/>
    <xdr:sp macro="" textlink="">
      <xdr:nvSpPr>
        <xdr:cNvPr id="18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/>
      </xdr:nvSpPr>
      <xdr:spPr bwMode="auto">
        <a:xfrm>
          <a:off x="5286375" y="410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2900" cy="304800"/>
    <xdr:sp macro="" textlink="">
      <xdr:nvSpPr>
        <xdr:cNvPr id="181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2900" cy="304800"/>
    <xdr:sp macro="" textlink="">
      <xdr:nvSpPr>
        <xdr:cNvPr id="18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2900" cy="304800"/>
    <xdr:sp macro="" textlink="">
      <xdr:nvSpPr>
        <xdr:cNvPr id="18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8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85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86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8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8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8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0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1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2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3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4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6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7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8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200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2900" cy="304800"/>
    <xdr:sp macro="" textlink="">
      <xdr:nvSpPr>
        <xdr:cNvPr id="20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2900" cy="304800"/>
    <xdr:sp macro="" textlink="">
      <xdr:nvSpPr>
        <xdr:cNvPr id="20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2900" cy="304800"/>
    <xdr:sp macro="" textlink="">
      <xdr:nvSpPr>
        <xdr:cNvPr id="20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2900" cy="304800"/>
    <xdr:sp macro="" textlink="">
      <xdr:nvSpPr>
        <xdr:cNvPr id="20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2900" cy="304800"/>
    <xdr:sp macro="" textlink="">
      <xdr:nvSpPr>
        <xdr:cNvPr id="20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2900" cy="304800"/>
    <xdr:sp macro="" textlink="">
      <xdr:nvSpPr>
        <xdr:cNvPr id="20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2900" cy="304800"/>
    <xdr:sp macro="" textlink="">
      <xdr:nvSpPr>
        <xdr:cNvPr id="20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21</xdr:row>
      <xdr:rowOff>0</xdr:rowOff>
    </xdr:from>
    <xdr:ext cx="342900" cy="304800"/>
    <xdr:sp macro="" textlink="">
      <xdr:nvSpPr>
        <xdr:cNvPr id="208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/>
      </xdr:nvSpPr>
      <xdr:spPr bwMode="auto">
        <a:xfrm>
          <a:off x="548640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21</xdr:row>
      <xdr:rowOff>0</xdr:rowOff>
    </xdr:from>
    <xdr:ext cx="342900" cy="304800"/>
    <xdr:sp macro="" textlink="">
      <xdr:nvSpPr>
        <xdr:cNvPr id="20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/>
      </xdr:nvSpPr>
      <xdr:spPr bwMode="auto">
        <a:xfrm>
          <a:off x="548640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21</xdr:row>
      <xdr:rowOff>0</xdr:rowOff>
    </xdr:from>
    <xdr:ext cx="342900" cy="304800"/>
    <xdr:sp macro="" textlink="">
      <xdr:nvSpPr>
        <xdr:cNvPr id="21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/>
      </xdr:nvSpPr>
      <xdr:spPr bwMode="auto">
        <a:xfrm>
          <a:off x="548640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211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/>
      </xdr:nvSpPr>
      <xdr:spPr bwMode="auto">
        <a:xfrm>
          <a:off x="5486400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21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/>
      </xdr:nvSpPr>
      <xdr:spPr bwMode="auto">
        <a:xfrm>
          <a:off x="5486400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21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/>
      </xdr:nvSpPr>
      <xdr:spPr bwMode="auto">
        <a:xfrm>
          <a:off x="5486400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21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/>
      </xdr:nvSpPr>
      <xdr:spPr bwMode="auto">
        <a:xfrm>
          <a:off x="5486400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215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21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21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21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21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/>
      </xdr:nvSpPr>
      <xdr:spPr bwMode="auto">
        <a:xfrm>
          <a:off x="5543550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2900" cy="304800"/>
    <xdr:sp macro="" textlink="">
      <xdr:nvSpPr>
        <xdr:cNvPr id="220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2900" cy="304800"/>
    <xdr:sp macro="" textlink="">
      <xdr:nvSpPr>
        <xdr:cNvPr id="22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2900" cy="304800"/>
    <xdr:sp macro="" textlink="">
      <xdr:nvSpPr>
        <xdr:cNvPr id="22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0830" cy="476250"/>
    <xdr:sp macro="" textlink="">
      <xdr:nvSpPr>
        <xdr:cNvPr id="22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0830" cy="476250"/>
    <xdr:sp macro="" textlink="">
      <xdr:nvSpPr>
        <xdr:cNvPr id="224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0830" cy="476250"/>
    <xdr:sp macro="" textlink="">
      <xdr:nvSpPr>
        <xdr:cNvPr id="225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0830" cy="476250"/>
    <xdr:sp macro="" textlink="">
      <xdr:nvSpPr>
        <xdr:cNvPr id="22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0830" cy="476250"/>
    <xdr:sp macro="" textlink="">
      <xdr:nvSpPr>
        <xdr:cNvPr id="22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0830" cy="476250"/>
    <xdr:sp macro="" textlink="">
      <xdr:nvSpPr>
        <xdr:cNvPr id="22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0830" cy="476250"/>
    <xdr:sp macro="" textlink="">
      <xdr:nvSpPr>
        <xdr:cNvPr id="229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0830" cy="476250"/>
    <xdr:sp macro="" textlink="">
      <xdr:nvSpPr>
        <xdr:cNvPr id="230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0830" cy="476250"/>
    <xdr:sp macro="" textlink="">
      <xdr:nvSpPr>
        <xdr:cNvPr id="231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0830" cy="476250"/>
    <xdr:sp macro="" textlink="">
      <xdr:nvSpPr>
        <xdr:cNvPr id="232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0830" cy="476250"/>
    <xdr:sp macro="" textlink="">
      <xdr:nvSpPr>
        <xdr:cNvPr id="233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0830" cy="476250"/>
    <xdr:sp macro="" textlink="">
      <xdr:nvSpPr>
        <xdr:cNvPr id="234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0830" cy="476250"/>
    <xdr:sp macro="" textlink="">
      <xdr:nvSpPr>
        <xdr:cNvPr id="235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0830" cy="476250"/>
    <xdr:sp macro="" textlink="">
      <xdr:nvSpPr>
        <xdr:cNvPr id="236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0830" cy="476250"/>
    <xdr:sp macro="" textlink="">
      <xdr:nvSpPr>
        <xdr:cNvPr id="237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0830" cy="476250"/>
    <xdr:sp macro="" textlink="">
      <xdr:nvSpPr>
        <xdr:cNvPr id="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0830" cy="476250"/>
    <xdr:sp macro="" textlink="">
      <xdr:nvSpPr>
        <xdr:cNvPr id="239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2900" cy="304800"/>
    <xdr:sp macro="" textlink="">
      <xdr:nvSpPr>
        <xdr:cNvPr id="24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2900" cy="304800"/>
    <xdr:sp macro="" textlink="">
      <xdr:nvSpPr>
        <xdr:cNvPr id="24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2900" cy="304800"/>
    <xdr:sp macro="" textlink="">
      <xdr:nvSpPr>
        <xdr:cNvPr id="24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2900" cy="304800"/>
    <xdr:sp macro="" textlink="">
      <xdr:nvSpPr>
        <xdr:cNvPr id="24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2900" cy="304800"/>
    <xdr:sp macro="" textlink="">
      <xdr:nvSpPr>
        <xdr:cNvPr id="24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2900" cy="304800"/>
    <xdr:sp macro="" textlink="">
      <xdr:nvSpPr>
        <xdr:cNvPr id="24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2900" cy="304800"/>
    <xdr:sp macro="" textlink="">
      <xdr:nvSpPr>
        <xdr:cNvPr id="24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36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365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36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36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36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369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37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37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2900" cy="304800"/>
    <xdr:sp macro="" textlink="">
      <xdr:nvSpPr>
        <xdr:cNvPr id="37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2900" cy="304800"/>
    <xdr:sp macro="" textlink="">
      <xdr:nvSpPr>
        <xdr:cNvPr id="37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2900" cy="304800"/>
    <xdr:sp macro="" textlink="">
      <xdr:nvSpPr>
        <xdr:cNvPr id="37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375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37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37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378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/>
      </xdr:nvSpPr>
      <xdr:spPr bwMode="auto">
        <a:xfrm>
          <a:off x="5486400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37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/>
      </xdr:nvSpPr>
      <xdr:spPr bwMode="auto">
        <a:xfrm>
          <a:off x="5486400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38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/>
      </xdr:nvSpPr>
      <xdr:spPr bwMode="auto">
        <a:xfrm>
          <a:off x="5486400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38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/>
      </xdr:nvSpPr>
      <xdr:spPr bwMode="auto">
        <a:xfrm>
          <a:off x="5486400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25</xdr:row>
      <xdr:rowOff>0</xdr:rowOff>
    </xdr:from>
    <xdr:ext cx="342900" cy="304800"/>
    <xdr:sp macro="" textlink="">
      <xdr:nvSpPr>
        <xdr:cNvPr id="38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/>
      </xdr:nvSpPr>
      <xdr:spPr bwMode="auto">
        <a:xfrm>
          <a:off x="548640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25</xdr:row>
      <xdr:rowOff>0</xdr:rowOff>
    </xdr:from>
    <xdr:ext cx="342900" cy="304800"/>
    <xdr:sp macro="" textlink="">
      <xdr:nvSpPr>
        <xdr:cNvPr id="38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/>
      </xdr:nvSpPr>
      <xdr:spPr bwMode="auto">
        <a:xfrm>
          <a:off x="548640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25</xdr:row>
      <xdr:rowOff>0</xdr:rowOff>
    </xdr:from>
    <xdr:ext cx="342900" cy="304800"/>
    <xdr:sp macro="" textlink="">
      <xdr:nvSpPr>
        <xdr:cNvPr id="38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/>
      </xdr:nvSpPr>
      <xdr:spPr bwMode="auto">
        <a:xfrm>
          <a:off x="548640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25</xdr:row>
      <xdr:rowOff>0</xdr:rowOff>
    </xdr:from>
    <xdr:ext cx="342900" cy="304800"/>
    <xdr:sp macro="" textlink="">
      <xdr:nvSpPr>
        <xdr:cNvPr id="38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/>
      </xdr:nvSpPr>
      <xdr:spPr bwMode="auto">
        <a:xfrm>
          <a:off x="548640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2900" cy="304800"/>
    <xdr:sp macro="" textlink="">
      <xdr:nvSpPr>
        <xdr:cNvPr id="38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/>
      </xdr:nvSpPr>
      <xdr:spPr bwMode="auto">
        <a:xfrm>
          <a:off x="5543550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342900" cy="304800"/>
    <xdr:sp macro="" textlink="">
      <xdr:nvSpPr>
        <xdr:cNvPr id="387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/>
      </xdr:nvSpPr>
      <xdr:spPr bwMode="auto">
        <a:xfrm>
          <a:off x="554355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342900" cy="304800"/>
    <xdr:sp macro="" textlink="">
      <xdr:nvSpPr>
        <xdr:cNvPr id="38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/>
      </xdr:nvSpPr>
      <xdr:spPr bwMode="auto">
        <a:xfrm>
          <a:off x="554355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342900" cy="304800"/>
    <xdr:sp macro="" textlink="">
      <xdr:nvSpPr>
        <xdr:cNvPr id="38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/>
      </xdr:nvSpPr>
      <xdr:spPr bwMode="auto">
        <a:xfrm>
          <a:off x="554355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0830" cy="476250"/>
    <xdr:sp macro="" textlink="">
      <xdr:nvSpPr>
        <xdr:cNvPr id="39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0830" cy="476250"/>
    <xdr:sp macro="" textlink="">
      <xdr:nvSpPr>
        <xdr:cNvPr id="391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0830" cy="476250"/>
    <xdr:sp macro="" textlink="">
      <xdr:nvSpPr>
        <xdr:cNvPr id="392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0830" cy="476250"/>
    <xdr:sp macro="" textlink="">
      <xdr:nvSpPr>
        <xdr:cNvPr id="39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0830" cy="476250"/>
    <xdr:sp macro="" textlink="">
      <xdr:nvSpPr>
        <xdr:cNvPr id="39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0830" cy="476250"/>
    <xdr:sp macro="" textlink="">
      <xdr:nvSpPr>
        <xdr:cNvPr id="39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0830" cy="476250"/>
    <xdr:sp macro="" textlink="">
      <xdr:nvSpPr>
        <xdr:cNvPr id="396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0830" cy="476250"/>
    <xdr:sp macro="" textlink="">
      <xdr:nvSpPr>
        <xdr:cNvPr id="397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0830" cy="476250"/>
    <xdr:sp macro="" textlink="">
      <xdr:nvSpPr>
        <xdr:cNvPr id="398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0830" cy="476250"/>
    <xdr:sp macro="" textlink="">
      <xdr:nvSpPr>
        <xdr:cNvPr id="399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0830" cy="476250"/>
    <xdr:sp macro="" textlink="">
      <xdr:nvSpPr>
        <xdr:cNvPr id="400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0830" cy="476250"/>
    <xdr:sp macro="" textlink="">
      <xdr:nvSpPr>
        <xdr:cNvPr id="40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0830" cy="476250"/>
    <xdr:sp macro="" textlink="">
      <xdr:nvSpPr>
        <xdr:cNvPr id="402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0830" cy="476250"/>
    <xdr:sp macro="" textlink="">
      <xdr:nvSpPr>
        <xdr:cNvPr id="403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0830" cy="476250"/>
    <xdr:sp macro="" textlink="">
      <xdr:nvSpPr>
        <xdr:cNvPr id="404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0830" cy="476250"/>
    <xdr:sp macro="" textlink="">
      <xdr:nvSpPr>
        <xdr:cNvPr id="4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0830" cy="476250"/>
    <xdr:sp macro="" textlink="">
      <xdr:nvSpPr>
        <xdr:cNvPr id="406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2900" cy="304800"/>
    <xdr:sp macro="" textlink="">
      <xdr:nvSpPr>
        <xdr:cNvPr id="40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2900" cy="304800"/>
    <xdr:sp macro="" textlink="">
      <xdr:nvSpPr>
        <xdr:cNvPr id="40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2900" cy="304800"/>
    <xdr:sp macro="" textlink="">
      <xdr:nvSpPr>
        <xdr:cNvPr id="40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2900" cy="304800"/>
    <xdr:sp macro="" textlink="">
      <xdr:nvSpPr>
        <xdr:cNvPr id="41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2900" cy="304800"/>
    <xdr:sp macro="" textlink="">
      <xdr:nvSpPr>
        <xdr:cNvPr id="41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2900" cy="304800"/>
    <xdr:sp macro="" textlink="">
      <xdr:nvSpPr>
        <xdr:cNvPr id="412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2900" cy="304800"/>
    <xdr:sp macro="" textlink="">
      <xdr:nvSpPr>
        <xdr:cNvPr id="41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16</xdr:col>
      <xdr:colOff>57150</xdr:colOff>
      <xdr:row>25</xdr:row>
      <xdr:rowOff>0</xdr:rowOff>
    </xdr:from>
    <xdr:to>
      <xdr:col>17</xdr:col>
      <xdr:colOff>83655</xdr:colOff>
      <xdr:row>26</xdr:row>
      <xdr:rowOff>133348</xdr:rowOff>
    </xdr:to>
    <xdr:sp macro="" textlink="">
      <xdr:nvSpPr>
        <xdr:cNvPr id="2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3DC2E90A-204F-467B-A514-14F2698A7B40}"/>
            </a:ext>
          </a:extLst>
        </xdr:cNvPr>
        <xdr:cNvSpPr/>
      </xdr:nvSpPr>
      <xdr:spPr bwMode="auto">
        <a:xfrm>
          <a:off x="5286375" y="7677150"/>
          <a:ext cx="340830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25</xdr:row>
      <xdr:rowOff>0</xdr:rowOff>
    </xdr:from>
    <xdr:to>
      <xdr:col>17</xdr:col>
      <xdr:colOff>83655</xdr:colOff>
      <xdr:row>26</xdr:row>
      <xdr:rowOff>80755</xdr:rowOff>
    </xdr:to>
    <xdr:sp macro="" textlink="">
      <xdr:nvSpPr>
        <xdr:cNvPr id="3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9E6FEE64-7B9B-4564-911C-ED9F6CC126D4}"/>
            </a:ext>
          </a:extLst>
        </xdr:cNvPr>
        <xdr:cNvSpPr/>
      </xdr:nvSpPr>
      <xdr:spPr bwMode="auto">
        <a:xfrm>
          <a:off x="5286375" y="7677150"/>
          <a:ext cx="340830" cy="309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5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0.xml"/><Relationship Id="rId20" Type="http://schemas.openxmlformats.org/officeDocument/2006/relationships/ctrlProp" Target="../ctrlProps/ctrlProp3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43"/>
  <sheetViews>
    <sheetView view="pageBreakPreview" topLeftCell="A18" zoomScale="110" zoomScaleNormal="100" zoomScaleSheetLayoutView="110" workbookViewId="0">
      <selection activeCell="J9" sqref="J9:R9"/>
    </sheetView>
  </sheetViews>
  <sheetFormatPr defaultRowHeight="14.25" x14ac:dyDescent="0.15"/>
  <cols>
    <col min="1" max="1" width="5.75" customWidth="1"/>
    <col min="2" max="5" width="4.375" customWidth="1"/>
    <col min="6" max="19" width="4.125" customWidth="1"/>
  </cols>
  <sheetData>
    <row r="1" spans="1:20" ht="20.25" customHeight="1" x14ac:dyDescent="0.15">
      <c r="R1" s="11" t="s">
        <v>8</v>
      </c>
      <c r="S1" s="11"/>
    </row>
    <row r="2" spans="1:20" ht="20.25" customHeight="1" x14ac:dyDescent="0.15">
      <c r="A2" s="54" t="s">
        <v>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33"/>
      <c r="T2" s="37" t="s">
        <v>72</v>
      </c>
    </row>
    <row r="3" spans="1:20" ht="20.25" customHeight="1" x14ac:dyDescent="0.15">
      <c r="A3" s="49" t="s">
        <v>78</v>
      </c>
      <c r="N3" s="55" t="s">
        <v>33</v>
      </c>
      <c r="O3" s="56"/>
      <c r="P3" s="56"/>
      <c r="Q3" s="56"/>
      <c r="R3" s="56"/>
      <c r="S3" s="17"/>
    </row>
    <row r="4" spans="1:20" ht="16.5" customHeight="1" x14ac:dyDescent="0.15">
      <c r="A4" s="62" t="s">
        <v>0</v>
      </c>
      <c r="B4" s="62"/>
      <c r="C4" s="62"/>
      <c r="D4" s="62"/>
      <c r="E4" s="62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34"/>
    </row>
    <row r="5" spans="1:20" ht="16.5" customHeight="1" x14ac:dyDescent="0.15">
      <c r="A5" s="62" t="s">
        <v>1</v>
      </c>
      <c r="B5" s="62"/>
      <c r="C5" s="62"/>
      <c r="D5" s="62"/>
      <c r="E5" s="62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34"/>
    </row>
    <row r="6" spans="1:20" ht="16.5" customHeight="1" x14ac:dyDescent="0.15">
      <c r="A6" s="62" t="s">
        <v>2</v>
      </c>
      <c r="B6" s="62"/>
      <c r="C6" s="62"/>
      <c r="D6" s="62"/>
      <c r="E6" s="62"/>
      <c r="F6" s="57" t="s">
        <v>31</v>
      </c>
      <c r="G6" s="58"/>
      <c r="H6" s="58"/>
      <c r="I6" s="58"/>
      <c r="J6" s="65"/>
      <c r="K6" s="65"/>
      <c r="L6" s="65"/>
      <c r="M6" s="65"/>
      <c r="N6" s="65"/>
      <c r="O6" s="65"/>
      <c r="P6" s="65"/>
      <c r="Q6" s="65"/>
      <c r="R6" s="66"/>
      <c r="S6" s="18"/>
    </row>
    <row r="7" spans="1:20" ht="16.5" customHeight="1" x14ac:dyDescent="0.15">
      <c r="A7" s="62"/>
      <c r="B7" s="62"/>
      <c r="C7" s="62"/>
      <c r="D7" s="62"/>
      <c r="E7" s="62"/>
      <c r="F7" s="59" t="s">
        <v>32</v>
      </c>
      <c r="G7" s="60"/>
      <c r="H7" s="60"/>
      <c r="I7" s="60"/>
      <c r="J7" s="67"/>
      <c r="K7" s="67"/>
      <c r="L7" s="67"/>
      <c r="M7" s="67"/>
      <c r="N7" s="67"/>
      <c r="O7" s="67"/>
      <c r="P7" s="67"/>
      <c r="Q7" s="67"/>
      <c r="R7" s="68"/>
      <c r="S7" s="18"/>
    </row>
    <row r="8" spans="1:20" ht="16.5" customHeight="1" x14ac:dyDescent="0.15">
      <c r="A8" s="61" t="s">
        <v>29</v>
      </c>
      <c r="B8" s="62"/>
      <c r="C8" s="62"/>
      <c r="D8" s="62"/>
      <c r="E8" s="62"/>
      <c r="F8" s="59" t="s">
        <v>31</v>
      </c>
      <c r="G8" s="60"/>
      <c r="H8" s="60"/>
      <c r="I8" s="60"/>
      <c r="J8" s="67"/>
      <c r="K8" s="67"/>
      <c r="L8" s="67"/>
      <c r="M8" s="67"/>
      <c r="N8" s="67"/>
      <c r="O8" s="67"/>
      <c r="P8" s="67"/>
      <c r="Q8" s="67"/>
      <c r="R8" s="68"/>
      <c r="S8" s="18"/>
    </row>
    <row r="9" spans="1:20" ht="16.5" customHeight="1" x14ac:dyDescent="0.15">
      <c r="A9" s="62"/>
      <c r="B9" s="62"/>
      <c r="C9" s="62"/>
      <c r="D9" s="62"/>
      <c r="E9" s="62"/>
      <c r="F9" s="71" t="s">
        <v>32</v>
      </c>
      <c r="G9" s="72"/>
      <c r="H9" s="72"/>
      <c r="I9" s="72"/>
      <c r="J9" s="69"/>
      <c r="K9" s="69"/>
      <c r="L9" s="69"/>
      <c r="M9" s="69"/>
      <c r="N9" s="69"/>
      <c r="O9" s="69"/>
      <c r="P9" s="69"/>
      <c r="Q9" s="69"/>
      <c r="R9" s="70"/>
      <c r="S9" s="18"/>
    </row>
    <row r="10" spans="1:20" ht="16.5" customHeight="1" x14ac:dyDescent="0.15">
      <c r="A10" s="62"/>
      <c r="B10" s="62"/>
      <c r="C10" s="62"/>
      <c r="D10" s="62"/>
      <c r="E10" s="62"/>
      <c r="F10" s="59" t="s">
        <v>30</v>
      </c>
      <c r="G10" s="60"/>
      <c r="H10" s="60"/>
      <c r="I10" s="60"/>
      <c r="J10" s="60">
        <f>DATEDIF(J8,J9,"ｍ")</f>
        <v>0</v>
      </c>
      <c r="K10" s="60"/>
      <c r="L10" s="32" t="s">
        <v>22</v>
      </c>
      <c r="M10" s="63"/>
      <c r="N10" s="63"/>
      <c r="O10" s="32" t="s">
        <v>23</v>
      </c>
      <c r="P10" s="84">
        <f>J10+ROUND(M10/30,1)</f>
        <v>0</v>
      </c>
      <c r="Q10" s="84"/>
      <c r="R10" s="85"/>
      <c r="S10" s="19"/>
    </row>
    <row r="11" spans="1:20" ht="16.5" customHeight="1" x14ac:dyDescent="0.15">
      <c r="A11" s="62" t="s">
        <v>3</v>
      </c>
      <c r="B11" s="62"/>
      <c r="C11" s="62"/>
      <c r="D11" s="62"/>
      <c r="E11" s="62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34"/>
    </row>
    <row r="12" spans="1:20" ht="16.5" customHeight="1" x14ac:dyDescent="0.15">
      <c r="A12" s="62" t="s">
        <v>4</v>
      </c>
      <c r="B12" s="62"/>
      <c r="C12" s="62"/>
      <c r="D12" s="62"/>
      <c r="E12" s="62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34"/>
    </row>
    <row r="13" spans="1:20" ht="16.5" customHeight="1" x14ac:dyDescent="0.15">
      <c r="A13" s="62" t="s">
        <v>5</v>
      </c>
      <c r="B13" s="62"/>
      <c r="C13" s="62"/>
      <c r="D13" s="62"/>
      <c r="E13" s="62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34"/>
    </row>
    <row r="14" spans="1:20" ht="16.5" customHeight="1" x14ac:dyDescent="0.15">
      <c r="A14" s="5"/>
      <c r="B14" s="6"/>
      <c r="C14" s="6"/>
      <c r="D14" s="6"/>
      <c r="E14" s="7"/>
      <c r="F14" s="82" t="s">
        <v>50</v>
      </c>
      <c r="G14" s="82"/>
      <c r="H14" s="82"/>
      <c r="I14" s="82"/>
      <c r="J14" s="82"/>
      <c r="K14" s="79"/>
      <c r="L14" s="79"/>
      <c r="M14" s="79"/>
      <c r="N14" s="79"/>
      <c r="O14" s="79"/>
      <c r="P14" s="78" t="s">
        <v>26</v>
      </c>
      <c r="Q14" s="78"/>
      <c r="R14" s="78"/>
      <c r="S14" s="20"/>
    </row>
    <row r="15" spans="1:20" ht="16.5" customHeight="1" x14ac:dyDescent="0.15">
      <c r="A15" s="31"/>
      <c r="B15" s="19"/>
      <c r="C15" s="19"/>
      <c r="D15" s="19"/>
      <c r="E15" s="19"/>
      <c r="F15" s="83" t="s">
        <v>44</v>
      </c>
      <c r="G15" s="83"/>
      <c r="H15" s="83"/>
      <c r="I15" s="83"/>
      <c r="J15" s="83"/>
      <c r="K15" s="80"/>
      <c r="L15" s="80"/>
      <c r="M15" s="80"/>
      <c r="N15" s="80"/>
      <c r="O15" s="80"/>
      <c r="P15" s="78" t="s">
        <v>27</v>
      </c>
      <c r="Q15" s="78"/>
      <c r="R15" s="78"/>
      <c r="S15" s="20"/>
    </row>
    <row r="16" spans="1:20" ht="16.5" customHeight="1" x14ac:dyDescent="0.15">
      <c r="A16" s="95" t="s">
        <v>43</v>
      </c>
      <c r="B16" s="96"/>
      <c r="C16" s="96"/>
      <c r="D16" s="96"/>
      <c r="E16" s="97"/>
      <c r="F16" s="76" t="s">
        <v>52</v>
      </c>
      <c r="G16" s="76"/>
      <c r="H16" s="77"/>
      <c r="I16" s="77"/>
      <c r="J16" s="77"/>
      <c r="K16" s="81" t="str">
        <f>IFERROR(ROUNDDOWN(K15/(P10*K14),0),"")</f>
        <v/>
      </c>
      <c r="L16" s="81"/>
      <c r="M16" s="81"/>
      <c r="N16" s="81"/>
      <c r="O16" s="81"/>
      <c r="P16" s="78" t="s">
        <v>28</v>
      </c>
      <c r="Q16" s="78"/>
      <c r="R16" s="78"/>
      <c r="S16" s="20"/>
    </row>
    <row r="17" spans="1:20" ht="16.5" customHeight="1" x14ac:dyDescent="0.15">
      <c r="A17" s="73" t="s">
        <v>6</v>
      </c>
      <c r="B17" s="74"/>
      <c r="C17" s="74"/>
      <c r="D17" s="74"/>
      <c r="E17" s="75"/>
      <c r="F17" s="77"/>
      <c r="G17" s="77"/>
      <c r="H17" s="77"/>
      <c r="I17" s="77"/>
      <c r="J17" s="77"/>
      <c r="K17" s="81"/>
      <c r="L17" s="81"/>
      <c r="M17" s="81"/>
      <c r="N17" s="81"/>
      <c r="O17" s="81"/>
      <c r="P17" s="78"/>
      <c r="Q17" s="78"/>
      <c r="R17" s="78"/>
      <c r="S17" s="20"/>
    </row>
    <row r="18" spans="1:20" ht="16.5" customHeight="1" x14ac:dyDescent="0.15">
      <c r="A18" s="2"/>
      <c r="B18" s="3"/>
      <c r="C18" s="3"/>
      <c r="D18" s="3"/>
      <c r="E18" s="3"/>
      <c r="F18" s="89" t="s">
        <v>79</v>
      </c>
      <c r="G18" s="90"/>
      <c r="H18" s="90"/>
      <c r="I18" s="90"/>
      <c r="J18" s="90"/>
      <c r="K18" s="91" t="str">
        <f>IFERROR(K14*K16,"")</f>
        <v/>
      </c>
      <c r="L18" s="91"/>
      <c r="M18" s="91"/>
      <c r="N18" s="91"/>
      <c r="O18" s="91"/>
      <c r="P18" s="78" t="s">
        <v>42</v>
      </c>
      <c r="Q18" s="78"/>
      <c r="R18" s="78"/>
      <c r="S18" s="20"/>
    </row>
    <row r="19" spans="1:20" ht="16.5" customHeight="1" x14ac:dyDescent="0.15"/>
    <row r="20" spans="1:20" ht="16.5" customHeight="1" x14ac:dyDescent="0.15">
      <c r="A20" s="86" t="s">
        <v>24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8"/>
      <c r="P20" s="86" t="s">
        <v>1</v>
      </c>
      <c r="Q20" s="87"/>
      <c r="R20" s="88"/>
      <c r="S20" s="21"/>
    </row>
    <row r="21" spans="1:20" ht="16.5" customHeight="1" x14ac:dyDescent="0.15">
      <c r="A21" s="102" t="s">
        <v>20</v>
      </c>
      <c r="B21" s="110" t="s">
        <v>61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22"/>
    </row>
    <row r="22" spans="1:20" ht="16.5" customHeight="1" x14ac:dyDescent="0.15">
      <c r="A22" s="103"/>
      <c r="B22" s="98" t="s">
        <v>9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9"/>
      <c r="Q22" s="100"/>
      <c r="R22" s="101"/>
      <c r="S22" s="36"/>
      <c r="T22" s="38" t="b">
        <v>0</v>
      </c>
    </row>
    <row r="23" spans="1:20" ht="16.5" customHeight="1" x14ac:dyDescent="0.15">
      <c r="A23" s="103"/>
      <c r="B23" s="98" t="s">
        <v>68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9"/>
      <c r="Q23" s="100"/>
      <c r="R23" s="101"/>
      <c r="S23" s="36"/>
      <c r="T23" s="38" t="b">
        <v>0</v>
      </c>
    </row>
    <row r="24" spans="1:20" ht="16.5" customHeight="1" x14ac:dyDescent="0.15">
      <c r="A24" s="103"/>
      <c r="B24" s="98" t="s">
        <v>10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9"/>
      <c r="Q24" s="100"/>
      <c r="R24" s="101"/>
      <c r="S24" s="36"/>
      <c r="T24" s="38" t="b">
        <v>0</v>
      </c>
    </row>
    <row r="25" spans="1:20" ht="16.5" customHeight="1" x14ac:dyDescent="0.15">
      <c r="A25" s="103"/>
      <c r="B25" s="98" t="s">
        <v>11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9"/>
      <c r="Q25" s="100"/>
      <c r="R25" s="101"/>
      <c r="S25" s="36"/>
      <c r="T25" s="38" t="b">
        <v>0</v>
      </c>
    </row>
    <row r="26" spans="1:20" ht="16.5" customHeight="1" x14ac:dyDescent="0.15">
      <c r="A26" s="103"/>
      <c r="B26" s="98" t="s">
        <v>65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9"/>
      <c r="Q26" s="100"/>
      <c r="R26" s="101"/>
      <c r="S26" s="36"/>
      <c r="T26" s="38" t="b">
        <v>0</v>
      </c>
    </row>
    <row r="27" spans="1:20" ht="16.5" customHeight="1" x14ac:dyDescent="0.15">
      <c r="A27" s="103"/>
      <c r="B27" s="109" t="s">
        <v>80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99"/>
      <c r="Q27" s="100"/>
      <c r="R27" s="101"/>
      <c r="S27" s="36"/>
      <c r="T27" s="38" t="b">
        <v>0</v>
      </c>
    </row>
    <row r="28" spans="1:20" ht="16.5" customHeight="1" x14ac:dyDescent="0.15">
      <c r="A28" s="103"/>
      <c r="B28" s="98" t="s">
        <v>73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9"/>
      <c r="Q28" s="100"/>
      <c r="R28" s="101"/>
      <c r="S28" s="36"/>
      <c r="T28" s="38" t="b">
        <v>0</v>
      </c>
    </row>
    <row r="29" spans="1:20" ht="16.5" customHeight="1" x14ac:dyDescent="0.15">
      <c r="A29" s="103"/>
      <c r="B29" s="98" t="s">
        <v>12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9"/>
      <c r="Q29" s="100"/>
      <c r="R29" s="101"/>
      <c r="S29" s="36"/>
      <c r="T29" s="38" t="b">
        <v>0</v>
      </c>
    </row>
    <row r="30" spans="1:20" ht="16.5" customHeight="1" x14ac:dyDescent="0.15">
      <c r="A30" s="103"/>
      <c r="B30" s="98" t="s">
        <v>49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9"/>
      <c r="Q30" s="100"/>
      <c r="R30" s="101"/>
      <c r="S30" s="36"/>
      <c r="T30" s="38" t="b">
        <v>0</v>
      </c>
    </row>
    <row r="31" spans="1:20" ht="16.5" customHeight="1" x14ac:dyDescent="0.15">
      <c r="A31" s="103"/>
      <c r="B31" s="98" t="s">
        <v>13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9"/>
      <c r="Q31" s="100"/>
      <c r="R31" s="101"/>
      <c r="S31" s="36"/>
      <c r="T31" s="38" t="b">
        <v>0</v>
      </c>
    </row>
    <row r="32" spans="1:20" ht="16.5" customHeight="1" x14ac:dyDescent="0.15">
      <c r="A32" s="104"/>
      <c r="B32" s="98" t="s">
        <v>14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9"/>
      <c r="Q32" s="100"/>
      <c r="R32" s="101"/>
      <c r="S32" s="36"/>
      <c r="T32" s="38" t="b">
        <v>0</v>
      </c>
    </row>
    <row r="33" spans="1:20" ht="16.5" customHeight="1" x14ac:dyDescent="0.15">
      <c r="A33" s="105" t="s">
        <v>21</v>
      </c>
      <c r="B33" s="108" t="s">
        <v>62</v>
      </c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23"/>
      <c r="T33" s="39"/>
    </row>
    <row r="34" spans="1:20" ht="16.5" customHeight="1" x14ac:dyDescent="0.15">
      <c r="A34" s="106"/>
      <c r="B34" s="98" t="s">
        <v>15</v>
      </c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9"/>
      <c r="Q34" s="100"/>
      <c r="R34" s="101"/>
      <c r="S34" s="36"/>
      <c r="T34" s="39" t="b">
        <v>0</v>
      </c>
    </row>
    <row r="35" spans="1:20" ht="16.5" customHeight="1" x14ac:dyDescent="0.15">
      <c r="A35" s="106"/>
      <c r="B35" s="98" t="s">
        <v>16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9"/>
      <c r="Q35" s="100"/>
      <c r="R35" s="101"/>
      <c r="S35" s="36"/>
      <c r="T35" s="39" t="b">
        <v>0</v>
      </c>
    </row>
    <row r="36" spans="1:20" ht="16.5" customHeight="1" x14ac:dyDescent="0.15">
      <c r="A36" s="106"/>
      <c r="B36" s="98" t="s">
        <v>66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9"/>
      <c r="Q36" s="100"/>
      <c r="R36" s="101"/>
      <c r="S36" s="36"/>
      <c r="T36" s="39" t="b">
        <v>0</v>
      </c>
    </row>
    <row r="37" spans="1:20" ht="16.5" customHeight="1" x14ac:dyDescent="0.15">
      <c r="A37" s="106"/>
      <c r="B37" s="98" t="s">
        <v>67</v>
      </c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9"/>
      <c r="Q37" s="100"/>
      <c r="R37" s="101"/>
      <c r="S37" s="36"/>
      <c r="T37" s="39" t="b">
        <v>0</v>
      </c>
    </row>
    <row r="38" spans="1:20" ht="16.5" customHeight="1" x14ac:dyDescent="0.15">
      <c r="A38" s="106"/>
      <c r="B38" s="98" t="s">
        <v>17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9"/>
      <c r="Q38" s="100"/>
      <c r="R38" s="101"/>
      <c r="S38" s="36"/>
      <c r="T38" s="39" t="b">
        <v>0</v>
      </c>
    </row>
    <row r="39" spans="1:20" ht="16.5" customHeight="1" x14ac:dyDescent="0.15">
      <c r="A39" s="107"/>
      <c r="B39" s="98" t="s">
        <v>18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9"/>
      <c r="Q39" s="100"/>
      <c r="R39" s="101"/>
      <c r="S39" s="36"/>
      <c r="T39" s="39" t="b">
        <v>0</v>
      </c>
    </row>
    <row r="40" spans="1:20" ht="18.75" customHeight="1" thickBot="1" x14ac:dyDescent="0.2">
      <c r="R40" s="48"/>
    </row>
    <row r="41" spans="1:20" ht="18.75" customHeight="1" thickBot="1" x14ac:dyDescent="0.2">
      <c r="K41" t="s">
        <v>19</v>
      </c>
      <c r="P41" s="92" t="str">
        <f>IF(AND(T22:T32)=TRUE,"〇","☓")</f>
        <v>☓</v>
      </c>
      <c r="Q41" s="93"/>
      <c r="R41" s="94"/>
      <c r="S41" s="36"/>
    </row>
    <row r="42" spans="1:20" ht="18.75" customHeight="1" x14ac:dyDescent="0.15">
      <c r="P42" s="36"/>
      <c r="Q42" s="36"/>
      <c r="R42" s="36"/>
      <c r="S42" s="36"/>
    </row>
    <row r="43" spans="1:20" ht="18.75" customHeight="1" x14ac:dyDescent="0.15">
      <c r="B43" s="50" t="s">
        <v>81</v>
      </c>
    </row>
  </sheetData>
  <mergeCells count="81">
    <mergeCell ref="B21:R21"/>
    <mergeCell ref="B22:O22"/>
    <mergeCell ref="P22:R22"/>
    <mergeCell ref="B23:O23"/>
    <mergeCell ref="P23:R23"/>
    <mergeCell ref="B26:O26"/>
    <mergeCell ref="P26:R26"/>
    <mergeCell ref="B27:O27"/>
    <mergeCell ref="P27:R27"/>
    <mergeCell ref="B24:O24"/>
    <mergeCell ref="P24:R24"/>
    <mergeCell ref="B25:O25"/>
    <mergeCell ref="P25:R25"/>
    <mergeCell ref="B30:O30"/>
    <mergeCell ref="P30:R30"/>
    <mergeCell ref="B31:O31"/>
    <mergeCell ref="P31:R31"/>
    <mergeCell ref="B28:O28"/>
    <mergeCell ref="P28:R28"/>
    <mergeCell ref="B29:O29"/>
    <mergeCell ref="P29:R29"/>
    <mergeCell ref="P35:R35"/>
    <mergeCell ref="B36:O36"/>
    <mergeCell ref="P36:R36"/>
    <mergeCell ref="B32:O32"/>
    <mergeCell ref="P32:R32"/>
    <mergeCell ref="B33:R33"/>
    <mergeCell ref="B34:O34"/>
    <mergeCell ref="P34:R34"/>
    <mergeCell ref="P41:R41"/>
    <mergeCell ref="A4:E4"/>
    <mergeCell ref="A5:E5"/>
    <mergeCell ref="A11:E11"/>
    <mergeCell ref="A12:E12"/>
    <mergeCell ref="A13:E13"/>
    <mergeCell ref="A16:E16"/>
    <mergeCell ref="B39:O39"/>
    <mergeCell ref="P39:R39"/>
    <mergeCell ref="A21:A32"/>
    <mergeCell ref="A33:A39"/>
    <mergeCell ref="B37:O37"/>
    <mergeCell ref="P37:R37"/>
    <mergeCell ref="B38:O38"/>
    <mergeCell ref="P38:R38"/>
    <mergeCell ref="B35:O35"/>
    <mergeCell ref="A20:O20"/>
    <mergeCell ref="P20:R20"/>
    <mergeCell ref="F18:J18"/>
    <mergeCell ref="K18:O18"/>
    <mergeCell ref="P18:R18"/>
    <mergeCell ref="F11:R11"/>
    <mergeCell ref="F12:R12"/>
    <mergeCell ref="F9:I9"/>
    <mergeCell ref="A17:E17"/>
    <mergeCell ref="F16:J17"/>
    <mergeCell ref="P16:R17"/>
    <mergeCell ref="K14:O14"/>
    <mergeCell ref="K15:O15"/>
    <mergeCell ref="K16:O17"/>
    <mergeCell ref="F14:J14"/>
    <mergeCell ref="F15:J15"/>
    <mergeCell ref="P14:R14"/>
    <mergeCell ref="P15:R15"/>
    <mergeCell ref="F13:R13"/>
    <mergeCell ref="P10:R10"/>
    <mergeCell ref="A2:R2"/>
    <mergeCell ref="N3:R3"/>
    <mergeCell ref="F6:I6"/>
    <mergeCell ref="F7:I7"/>
    <mergeCell ref="F8:I8"/>
    <mergeCell ref="A8:E10"/>
    <mergeCell ref="M10:N10"/>
    <mergeCell ref="J10:K10"/>
    <mergeCell ref="F4:R4"/>
    <mergeCell ref="F5:R5"/>
    <mergeCell ref="A6:E7"/>
    <mergeCell ref="J6:R6"/>
    <mergeCell ref="J7:R7"/>
    <mergeCell ref="J8:R8"/>
    <mergeCell ref="J9:R9"/>
    <mergeCell ref="F10:I10"/>
  </mergeCells>
  <phoneticPr fontId="2"/>
  <printOptions horizontalCentered="1"/>
  <pageMargins left="0.70866141732283472" right="0.74803149606299213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16</xdr:col>
                    <xdr:colOff>28575</xdr:colOff>
                    <xdr:row>20</xdr:row>
                    <xdr:rowOff>152400</xdr:rowOff>
                  </from>
                  <to>
                    <xdr:col>17</xdr:col>
                    <xdr:colOff>57150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16</xdr:col>
                    <xdr:colOff>28575</xdr:colOff>
                    <xdr:row>21</xdr:row>
                    <xdr:rowOff>152400</xdr:rowOff>
                  </from>
                  <to>
                    <xdr:col>17</xdr:col>
                    <xdr:colOff>57150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16</xdr:col>
                    <xdr:colOff>28575</xdr:colOff>
                    <xdr:row>27</xdr:row>
                    <xdr:rowOff>152400</xdr:rowOff>
                  </from>
                  <to>
                    <xdr:col>17</xdr:col>
                    <xdr:colOff>57150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16</xdr:col>
                    <xdr:colOff>28575</xdr:colOff>
                    <xdr:row>28</xdr:row>
                    <xdr:rowOff>152400</xdr:rowOff>
                  </from>
                  <to>
                    <xdr:col>17</xdr:col>
                    <xdr:colOff>57150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16</xdr:col>
                    <xdr:colOff>28575</xdr:colOff>
                    <xdr:row>29</xdr:row>
                    <xdr:rowOff>152400</xdr:rowOff>
                  </from>
                  <to>
                    <xdr:col>17</xdr:col>
                    <xdr:colOff>57150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16</xdr:col>
                    <xdr:colOff>28575</xdr:colOff>
                    <xdr:row>30</xdr:row>
                    <xdr:rowOff>152400</xdr:rowOff>
                  </from>
                  <to>
                    <xdr:col>17</xdr:col>
                    <xdr:colOff>57150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16</xdr:col>
                    <xdr:colOff>28575</xdr:colOff>
                    <xdr:row>32</xdr:row>
                    <xdr:rowOff>152400</xdr:rowOff>
                  </from>
                  <to>
                    <xdr:col>17</xdr:col>
                    <xdr:colOff>57150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16</xdr:col>
                    <xdr:colOff>28575</xdr:colOff>
                    <xdr:row>33</xdr:row>
                    <xdr:rowOff>152400</xdr:rowOff>
                  </from>
                  <to>
                    <xdr:col>17</xdr:col>
                    <xdr:colOff>57150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16</xdr:col>
                    <xdr:colOff>28575</xdr:colOff>
                    <xdr:row>34</xdr:row>
                    <xdr:rowOff>152400</xdr:rowOff>
                  </from>
                  <to>
                    <xdr:col>17</xdr:col>
                    <xdr:colOff>57150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16</xdr:col>
                    <xdr:colOff>28575</xdr:colOff>
                    <xdr:row>35</xdr:row>
                    <xdr:rowOff>152400</xdr:rowOff>
                  </from>
                  <to>
                    <xdr:col>17</xdr:col>
                    <xdr:colOff>57150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16</xdr:col>
                    <xdr:colOff>28575</xdr:colOff>
                    <xdr:row>36</xdr:row>
                    <xdr:rowOff>152400</xdr:rowOff>
                  </from>
                  <to>
                    <xdr:col>17</xdr:col>
                    <xdr:colOff>57150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16</xdr:col>
                    <xdr:colOff>28575</xdr:colOff>
                    <xdr:row>37</xdr:row>
                    <xdr:rowOff>152400</xdr:rowOff>
                  </from>
                  <to>
                    <xdr:col>17</xdr:col>
                    <xdr:colOff>57150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Check Box 43">
              <controlPr defaultSize="0" autoFill="0" autoLine="0" autoPict="0">
                <anchor moveWithCells="1">
                  <from>
                    <xdr:col>16</xdr:col>
                    <xdr:colOff>28575</xdr:colOff>
                    <xdr:row>26</xdr:row>
                    <xdr:rowOff>161925</xdr:rowOff>
                  </from>
                  <to>
                    <xdr:col>17</xdr:col>
                    <xdr:colOff>57150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7" name="Check Box 45">
              <controlPr defaultSize="0" autoFill="0" autoLine="0" autoPict="0">
                <anchor moveWithCells="1">
                  <from>
                    <xdr:col>16</xdr:col>
                    <xdr:colOff>28575</xdr:colOff>
                    <xdr:row>22</xdr:row>
                    <xdr:rowOff>152400</xdr:rowOff>
                  </from>
                  <to>
                    <xdr:col>17</xdr:col>
                    <xdr:colOff>57150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 moveWithCells="1">
                  <from>
                    <xdr:col>16</xdr:col>
                    <xdr:colOff>28575</xdr:colOff>
                    <xdr:row>23</xdr:row>
                    <xdr:rowOff>152400</xdr:rowOff>
                  </from>
                  <to>
                    <xdr:col>17</xdr:col>
                    <xdr:colOff>57150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9" name="Check Box 50">
              <controlPr defaultSize="0" autoFill="0" autoLine="0" autoPict="0">
                <anchor moveWithCells="1">
                  <from>
                    <xdr:col>16</xdr:col>
                    <xdr:colOff>28575</xdr:colOff>
                    <xdr:row>24</xdr:row>
                    <xdr:rowOff>152400</xdr:rowOff>
                  </from>
                  <to>
                    <xdr:col>17</xdr:col>
                    <xdr:colOff>57150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0" name="Check Box 53">
              <controlPr defaultSize="0" autoFill="0" autoLine="0" autoPict="0">
                <anchor moveWithCells="1">
                  <from>
                    <xdr:col>16</xdr:col>
                    <xdr:colOff>28575</xdr:colOff>
                    <xdr:row>25</xdr:row>
                    <xdr:rowOff>152400</xdr:rowOff>
                  </from>
                  <to>
                    <xdr:col>17</xdr:col>
                    <xdr:colOff>57150</xdr:colOff>
                    <xdr:row>27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38"/>
  <sheetViews>
    <sheetView view="pageBreakPreview" topLeftCell="A21" zoomScale="110" zoomScaleNormal="100" zoomScaleSheetLayoutView="110" workbookViewId="0">
      <selection activeCell="B22" sqref="B22:O22"/>
    </sheetView>
  </sheetViews>
  <sheetFormatPr defaultRowHeight="14.25" x14ac:dyDescent="0.15"/>
  <cols>
    <col min="1" max="1" width="5.75" customWidth="1"/>
    <col min="2" max="5" width="4.375" customWidth="1"/>
    <col min="6" max="18" width="4.125" customWidth="1"/>
    <col min="19" max="19" width="2.375" customWidth="1"/>
    <col min="22" max="26" width="9.25" customWidth="1"/>
  </cols>
  <sheetData>
    <row r="1" spans="1:25" ht="20.25" customHeight="1" x14ac:dyDescent="0.15">
      <c r="R1" s="11" t="s">
        <v>34</v>
      </c>
    </row>
    <row r="2" spans="1:25" ht="20.25" customHeight="1" x14ac:dyDescent="0.15">
      <c r="A2" s="54" t="s">
        <v>40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U2" s="37" t="s">
        <v>72</v>
      </c>
    </row>
    <row r="3" spans="1:25" ht="20.25" customHeight="1" x14ac:dyDescent="0.15">
      <c r="A3" s="49" t="s">
        <v>78</v>
      </c>
      <c r="N3" s="122"/>
      <c r="O3" s="122"/>
      <c r="P3" s="122"/>
      <c r="Q3" s="122"/>
      <c r="R3" s="122"/>
    </row>
    <row r="4" spans="1:25" ht="18.75" customHeight="1" x14ac:dyDescent="0.15">
      <c r="A4" s="62" t="s">
        <v>0</v>
      </c>
      <c r="B4" s="62"/>
      <c r="C4" s="62"/>
      <c r="D4" s="62"/>
      <c r="E4" s="62"/>
      <c r="F4" s="78" t="str">
        <f>IF('実施計画（受注者）'!F4="","",'実施計画（受注者）'!F4)</f>
        <v/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5" spans="1:25" ht="18.75" customHeight="1" x14ac:dyDescent="0.15">
      <c r="A5" s="62" t="s">
        <v>1</v>
      </c>
      <c r="B5" s="62"/>
      <c r="C5" s="62"/>
      <c r="D5" s="62"/>
      <c r="E5" s="62"/>
      <c r="F5" s="78" t="str">
        <f>IF('実施計画（受注者）'!F5="","",'実施計画（受注者）'!F5)</f>
        <v/>
      </c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25" ht="18.75" customHeight="1" x14ac:dyDescent="0.15">
      <c r="A6" s="62" t="s">
        <v>2</v>
      </c>
      <c r="B6" s="62"/>
      <c r="C6" s="62"/>
      <c r="D6" s="62"/>
      <c r="E6" s="62"/>
      <c r="F6" s="60" t="s">
        <v>31</v>
      </c>
      <c r="G6" s="60"/>
      <c r="H6" s="60"/>
      <c r="I6" s="121" t="str">
        <f>IF('実施計画（受注者）'!J6="","",'実施計画（受注者）'!J6)</f>
        <v/>
      </c>
      <c r="J6" s="121"/>
      <c r="K6" s="121"/>
      <c r="L6" s="121"/>
      <c r="M6" s="9"/>
      <c r="N6" s="9"/>
      <c r="O6" s="9"/>
      <c r="P6" s="9"/>
      <c r="Q6" s="9"/>
      <c r="R6" s="10"/>
      <c r="U6" s="8"/>
    </row>
    <row r="7" spans="1:25" ht="18.75" customHeight="1" x14ac:dyDescent="0.15">
      <c r="A7" s="62"/>
      <c r="B7" s="62"/>
      <c r="C7" s="62"/>
      <c r="D7" s="62"/>
      <c r="E7" s="62"/>
      <c r="F7" s="60" t="s">
        <v>32</v>
      </c>
      <c r="G7" s="60"/>
      <c r="H7" s="60"/>
      <c r="I7" s="121" t="str">
        <f>IF('実施計画（受注者）'!J7="","",'実施計画（受注者）'!J7)</f>
        <v/>
      </c>
      <c r="J7" s="121"/>
      <c r="K7" s="121"/>
      <c r="L7" s="121"/>
      <c r="N7" s="35"/>
      <c r="O7" s="35"/>
      <c r="P7" s="35"/>
      <c r="Q7" s="35"/>
      <c r="R7" s="10"/>
      <c r="U7" s="8"/>
    </row>
    <row r="8" spans="1:25" ht="18.75" customHeight="1" x14ac:dyDescent="0.15">
      <c r="A8" s="61" t="s">
        <v>29</v>
      </c>
      <c r="B8" s="62"/>
      <c r="C8" s="62"/>
      <c r="D8" s="62"/>
      <c r="E8" s="62"/>
      <c r="F8" s="60" t="s">
        <v>31</v>
      </c>
      <c r="G8" s="60"/>
      <c r="H8" s="60"/>
      <c r="I8" s="121" t="str">
        <f>IF('実施計画（受注者）'!J8="","",'実施計画（受注者）'!J8)</f>
        <v/>
      </c>
      <c r="J8" s="121"/>
      <c r="K8" s="121"/>
      <c r="L8" s="121"/>
      <c r="M8" s="41"/>
      <c r="N8" s="41"/>
      <c r="O8" s="41"/>
      <c r="P8" s="41"/>
      <c r="Q8" s="41"/>
      <c r="R8" s="42"/>
      <c r="U8" s="8"/>
      <c r="V8" s="8"/>
      <c r="W8" s="8"/>
      <c r="X8" s="8"/>
      <c r="Y8" s="8"/>
    </row>
    <row r="9" spans="1:25" ht="18.75" customHeight="1" x14ac:dyDescent="0.15">
      <c r="A9" s="62"/>
      <c r="B9" s="62"/>
      <c r="C9" s="62"/>
      <c r="D9" s="62"/>
      <c r="E9" s="62"/>
      <c r="F9" s="60" t="s">
        <v>32</v>
      </c>
      <c r="G9" s="60"/>
      <c r="H9" s="60"/>
      <c r="I9" s="121" t="str">
        <f>IF('実施計画（受注者）'!J9="","",'実施計画（受注者）'!J9)</f>
        <v/>
      </c>
      <c r="J9" s="121"/>
      <c r="K9" s="121"/>
      <c r="L9" s="121"/>
      <c r="M9" s="41"/>
      <c r="N9" s="41"/>
      <c r="O9" s="41"/>
      <c r="P9" s="41"/>
      <c r="Q9" s="41"/>
      <c r="R9" s="42"/>
      <c r="U9" s="8"/>
      <c r="V9" s="8"/>
      <c r="W9" s="8"/>
      <c r="X9" s="8"/>
      <c r="Y9" s="8"/>
    </row>
    <row r="10" spans="1:25" ht="18.75" customHeight="1" x14ac:dyDescent="0.15">
      <c r="A10" s="62" t="s">
        <v>3</v>
      </c>
      <c r="B10" s="62"/>
      <c r="C10" s="62"/>
      <c r="D10" s="62"/>
      <c r="E10" s="62"/>
      <c r="F10" s="78" t="str">
        <f>IF('実施計画（受注者）'!F11="","",'実施計画（受注者）'!F11)</f>
        <v/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</row>
    <row r="11" spans="1:25" ht="18.75" customHeight="1" x14ac:dyDescent="0.15">
      <c r="A11" s="62" t="s">
        <v>4</v>
      </c>
      <c r="B11" s="62"/>
      <c r="C11" s="62"/>
      <c r="D11" s="62"/>
      <c r="E11" s="62"/>
      <c r="F11" s="78" t="str">
        <f>IF('実施計画（受注者）'!F12="","",'実施計画（受注者）'!F12)</f>
        <v/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</row>
    <row r="12" spans="1:25" ht="18.75" customHeight="1" x14ac:dyDescent="0.15">
      <c r="A12" s="62" t="s">
        <v>5</v>
      </c>
      <c r="B12" s="62"/>
      <c r="C12" s="62"/>
      <c r="D12" s="62"/>
      <c r="E12" s="62"/>
      <c r="F12" s="78" t="str">
        <f>IF('実施計画（受注者）'!F13="","",'実施計画（受注者）'!F13)</f>
        <v/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spans="1:25" ht="18.75" customHeight="1" x14ac:dyDescent="0.15"/>
    <row r="14" spans="1:25" ht="18.75" customHeight="1" x14ac:dyDescent="0.15">
      <c r="A14" s="86" t="s">
        <v>24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8"/>
      <c r="P14" s="86" t="s">
        <v>37</v>
      </c>
      <c r="Q14" s="87"/>
      <c r="R14" s="88"/>
    </row>
    <row r="15" spans="1:25" ht="18.75" customHeight="1" x14ac:dyDescent="0.15">
      <c r="A15" s="102" t="s">
        <v>20</v>
      </c>
      <c r="B15" s="110" t="s">
        <v>54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</row>
    <row r="16" spans="1:25" ht="18.75" customHeight="1" x14ac:dyDescent="0.15">
      <c r="A16" s="103"/>
      <c r="B16" s="98" t="s">
        <v>9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114"/>
      <c r="Q16" s="115"/>
      <c r="R16" s="116"/>
      <c r="T16" s="38" t="b">
        <v>0</v>
      </c>
    </row>
    <row r="17" spans="1:20" ht="18.75" customHeight="1" x14ac:dyDescent="0.15">
      <c r="A17" s="103"/>
      <c r="B17" s="98" t="s">
        <v>68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114"/>
      <c r="Q17" s="115"/>
      <c r="R17" s="116"/>
      <c r="T17" s="38" t="b">
        <v>0</v>
      </c>
    </row>
    <row r="18" spans="1:20" ht="18.75" customHeight="1" x14ac:dyDescent="0.15">
      <c r="A18" s="103"/>
      <c r="B18" s="118" t="s">
        <v>10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20"/>
      <c r="P18" s="114"/>
      <c r="Q18" s="115"/>
      <c r="R18" s="116"/>
      <c r="T18" s="38" t="b">
        <v>0</v>
      </c>
    </row>
    <row r="19" spans="1:20" ht="18.75" customHeight="1" x14ac:dyDescent="0.15">
      <c r="A19" s="103"/>
      <c r="B19" s="118" t="s">
        <v>11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20"/>
      <c r="P19" s="114"/>
      <c r="Q19" s="115"/>
      <c r="R19" s="116"/>
      <c r="T19" s="38" t="b">
        <v>0</v>
      </c>
    </row>
    <row r="20" spans="1:20" ht="18.75" customHeight="1" x14ac:dyDescent="0.15">
      <c r="A20" s="103"/>
      <c r="B20" s="98" t="s">
        <v>65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114"/>
      <c r="Q20" s="115"/>
      <c r="R20" s="116"/>
      <c r="T20" s="38" t="b">
        <v>0</v>
      </c>
    </row>
    <row r="21" spans="1:20" ht="18.75" customHeight="1" x14ac:dyDescent="0.15">
      <c r="A21" s="103"/>
      <c r="B21" s="109" t="s">
        <v>80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14"/>
      <c r="Q21" s="115"/>
      <c r="R21" s="116"/>
      <c r="T21" s="38" t="b">
        <v>0</v>
      </c>
    </row>
    <row r="22" spans="1:20" ht="18.75" customHeight="1" x14ac:dyDescent="0.15">
      <c r="A22" s="103"/>
      <c r="B22" s="98" t="s">
        <v>73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114"/>
      <c r="Q22" s="115"/>
      <c r="R22" s="116"/>
      <c r="T22" s="38" t="b">
        <v>0</v>
      </c>
    </row>
    <row r="23" spans="1:20" ht="18.75" customHeight="1" x14ac:dyDescent="0.15">
      <c r="A23" s="103"/>
      <c r="B23" s="98" t="s">
        <v>12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114"/>
      <c r="Q23" s="115"/>
      <c r="R23" s="116"/>
      <c r="T23" s="38" t="b">
        <v>0</v>
      </c>
    </row>
    <row r="24" spans="1:20" ht="18.75" customHeight="1" x14ac:dyDescent="0.15">
      <c r="A24" s="103"/>
      <c r="B24" s="98" t="s">
        <v>49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114"/>
      <c r="Q24" s="115"/>
      <c r="R24" s="116"/>
      <c r="T24" s="38" t="b">
        <v>0</v>
      </c>
    </row>
    <row r="25" spans="1:20" ht="18.75" customHeight="1" x14ac:dyDescent="0.15">
      <c r="A25" s="103"/>
      <c r="B25" s="98" t="s">
        <v>13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114"/>
      <c r="Q25" s="115"/>
      <c r="R25" s="116"/>
      <c r="T25" s="38" t="b">
        <v>0</v>
      </c>
    </row>
    <row r="26" spans="1:20" ht="18.75" customHeight="1" x14ac:dyDescent="0.15">
      <c r="A26" s="104"/>
      <c r="B26" s="98" t="s">
        <v>14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114"/>
      <c r="Q26" s="115"/>
      <c r="R26" s="116"/>
      <c r="T26" s="38" t="b">
        <v>0</v>
      </c>
    </row>
    <row r="27" spans="1:20" ht="18.75" customHeight="1" x14ac:dyDescent="0.15">
      <c r="A27" s="105" t="s">
        <v>21</v>
      </c>
      <c r="B27" s="117" t="s">
        <v>53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</row>
    <row r="28" spans="1:20" ht="18.75" customHeight="1" x14ac:dyDescent="0.15">
      <c r="A28" s="106"/>
      <c r="B28" s="78" t="s">
        <v>15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114"/>
      <c r="Q28" s="115"/>
      <c r="R28" s="116"/>
    </row>
    <row r="29" spans="1:20" ht="18.75" customHeight="1" x14ac:dyDescent="0.15">
      <c r="A29" s="106"/>
      <c r="B29" s="98" t="s">
        <v>16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114"/>
      <c r="Q29" s="115"/>
      <c r="R29" s="116"/>
    </row>
    <row r="30" spans="1:20" ht="18.75" customHeight="1" x14ac:dyDescent="0.15">
      <c r="A30" s="106"/>
      <c r="B30" s="98" t="s">
        <v>66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114"/>
      <c r="Q30" s="115"/>
      <c r="R30" s="116"/>
    </row>
    <row r="31" spans="1:20" ht="18.75" customHeight="1" x14ac:dyDescent="0.15">
      <c r="A31" s="106"/>
      <c r="B31" s="98" t="s">
        <v>67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114"/>
      <c r="Q31" s="115"/>
      <c r="R31" s="116"/>
    </row>
    <row r="32" spans="1:20" ht="18.75" customHeight="1" x14ac:dyDescent="0.15">
      <c r="A32" s="106"/>
      <c r="B32" s="98" t="s">
        <v>17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114"/>
      <c r="Q32" s="115"/>
      <c r="R32" s="116"/>
    </row>
    <row r="33" spans="1:20" ht="18.75" customHeight="1" x14ac:dyDescent="0.15">
      <c r="A33" s="107"/>
      <c r="B33" s="78" t="s">
        <v>18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114"/>
      <c r="Q33" s="115"/>
      <c r="R33" s="116"/>
    </row>
    <row r="34" spans="1:20" ht="18.75" customHeight="1" x14ac:dyDescent="0.15">
      <c r="R34" s="48"/>
    </row>
    <row r="35" spans="1:20" ht="28.5" customHeight="1" x14ac:dyDescent="0.15">
      <c r="B35" s="113" t="s">
        <v>35</v>
      </c>
      <c r="C35" s="113"/>
      <c r="D35" s="113"/>
      <c r="E35" s="113"/>
      <c r="F35" s="1" t="s">
        <v>47</v>
      </c>
      <c r="G35" s="111"/>
      <c r="H35" s="111"/>
      <c r="I35" s="111"/>
      <c r="J35" s="111"/>
      <c r="K35" s="111"/>
      <c r="L35" s="111"/>
      <c r="M35" s="111"/>
    </row>
    <row r="36" spans="1:20" ht="28.5" customHeight="1" x14ac:dyDescent="0.15">
      <c r="B36" s="113" t="s">
        <v>25</v>
      </c>
      <c r="C36" s="113"/>
      <c r="D36" s="113"/>
      <c r="E36" s="113"/>
      <c r="F36" s="1" t="s">
        <v>47</v>
      </c>
      <c r="I36" s="40"/>
      <c r="J36" t="s">
        <v>26</v>
      </c>
    </row>
    <row r="37" spans="1:20" ht="28.5" customHeight="1" x14ac:dyDescent="0.15">
      <c r="B37" s="113" t="s">
        <v>46</v>
      </c>
      <c r="C37" s="113"/>
      <c r="D37" s="113"/>
      <c r="E37" s="113"/>
      <c r="F37" s="1" t="s">
        <v>47</v>
      </c>
      <c r="G37" s="111" t="s">
        <v>33</v>
      </c>
      <c r="H37" s="111"/>
      <c r="I37" s="111"/>
      <c r="J37" s="111"/>
      <c r="K37" s="111"/>
      <c r="L37" s="111"/>
      <c r="M37" s="111"/>
    </row>
    <row r="38" spans="1:20" ht="28.5" customHeight="1" x14ac:dyDescent="0.15">
      <c r="B38" s="113" t="s">
        <v>36</v>
      </c>
      <c r="C38" s="113"/>
      <c r="D38" s="113"/>
      <c r="E38" s="113"/>
      <c r="F38" s="1" t="s">
        <v>47</v>
      </c>
      <c r="G38" s="112" t="str">
        <f>IF(AND(T16:T26)=TRUE,"快適トイレとして確認しました。","快適トイレとして認めません。")</f>
        <v>快適トイレとして認めません。</v>
      </c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2"/>
      <c r="T38" t="s">
        <v>69</v>
      </c>
    </row>
  </sheetData>
  <mergeCells count="69">
    <mergeCell ref="A6:E7"/>
    <mergeCell ref="F6:H6"/>
    <mergeCell ref="I6:L6"/>
    <mergeCell ref="F7:H7"/>
    <mergeCell ref="I7:L7"/>
    <mergeCell ref="A2:R2"/>
    <mergeCell ref="N3:R3"/>
    <mergeCell ref="A4:E4"/>
    <mergeCell ref="F4:R4"/>
    <mergeCell ref="A5:E5"/>
    <mergeCell ref="F5:R5"/>
    <mergeCell ref="A8:E9"/>
    <mergeCell ref="F8:H8"/>
    <mergeCell ref="F9:H9"/>
    <mergeCell ref="I8:L8"/>
    <mergeCell ref="I9:L9"/>
    <mergeCell ref="A14:O14"/>
    <mergeCell ref="P14:R14"/>
    <mergeCell ref="A12:E12"/>
    <mergeCell ref="F12:R12"/>
    <mergeCell ref="A10:E10"/>
    <mergeCell ref="F10:R10"/>
    <mergeCell ref="A11:E11"/>
    <mergeCell ref="F11:R11"/>
    <mergeCell ref="A15:A26"/>
    <mergeCell ref="B15:R15"/>
    <mergeCell ref="B16:O16"/>
    <mergeCell ref="P16:R16"/>
    <mergeCell ref="B17:O17"/>
    <mergeCell ref="P17:R17"/>
    <mergeCell ref="B18:O18"/>
    <mergeCell ref="P18:R18"/>
    <mergeCell ref="B19:O19"/>
    <mergeCell ref="P19:R19"/>
    <mergeCell ref="B20:O20"/>
    <mergeCell ref="P20:R20"/>
    <mergeCell ref="B21:O21"/>
    <mergeCell ref="P21:R21"/>
    <mergeCell ref="B23:O23"/>
    <mergeCell ref="P23:R23"/>
    <mergeCell ref="B24:O24"/>
    <mergeCell ref="P24:R24"/>
    <mergeCell ref="B22:O22"/>
    <mergeCell ref="P22:R22"/>
    <mergeCell ref="B25:O25"/>
    <mergeCell ref="P25:R25"/>
    <mergeCell ref="B26:O26"/>
    <mergeCell ref="P26:R26"/>
    <mergeCell ref="A27:A33"/>
    <mergeCell ref="B27:R27"/>
    <mergeCell ref="B28:O28"/>
    <mergeCell ref="P28:R28"/>
    <mergeCell ref="B29:O29"/>
    <mergeCell ref="P29:R29"/>
    <mergeCell ref="B30:O30"/>
    <mergeCell ref="P30:R30"/>
    <mergeCell ref="B31:O31"/>
    <mergeCell ref="P31:R31"/>
    <mergeCell ref="B32:O32"/>
    <mergeCell ref="P32:R32"/>
    <mergeCell ref="B33:O33"/>
    <mergeCell ref="P33:R33"/>
    <mergeCell ref="G37:M37"/>
    <mergeCell ref="G38:Q38"/>
    <mergeCell ref="G35:M35"/>
    <mergeCell ref="B35:E35"/>
    <mergeCell ref="B36:E36"/>
    <mergeCell ref="B37:E37"/>
    <mergeCell ref="B38:E38"/>
  </mergeCells>
  <phoneticPr fontId="2"/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171450</xdr:rowOff>
                  </from>
                  <to>
                    <xdr:col>17</xdr:col>
                    <xdr:colOff>66675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171450</xdr:rowOff>
                  </from>
                  <to>
                    <xdr:col>17</xdr:col>
                    <xdr:colOff>66675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16</xdr:col>
                    <xdr:colOff>38100</xdr:colOff>
                    <xdr:row>20</xdr:row>
                    <xdr:rowOff>180975</xdr:rowOff>
                  </from>
                  <to>
                    <xdr:col>17</xdr:col>
                    <xdr:colOff>85725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16</xdr:col>
                    <xdr:colOff>38100</xdr:colOff>
                    <xdr:row>21</xdr:row>
                    <xdr:rowOff>171450</xdr:rowOff>
                  </from>
                  <to>
                    <xdr:col>17</xdr:col>
                    <xdr:colOff>76200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16</xdr:col>
                    <xdr:colOff>38100</xdr:colOff>
                    <xdr:row>22</xdr:row>
                    <xdr:rowOff>171450</xdr:rowOff>
                  </from>
                  <to>
                    <xdr:col>17</xdr:col>
                    <xdr:colOff>85725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16</xdr:col>
                    <xdr:colOff>38100</xdr:colOff>
                    <xdr:row>23</xdr:row>
                    <xdr:rowOff>171450</xdr:rowOff>
                  </from>
                  <to>
                    <xdr:col>17</xdr:col>
                    <xdr:colOff>85725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16</xdr:col>
                    <xdr:colOff>38100</xdr:colOff>
                    <xdr:row>24</xdr:row>
                    <xdr:rowOff>171450</xdr:rowOff>
                  </from>
                  <to>
                    <xdr:col>17</xdr:col>
                    <xdr:colOff>85725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16</xdr:col>
                    <xdr:colOff>38100</xdr:colOff>
                    <xdr:row>26</xdr:row>
                    <xdr:rowOff>171450</xdr:rowOff>
                  </from>
                  <to>
                    <xdr:col>17</xdr:col>
                    <xdr:colOff>85725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16</xdr:col>
                    <xdr:colOff>38100</xdr:colOff>
                    <xdr:row>27</xdr:row>
                    <xdr:rowOff>171450</xdr:rowOff>
                  </from>
                  <to>
                    <xdr:col>17</xdr:col>
                    <xdr:colOff>85725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16</xdr:col>
                    <xdr:colOff>38100</xdr:colOff>
                    <xdr:row>28</xdr:row>
                    <xdr:rowOff>171450</xdr:rowOff>
                  </from>
                  <to>
                    <xdr:col>17</xdr:col>
                    <xdr:colOff>85725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16</xdr:col>
                    <xdr:colOff>38100</xdr:colOff>
                    <xdr:row>29</xdr:row>
                    <xdr:rowOff>171450</xdr:rowOff>
                  </from>
                  <to>
                    <xdr:col>17</xdr:col>
                    <xdr:colOff>85725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16</xdr:col>
                    <xdr:colOff>38100</xdr:colOff>
                    <xdr:row>30</xdr:row>
                    <xdr:rowOff>171450</xdr:rowOff>
                  </from>
                  <to>
                    <xdr:col>17</xdr:col>
                    <xdr:colOff>85725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16</xdr:col>
                    <xdr:colOff>38100</xdr:colOff>
                    <xdr:row>31</xdr:row>
                    <xdr:rowOff>171450</xdr:rowOff>
                  </from>
                  <to>
                    <xdr:col>17</xdr:col>
                    <xdr:colOff>66675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7" name="Check Box 18">
              <controlPr defaultSize="0" autoFill="0" autoLine="0" autoPict="0">
                <anchor moveWithCells="1">
                  <from>
                    <xdr:col>16</xdr:col>
                    <xdr:colOff>47625</xdr:colOff>
                    <xdr:row>16</xdr:row>
                    <xdr:rowOff>180975</xdr:rowOff>
                  </from>
                  <to>
                    <xdr:col>17</xdr:col>
                    <xdr:colOff>95250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8" name="Check Box 19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171450</xdr:rowOff>
                  </from>
                  <to>
                    <xdr:col>17</xdr:col>
                    <xdr:colOff>85725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9" name="Check Box 20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171450</xdr:rowOff>
                  </from>
                  <to>
                    <xdr:col>17</xdr:col>
                    <xdr:colOff>85725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0" name="Check Box 22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171450</xdr:rowOff>
                  </from>
                  <to>
                    <xdr:col>17</xdr:col>
                    <xdr:colOff>85725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1" name="Check Box 23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171450</xdr:rowOff>
                  </from>
                  <to>
                    <xdr:col>17</xdr:col>
                    <xdr:colOff>85725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Check Box 25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171450</xdr:rowOff>
                  </from>
                  <to>
                    <xdr:col>17</xdr:col>
                    <xdr:colOff>85725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C97"/>
  <sheetViews>
    <sheetView tabSelected="1" view="pageBreakPreview" zoomScale="110" zoomScaleNormal="100" zoomScaleSheetLayoutView="110" workbookViewId="0">
      <selection activeCell="I41" sqref="I41"/>
    </sheetView>
  </sheetViews>
  <sheetFormatPr defaultRowHeight="14.25" x14ac:dyDescent="0.15"/>
  <cols>
    <col min="1" max="1" width="5.75" customWidth="1"/>
    <col min="2" max="5" width="4.375" customWidth="1"/>
    <col min="6" max="18" width="4.125" customWidth="1"/>
  </cols>
  <sheetData>
    <row r="1" spans="1:29" ht="20.25" customHeight="1" x14ac:dyDescent="0.15">
      <c r="R1" s="11" t="s">
        <v>38</v>
      </c>
    </row>
    <row r="2" spans="1:29" ht="20.25" customHeight="1" x14ac:dyDescent="0.15">
      <c r="A2" s="54" t="s">
        <v>39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T2" s="37" t="s">
        <v>72</v>
      </c>
    </row>
    <row r="3" spans="1:29" ht="20.25" customHeight="1" x14ac:dyDescent="0.15">
      <c r="A3" s="49" t="s">
        <v>78</v>
      </c>
      <c r="N3" s="122"/>
      <c r="O3" s="122"/>
      <c r="P3" s="122"/>
      <c r="Q3" s="122"/>
      <c r="R3" s="122"/>
    </row>
    <row r="4" spans="1:29" ht="18.75" customHeight="1" x14ac:dyDescent="0.15">
      <c r="A4" s="62" t="s">
        <v>0</v>
      </c>
      <c r="B4" s="62"/>
      <c r="C4" s="62"/>
      <c r="D4" s="62"/>
      <c r="E4" s="62"/>
      <c r="F4" s="78" t="str">
        <f>IF('実施計画（受注者）'!F4="","",'実施計画（受注者）'!F4)</f>
        <v/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5" spans="1:29" ht="18.75" customHeight="1" x14ac:dyDescent="0.15">
      <c r="A5" s="62" t="s">
        <v>1</v>
      </c>
      <c r="B5" s="62"/>
      <c r="C5" s="62"/>
      <c r="D5" s="62"/>
      <c r="E5" s="62"/>
      <c r="F5" s="78" t="str">
        <f>IF('実施計画（受注者）'!F5="","",'実施計画（受注者）'!F5)</f>
        <v/>
      </c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29" ht="18.75" customHeight="1" x14ac:dyDescent="0.15">
      <c r="A6" s="62" t="s">
        <v>2</v>
      </c>
      <c r="B6" s="62"/>
      <c r="C6" s="62"/>
      <c r="D6" s="62"/>
      <c r="E6" s="62"/>
      <c r="F6" s="59" t="s">
        <v>31</v>
      </c>
      <c r="G6" s="60"/>
      <c r="H6" s="60"/>
      <c r="I6" s="60"/>
      <c r="J6" s="60"/>
      <c r="K6" s="134" t="str">
        <f>IF('実施計画（受注者）'!J6="","",'実施計画（受注者）'!J6)</f>
        <v/>
      </c>
      <c r="L6" s="134"/>
      <c r="M6" s="134"/>
      <c r="N6" s="134"/>
      <c r="O6" s="134"/>
      <c r="P6" s="134"/>
      <c r="Q6" s="134"/>
      <c r="R6" s="135"/>
      <c r="AC6" s="8"/>
    </row>
    <row r="7" spans="1:29" ht="18.75" customHeight="1" x14ac:dyDescent="0.15">
      <c r="A7" s="62"/>
      <c r="B7" s="62"/>
      <c r="C7" s="62"/>
      <c r="D7" s="62"/>
      <c r="E7" s="62"/>
      <c r="F7" s="59" t="s">
        <v>32</v>
      </c>
      <c r="G7" s="60"/>
      <c r="H7" s="60"/>
      <c r="I7" s="60"/>
      <c r="J7" s="60"/>
      <c r="K7" s="136"/>
      <c r="L7" s="136"/>
      <c r="M7" s="136"/>
      <c r="N7" s="136"/>
      <c r="O7" s="136"/>
      <c r="P7" s="136"/>
      <c r="Q7" s="136"/>
      <c r="R7" s="137"/>
      <c r="AC7" s="8"/>
    </row>
    <row r="8" spans="1:29" ht="18.75" customHeight="1" x14ac:dyDescent="0.15">
      <c r="A8" s="138" t="s">
        <v>55</v>
      </c>
      <c r="B8" s="139"/>
      <c r="C8" s="139"/>
      <c r="D8" s="139"/>
      <c r="E8" s="140"/>
      <c r="F8" s="59" t="s">
        <v>31</v>
      </c>
      <c r="G8" s="60"/>
      <c r="H8" s="60"/>
      <c r="I8" s="60"/>
      <c r="J8" s="60"/>
      <c r="K8" s="136"/>
      <c r="L8" s="136"/>
      <c r="M8" s="136"/>
      <c r="N8" s="136"/>
      <c r="O8" s="136"/>
      <c r="P8" s="136"/>
      <c r="Q8" s="136"/>
      <c r="R8" s="137"/>
      <c r="AC8" s="8"/>
    </row>
    <row r="9" spans="1:29" ht="18.75" customHeight="1" x14ac:dyDescent="0.15">
      <c r="A9" s="141"/>
      <c r="B9" s="142"/>
      <c r="C9" s="142"/>
      <c r="D9" s="142"/>
      <c r="E9" s="143"/>
      <c r="F9" s="59" t="s">
        <v>32</v>
      </c>
      <c r="G9" s="60"/>
      <c r="H9" s="60"/>
      <c r="I9" s="60"/>
      <c r="J9" s="60"/>
      <c r="K9" s="136"/>
      <c r="L9" s="136"/>
      <c r="M9" s="136"/>
      <c r="N9" s="136"/>
      <c r="O9" s="136"/>
      <c r="P9" s="136"/>
      <c r="Q9" s="136"/>
      <c r="R9" s="137"/>
      <c r="AC9" s="8"/>
    </row>
    <row r="10" spans="1:29" ht="18.75" customHeight="1" x14ac:dyDescent="0.15">
      <c r="A10" s="144"/>
      <c r="B10" s="145"/>
      <c r="C10" s="145"/>
      <c r="D10" s="145"/>
      <c r="E10" s="146"/>
      <c r="F10" s="59" t="s">
        <v>30</v>
      </c>
      <c r="G10" s="60"/>
      <c r="H10" s="60"/>
      <c r="I10" s="60"/>
      <c r="J10" s="60">
        <f>DATEDIF(K8,K9,"ｍ")</f>
        <v>0</v>
      </c>
      <c r="K10" s="60"/>
      <c r="L10" s="32" t="s">
        <v>22</v>
      </c>
      <c r="M10" s="63"/>
      <c r="N10" s="63"/>
      <c r="O10" s="32" t="s">
        <v>23</v>
      </c>
      <c r="P10" s="147">
        <f>J10+ROUND(M10/30,1)</f>
        <v>0</v>
      </c>
      <c r="Q10" s="147"/>
      <c r="R10" s="148"/>
      <c r="T10" s="8"/>
      <c r="U10" s="8"/>
      <c r="AA10" s="8"/>
      <c r="AB10" s="8"/>
      <c r="AC10" s="8"/>
    </row>
    <row r="11" spans="1:29" ht="18.75" customHeight="1" x14ac:dyDescent="0.15">
      <c r="A11" s="62" t="s">
        <v>3</v>
      </c>
      <c r="B11" s="62"/>
      <c r="C11" s="62"/>
      <c r="D11" s="62"/>
      <c r="E11" s="62"/>
      <c r="F11" s="78" t="str">
        <f>IF('実施計画（受注者）'!F11="","",'実施計画（受注者）'!F11)</f>
        <v/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</row>
    <row r="12" spans="1:29" ht="18.75" customHeight="1" x14ac:dyDescent="0.15">
      <c r="A12" s="62" t="s">
        <v>4</v>
      </c>
      <c r="B12" s="62"/>
      <c r="C12" s="62"/>
      <c r="D12" s="62"/>
      <c r="E12" s="62"/>
      <c r="F12" s="78" t="str">
        <f>IF('実施計画（受注者）'!F12="","",'実施計画（受注者）'!F12)</f>
        <v/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spans="1:29" ht="18.75" customHeight="1" x14ac:dyDescent="0.15">
      <c r="A13" s="62" t="s">
        <v>5</v>
      </c>
      <c r="B13" s="62"/>
      <c r="C13" s="62"/>
      <c r="D13" s="62"/>
      <c r="E13" s="62"/>
      <c r="F13" s="78" t="str">
        <f>IF('実施計画（受注者）'!F13="","",'実施計画（受注者）'!F13)</f>
        <v/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1:29" ht="18.75" customHeight="1" x14ac:dyDescent="0.15">
      <c r="A14" s="5"/>
      <c r="B14" s="6"/>
      <c r="C14" s="6"/>
      <c r="D14" s="6"/>
      <c r="E14" s="7"/>
      <c r="F14" s="82" t="s">
        <v>50</v>
      </c>
      <c r="G14" s="82"/>
      <c r="H14" s="82"/>
      <c r="I14" s="82"/>
      <c r="J14" s="82"/>
      <c r="K14" s="151"/>
      <c r="L14" s="152"/>
      <c r="M14" s="152"/>
      <c r="N14" s="152"/>
      <c r="O14" s="152"/>
      <c r="P14" s="123" t="s">
        <v>26</v>
      </c>
      <c r="Q14" s="123"/>
      <c r="R14" s="124"/>
    </row>
    <row r="15" spans="1:29" ht="18.75" customHeight="1" x14ac:dyDescent="0.15">
      <c r="A15" s="31"/>
      <c r="B15" s="27"/>
      <c r="C15" s="27"/>
      <c r="D15" s="27"/>
      <c r="E15" s="28"/>
      <c r="F15" s="83" t="s">
        <v>56</v>
      </c>
      <c r="G15" s="83"/>
      <c r="H15" s="83"/>
      <c r="I15" s="83"/>
      <c r="J15" s="83"/>
      <c r="K15" s="154"/>
      <c r="L15" s="155"/>
      <c r="M15" s="155"/>
      <c r="N15" s="155"/>
      <c r="O15" s="155"/>
      <c r="P15" s="123" t="s">
        <v>27</v>
      </c>
      <c r="Q15" s="123"/>
      <c r="R15" s="124"/>
    </row>
    <row r="16" spans="1:29" ht="18" customHeight="1" x14ac:dyDescent="0.15">
      <c r="A16" s="14"/>
      <c r="B16" s="15"/>
      <c r="C16" s="15"/>
      <c r="D16" s="15"/>
      <c r="E16" s="16"/>
      <c r="F16" s="76" t="s">
        <v>75</v>
      </c>
      <c r="G16" s="76"/>
      <c r="H16" s="77"/>
      <c r="I16" s="77"/>
      <c r="J16" s="77"/>
      <c r="K16" s="126" t="str">
        <f>IF(K15="","",ROUNDDOWN(K15/(P10*K14),0))</f>
        <v/>
      </c>
      <c r="L16" s="130"/>
      <c r="M16" s="130"/>
      <c r="N16" s="130"/>
      <c r="O16" s="130"/>
      <c r="P16" s="123" t="s">
        <v>28</v>
      </c>
      <c r="Q16" s="123"/>
      <c r="R16" s="124"/>
    </row>
    <row r="17" spans="1:18" ht="18" customHeight="1" x14ac:dyDescent="0.15">
      <c r="A17" s="131" t="s">
        <v>43</v>
      </c>
      <c r="B17" s="132"/>
      <c r="C17" s="132"/>
      <c r="D17" s="132"/>
      <c r="E17" s="133"/>
      <c r="F17" s="77"/>
      <c r="G17" s="77"/>
      <c r="H17" s="77"/>
      <c r="I17" s="77"/>
      <c r="J17" s="77"/>
      <c r="K17" s="126"/>
      <c r="L17" s="130"/>
      <c r="M17" s="130"/>
      <c r="N17" s="130"/>
      <c r="O17" s="130"/>
      <c r="P17" s="123"/>
      <c r="Q17" s="123"/>
      <c r="R17" s="124"/>
    </row>
    <row r="18" spans="1:18" ht="18" customHeight="1" x14ac:dyDescent="0.15">
      <c r="A18" s="14"/>
      <c r="B18" s="15"/>
      <c r="C18" s="15"/>
      <c r="D18" s="15"/>
      <c r="E18" s="16"/>
      <c r="F18" s="76" t="s">
        <v>41</v>
      </c>
      <c r="G18" s="76"/>
      <c r="H18" s="77"/>
      <c r="I18" s="77"/>
      <c r="J18" s="77"/>
      <c r="K18" s="126" t="str">
        <f>IF(K15="","",K16-10000)</f>
        <v/>
      </c>
      <c r="L18" s="130"/>
      <c r="M18" s="130"/>
      <c r="N18" s="130"/>
      <c r="O18" s="130"/>
      <c r="P18" s="123" t="s">
        <v>28</v>
      </c>
      <c r="Q18" s="123"/>
      <c r="R18" s="124"/>
    </row>
    <row r="19" spans="1:18" ht="18" customHeight="1" x14ac:dyDescent="0.15">
      <c r="A19" s="14"/>
      <c r="B19" s="15"/>
      <c r="C19" s="15"/>
      <c r="D19" s="15"/>
      <c r="E19" s="16"/>
      <c r="F19" s="77"/>
      <c r="G19" s="77"/>
      <c r="H19" s="77"/>
      <c r="I19" s="77"/>
      <c r="J19" s="77"/>
      <c r="K19" s="126"/>
      <c r="L19" s="130"/>
      <c r="M19" s="130"/>
      <c r="N19" s="130"/>
      <c r="O19" s="130"/>
      <c r="P19" s="123"/>
      <c r="Q19" s="123"/>
      <c r="R19" s="124"/>
    </row>
    <row r="20" spans="1:18" ht="18" customHeight="1" x14ac:dyDescent="0.15">
      <c r="A20" s="127" t="s">
        <v>60</v>
      </c>
      <c r="B20" s="128"/>
      <c r="C20" s="128"/>
      <c r="D20" s="128"/>
      <c r="E20" s="129"/>
      <c r="F20" s="76" t="s">
        <v>83</v>
      </c>
      <c r="G20" s="77"/>
      <c r="H20" s="77"/>
      <c r="I20" s="77"/>
      <c r="J20" s="77"/>
      <c r="K20" s="126" t="str">
        <f>IF(K15="","",IF(K18&gt;57000,57000,K18))</f>
        <v/>
      </c>
      <c r="L20" s="130"/>
      <c r="M20" s="130"/>
      <c r="N20" s="130"/>
      <c r="O20" s="130"/>
      <c r="P20" s="123" t="s">
        <v>28</v>
      </c>
      <c r="Q20" s="123"/>
      <c r="R20" s="124"/>
    </row>
    <row r="21" spans="1:18" ht="18" customHeight="1" x14ac:dyDescent="0.15">
      <c r="A21" s="51"/>
      <c r="B21" s="52"/>
      <c r="C21" s="52"/>
      <c r="D21" s="52"/>
      <c r="E21" s="53"/>
      <c r="F21" s="76"/>
      <c r="G21" s="77"/>
      <c r="H21" s="77"/>
      <c r="I21" s="77"/>
      <c r="J21" s="77"/>
      <c r="K21" s="126"/>
      <c r="L21" s="130"/>
      <c r="M21" s="130"/>
      <c r="N21" s="130"/>
      <c r="O21" s="130"/>
      <c r="P21" s="123"/>
      <c r="Q21" s="123"/>
      <c r="R21" s="124"/>
    </row>
    <row r="22" spans="1:18" ht="18" customHeight="1" x14ac:dyDescent="0.15">
      <c r="A22" s="29"/>
      <c r="B22" s="24"/>
      <c r="C22" s="24"/>
      <c r="D22" s="24"/>
      <c r="E22" s="30"/>
      <c r="F22" s="77"/>
      <c r="G22" s="77"/>
      <c r="H22" s="77"/>
      <c r="I22" s="77"/>
      <c r="J22" s="77"/>
      <c r="K22" s="126"/>
      <c r="L22" s="130"/>
      <c r="M22" s="130"/>
      <c r="N22" s="130"/>
      <c r="O22" s="130"/>
      <c r="P22" s="123"/>
      <c r="Q22" s="123"/>
      <c r="R22" s="124"/>
    </row>
    <row r="23" spans="1:18" ht="18" customHeight="1" x14ac:dyDescent="0.15">
      <c r="A23" s="29"/>
      <c r="B23" s="24"/>
      <c r="C23" s="24"/>
      <c r="D23" s="24"/>
      <c r="E23" s="30"/>
      <c r="F23" s="76" t="s">
        <v>59</v>
      </c>
      <c r="G23" s="77"/>
      <c r="H23" s="77"/>
      <c r="I23" s="77"/>
      <c r="J23" s="77"/>
      <c r="K23" s="125" t="str">
        <f>IF(K15="","",K14*K20)</f>
        <v/>
      </c>
      <c r="L23" s="125"/>
      <c r="M23" s="125"/>
      <c r="N23" s="125"/>
      <c r="O23" s="126"/>
      <c r="P23" s="124" t="s">
        <v>42</v>
      </c>
      <c r="Q23" s="78"/>
      <c r="R23" s="78"/>
    </row>
    <row r="24" spans="1:18" ht="18" customHeight="1" x14ac:dyDescent="0.15">
      <c r="A24" s="2"/>
      <c r="B24" s="3"/>
      <c r="C24" s="3"/>
      <c r="D24" s="3"/>
      <c r="E24" s="4"/>
      <c r="F24" s="77"/>
      <c r="G24" s="77"/>
      <c r="H24" s="77"/>
      <c r="I24" s="77"/>
      <c r="J24" s="77"/>
      <c r="K24" s="125"/>
      <c r="L24" s="125"/>
      <c r="M24" s="125"/>
      <c r="N24" s="125"/>
      <c r="O24" s="126"/>
      <c r="P24" s="124"/>
      <c r="Q24" s="78"/>
      <c r="R24" s="78"/>
    </row>
    <row r="25" spans="1:18" ht="18" customHeight="1" x14ac:dyDescent="0.15">
      <c r="A25" s="82" t="s">
        <v>64</v>
      </c>
      <c r="B25" s="82"/>
      <c r="C25" s="82"/>
      <c r="D25" s="82"/>
      <c r="E25" s="82"/>
      <c r="F25" s="82"/>
      <c r="G25" s="82"/>
      <c r="H25" s="82"/>
      <c r="I25" s="82"/>
      <c r="J25" s="82"/>
      <c r="K25" s="125" t="str">
        <f>IF(K15="","",ROUNDDOWN(K23*P10,0))</f>
        <v/>
      </c>
      <c r="L25" s="125"/>
      <c r="M25" s="125"/>
      <c r="N25" s="125"/>
      <c r="O25" s="126"/>
      <c r="P25" s="124" t="s">
        <v>27</v>
      </c>
      <c r="Q25" s="78"/>
      <c r="R25" s="78"/>
    </row>
    <row r="26" spans="1:18" ht="18" customHeight="1" x14ac:dyDescent="0.15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125"/>
      <c r="L26" s="125"/>
      <c r="M26" s="125"/>
      <c r="N26" s="125"/>
      <c r="O26" s="126"/>
      <c r="P26" s="124"/>
      <c r="Q26" s="78"/>
      <c r="R26" s="78"/>
    </row>
    <row r="27" spans="1:18" ht="18" customHeight="1" x14ac:dyDescent="0.15">
      <c r="A27" s="19"/>
      <c r="B27" s="19"/>
      <c r="C27" s="19"/>
      <c r="D27" s="19"/>
      <c r="E27" s="19"/>
      <c r="F27" s="25"/>
      <c r="G27" s="25"/>
      <c r="H27" s="25"/>
      <c r="I27" s="25"/>
      <c r="J27" s="25"/>
      <c r="K27" s="26"/>
      <c r="L27" s="26"/>
      <c r="M27" s="26"/>
      <c r="N27" s="26"/>
      <c r="O27" s="26"/>
      <c r="P27" s="13"/>
      <c r="Q27" s="13"/>
      <c r="R27" s="48"/>
    </row>
    <row r="28" spans="1:18" ht="18" customHeight="1" x14ac:dyDescent="0.15">
      <c r="A28" s="19"/>
      <c r="B28" s="19"/>
      <c r="C28" s="19"/>
      <c r="D28" s="19"/>
      <c r="E28" s="19"/>
      <c r="F28" s="25"/>
      <c r="G28" s="25"/>
      <c r="H28" s="25"/>
      <c r="I28" s="25"/>
      <c r="J28" s="25"/>
      <c r="K28" s="26"/>
      <c r="L28" s="26"/>
      <c r="M28" s="26"/>
      <c r="N28" s="26"/>
      <c r="O28" s="26"/>
      <c r="P28" s="13"/>
      <c r="Q28" s="13"/>
      <c r="R28" s="13"/>
    </row>
    <row r="29" spans="1:18" ht="18" customHeight="1" x14ac:dyDescent="0.15">
      <c r="A29" s="11" t="s">
        <v>45</v>
      </c>
      <c r="B29" s="153" t="s">
        <v>82</v>
      </c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</row>
    <row r="30" spans="1:18" ht="18" customHeight="1" x14ac:dyDescent="0.15"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</row>
    <row r="31" spans="1:18" ht="18" customHeight="1" x14ac:dyDescent="0.15">
      <c r="A31" s="11" t="s">
        <v>45</v>
      </c>
      <c r="B31" s="43" t="s">
        <v>70</v>
      </c>
    </row>
    <row r="32" spans="1:18" ht="18" customHeight="1" x14ac:dyDescent="0.15">
      <c r="A32" s="11" t="s">
        <v>45</v>
      </c>
      <c r="B32" s="43" t="s">
        <v>74</v>
      </c>
    </row>
    <row r="33" spans="1:18" ht="18" customHeight="1" x14ac:dyDescent="0.15">
      <c r="A33" s="11" t="s">
        <v>45</v>
      </c>
      <c r="B33" s="43" t="s">
        <v>71</v>
      </c>
    </row>
    <row r="34" spans="1:18" ht="18" customHeight="1" x14ac:dyDescent="0.15">
      <c r="A34" s="11" t="s">
        <v>45</v>
      </c>
      <c r="B34" t="s">
        <v>57</v>
      </c>
    </row>
    <row r="35" spans="1:18" ht="18" customHeight="1" x14ac:dyDescent="0.15">
      <c r="A35" s="11" t="s">
        <v>45</v>
      </c>
      <c r="B35" t="s">
        <v>51</v>
      </c>
    </row>
    <row r="36" spans="1:18" ht="18" customHeight="1" x14ac:dyDescent="0.15">
      <c r="A36" s="11" t="s">
        <v>45</v>
      </c>
      <c r="B36" t="s">
        <v>63</v>
      </c>
    </row>
    <row r="37" spans="1:18" ht="18" customHeight="1" x14ac:dyDescent="0.15">
      <c r="A37" s="11"/>
    </row>
    <row r="38" spans="1:18" ht="18" customHeight="1" x14ac:dyDescent="0.15">
      <c r="A38" s="11"/>
    </row>
    <row r="39" spans="1:18" ht="18" customHeight="1" x14ac:dyDescent="0.15"/>
    <row r="40" spans="1:18" ht="18" customHeight="1" x14ac:dyDescent="0.15"/>
    <row r="41" spans="1:18" ht="18" customHeight="1" x14ac:dyDescent="0.15"/>
    <row r="42" spans="1:18" ht="18" customHeight="1" x14ac:dyDescent="0.15"/>
    <row r="43" spans="1:18" ht="18" customHeight="1" x14ac:dyDescent="0.15"/>
    <row r="44" spans="1:18" ht="20.25" customHeight="1" x14ac:dyDescent="0.15">
      <c r="R44" s="11" t="s">
        <v>48</v>
      </c>
    </row>
    <row r="46" spans="1:18" x14ac:dyDescent="0.15">
      <c r="B46" t="s">
        <v>58</v>
      </c>
    </row>
    <row r="48" spans="1:18" x14ac:dyDescent="0.15"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6"/>
    </row>
    <row r="49" spans="2:17" x14ac:dyDescent="0.15">
      <c r="B49" s="3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47"/>
    </row>
    <row r="50" spans="2:17" x14ac:dyDescent="0.15">
      <c r="B50" s="3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47"/>
    </row>
    <row r="51" spans="2:17" x14ac:dyDescent="0.15">
      <c r="B51" s="3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47"/>
    </row>
    <row r="52" spans="2:17" x14ac:dyDescent="0.15">
      <c r="B52" s="3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47"/>
    </row>
    <row r="53" spans="2:17" x14ac:dyDescent="0.15">
      <c r="B53" s="3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47"/>
    </row>
    <row r="54" spans="2:17" x14ac:dyDescent="0.15">
      <c r="B54" s="3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47"/>
    </row>
    <row r="55" spans="2:17" x14ac:dyDescent="0.15">
      <c r="B55" s="3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47"/>
    </row>
    <row r="56" spans="2:17" x14ac:dyDescent="0.15">
      <c r="B56" s="3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47"/>
    </row>
    <row r="57" spans="2:17" x14ac:dyDescent="0.15">
      <c r="B57" s="3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47"/>
    </row>
    <row r="58" spans="2:17" x14ac:dyDescent="0.15">
      <c r="B58" s="3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47"/>
    </row>
    <row r="59" spans="2:17" x14ac:dyDescent="0.15">
      <c r="B59" s="3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47"/>
    </row>
    <row r="60" spans="2:17" x14ac:dyDescent="0.15">
      <c r="B60" s="3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47"/>
    </row>
    <row r="61" spans="2:17" x14ac:dyDescent="0.15">
      <c r="B61" s="3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47"/>
    </row>
    <row r="62" spans="2:17" x14ac:dyDescent="0.15">
      <c r="B62" s="31"/>
      <c r="C62" s="19"/>
      <c r="D62" s="149" t="s">
        <v>76</v>
      </c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9"/>
      <c r="Q62" s="47"/>
    </row>
    <row r="63" spans="2:17" x14ac:dyDescent="0.15">
      <c r="B63" s="31"/>
      <c r="C63" s="19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9"/>
      <c r="Q63" s="47"/>
    </row>
    <row r="64" spans="2:17" x14ac:dyDescent="0.15">
      <c r="B64" s="31"/>
      <c r="C64" s="19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9"/>
      <c r="Q64" s="47"/>
    </row>
    <row r="65" spans="2:17" x14ac:dyDescent="0.15">
      <c r="B65" s="3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47"/>
    </row>
    <row r="66" spans="2:17" x14ac:dyDescent="0.15">
      <c r="B66" s="3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47"/>
    </row>
    <row r="67" spans="2:17" x14ac:dyDescent="0.15">
      <c r="B67" s="3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47"/>
    </row>
    <row r="68" spans="2:17" x14ac:dyDescent="0.15">
      <c r="B68" s="3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47"/>
    </row>
    <row r="69" spans="2:17" x14ac:dyDescent="0.15">
      <c r="B69" s="3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47"/>
    </row>
    <row r="70" spans="2:17" x14ac:dyDescent="0.15">
      <c r="B70" s="3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47"/>
    </row>
    <row r="71" spans="2:17" x14ac:dyDescent="0.15">
      <c r="B71" s="3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47"/>
    </row>
    <row r="72" spans="2:17" x14ac:dyDescent="0.15">
      <c r="B72" s="3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47"/>
    </row>
    <row r="73" spans="2:17" x14ac:dyDescent="0.15">
      <c r="B73" s="3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47"/>
    </row>
    <row r="74" spans="2:17" x14ac:dyDescent="0.15">
      <c r="B74" s="3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47"/>
    </row>
    <row r="75" spans="2:17" x14ac:dyDescent="0.15">
      <c r="B75" s="3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47"/>
    </row>
    <row r="76" spans="2:17" x14ac:dyDescent="0.15">
      <c r="B76" s="3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47"/>
    </row>
    <row r="77" spans="2:17" x14ac:dyDescent="0.15">
      <c r="B77" s="3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47"/>
    </row>
    <row r="78" spans="2:17" x14ac:dyDescent="0.15">
      <c r="B78" s="3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47"/>
    </row>
    <row r="79" spans="2:17" x14ac:dyDescent="0.15"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4"/>
    </row>
    <row r="82" spans="3:16" x14ac:dyDescent="0.15">
      <c r="C82" s="44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6"/>
    </row>
    <row r="83" spans="3:16" x14ac:dyDescent="0.15">
      <c r="C83" s="31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47"/>
    </row>
    <row r="84" spans="3:16" x14ac:dyDescent="0.15">
      <c r="C84" s="31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47"/>
    </row>
    <row r="85" spans="3:16" x14ac:dyDescent="0.15">
      <c r="C85" s="31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47"/>
    </row>
    <row r="86" spans="3:16" x14ac:dyDescent="0.15">
      <c r="C86" s="31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47"/>
    </row>
    <row r="87" spans="3:16" x14ac:dyDescent="0.15">
      <c r="C87" s="31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47"/>
    </row>
    <row r="88" spans="3:16" x14ac:dyDescent="0.15">
      <c r="C88" s="31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47"/>
    </row>
    <row r="89" spans="3:16" x14ac:dyDescent="0.15">
      <c r="C89" s="31"/>
      <c r="D89" s="19"/>
      <c r="E89" s="150" t="s">
        <v>77</v>
      </c>
      <c r="F89" s="150"/>
      <c r="G89" s="150"/>
      <c r="H89" s="150"/>
      <c r="I89" s="150"/>
      <c r="J89" s="150"/>
      <c r="K89" s="150"/>
      <c r="L89" s="150"/>
      <c r="M89" s="150"/>
      <c r="N89" s="150"/>
      <c r="O89" s="19"/>
      <c r="P89" s="47"/>
    </row>
    <row r="90" spans="3:16" x14ac:dyDescent="0.15">
      <c r="C90" s="31"/>
      <c r="D90" s="19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9"/>
      <c r="P90" s="47"/>
    </row>
    <row r="91" spans="3:16" x14ac:dyDescent="0.15">
      <c r="C91" s="31"/>
      <c r="D91" s="19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9"/>
      <c r="P91" s="47"/>
    </row>
    <row r="92" spans="3:16" x14ac:dyDescent="0.15">
      <c r="C92" s="31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47"/>
    </row>
    <row r="93" spans="3:16" x14ac:dyDescent="0.15">
      <c r="C93" s="31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47"/>
    </row>
    <row r="94" spans="3:16" x14ac:dyDescent="0.15">
      <c r="C94" s="31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47"/>
    </row>
    <row r="95" spans="3:16" x14ac:dyDescent="0.15">
      <c r="C95" s="31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47"/>
    </row>
    <row r="96" spans="3:16" x14ac:dyDescent="0.15">
      <c r="C96" s="31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47"/>
    </row>
    <row r="97" spans="3:16" x14ac:dyDescent="0.15"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4"/>
    </row>
  </sheetData>
  <mergeCells count="52">
    <mergeCell ref="D62:O64"/>
    <mergeCell ref="E89:N91"/>
    <mergeCell ref="A11:E11"/>
    <mergeCell ref="F11:R11"/>
    <mergeCell ref="A12:E12"/>
    <mergeCell ref="F12:R12"/>
    <mergeCell ref="F14:J14"/>
    <mergeCell ref="K14:O14"/>
    <mergeCell ref="B29:Q30"/>
    <mergeCell ref="A13:E13"/>
    <mergeCell ref="F13:R13"/>
    <mergeCell ref="K16:O17"/>
    <mergeCell ref="P16:R17"/>
    <mergeCell ref="F15:J15"/>
    <mergeCell ref="K15:O15"/>
    <mergeCell ref="P14:R14"/>
    <mergeCell ref="A8:E10"/>
    <mergeCell ref="K8:R8"/>
    <mergeCell ref="K9:R9"/>
    <mergeCell ref="F8:J8"/>
    <mergeCell ref="F9:J9"/>
    <mergeCell ref="F10:I10"/>
    <mergeCell ref="J10:K10"/>
    <mergeCell ref="M10:N10"/>
    <mergeCell ref="P10:R10"/>
    <mergeCell ref="A2:R2"/>
    <mergeCell ref="N3:R3"/>
    <mergeCell ref="A5:E5"/>
    <mergeCell ref="F5:R5"/>
    <mergeCell ref="A6:E7"/>
    <mergeCell ref="A4:E4"/>
    <mergeCell ref="F4:R4"/>
    <mergeCell ref="F6:J6"/>
    <mergeCell ref="F7:J7"/>
    <mergeCell ref="K6:R6"/>
    <mergeCell ref="K7:R7"/>
    <mergeCell ref="P15:R15"/>
    <mergeCell ref="A25:J26"/>
    <mergeCell ref="K25:O26"/>
    <mergeCell ref="P25:R26"/>
    <mergeCell ref="A20:E20"/>
    <mergeCell ref="P20:R22"/>
    <mergeCell ref="F20:J22"/>
    <mergeCell ref="K20:O22"/>
    <mergeCell ref="F23:J24"/>
    <mergeCell ref="K23:O24"/>
    <mergeCell ref="P23:R24"/>
    <mergeCell ref="A17:E17"/>
    <mergeCell ref="F18:J19"/>
    <mergeCell ref="K18:O19"/>
    <mergeCell ref="P18:R19"/>
    <mergeCell ref="F16:J1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rowBreaks count="1" manualBreakCount="1">
    <brk id="43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実施計画（受注者）</vt:lpstr>
      <vt:lpstr>チェックシート（監督員）</vt:lpstr>
      <vt:lpstr>報告書（受注者）</vt:lpstr>
      <vt:lpstr>'チェックシート（監督員）'!Print_Area</vt:lpstr>
      <vt:lpstr>'実施計画（受注者）'!Print_Area</vt:lpstr>
      <vt:lpstr>'報告書（受注者）'!Print_Area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岩渕 佑馬</cp:lastModifiedBy>
  <cp:lastPrinted>2024-11-28T00:55:34Z</cp:lastPrinted>
  <dcterms:created xsi:type="dcterms:W3CDTF">2024-09-02T01:47:56Z</dcterms:created>
  <dcterms:modified xsi:type="dcterms:W3CDTF">2026-06-10T03:39:35Z</dcterms:modified>
</cp:coreProperties>
</file>