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kfs01\s1395\02_児童養護Ｇ\90_措置費\011_支弁基準\00_神奈川県 児童入所施設措置費等支弁基準\20260401_R8支弁基準一部改正\"/>
    </mc:Choice>
  </mc:AlternateContent>
  <xr:revisionPtr revIDLastSave="0" documentId="13_ncr:1_{153B5F8C-0832-45BC-B225-C96863563DBC}" xr6:coauthVersionLast="47" xr6:coauthVersionMax="47" xr10:uidLastSave="{00000000-0000-0000-0000-000000000000}"/>
  <bookViews>
    <workbookView xWindow="-108" yWindow="-108" windowWidth="23256" windowHeight="13896" tabRatio="827" firstSheet="28" activeTab="37" xr2:uid="{00000000-000D-0000-FFFF-FFFF00000000}"/>
  </bookViews>
  <sheets>
    <sheet name="第１号様式" sheetId="53" r:id="rId1"/>
    <sheet name="第２号様式" sheetId="5" r:id="rId2"/>
    <sheet name="新３号様式の１" sheetId="56" r:id="rId3"/>
    <sheet name="新３号様式の2" sheetId="7" r:id="rId4"/>
    <sheet name="第４号様式" sheetId="13" r:id="rId5"/>
    <sheet name="第４号様式の2 (乳児院)" sheetId="36" r:id="rId6"/>
    <sheet name="第４号様式の3（乳児緊急一時保護加算用）" sheetId="14" r:id="rId7"/>
    <sheet name="第４号様式の4(被虐名簿)" sheetId="46" r:id="rId8"/>
    <sheet name="第４号様式の5(被虐名簿)" sheetId="57" state="hidden" r:id="rId9"/>
    <sheet name="第５号様式" sheetId="26" r:id="rId10"/>
    <sheet name="第６号様式" sheetId="15" r:id="rId11"/>
    <sheet name="第７号様式" sheetId="16" r:id="rId12"/>
    <sheet name="第８号様式" sheetId="51" r:id="rId13"/>
    <sheet name="第９号様式" sheetId="17" r:id="rId14"/>
    <sheet name="第10号様式" sheetId="18" r:id="rId15"/>
    <sheet name="第11号様式" sheetId="50" r:id="rId16"/>
    <sheet name="第12号様式" sheetId="49" r:id="rId17"/>
    <sheet name="第13号様式" sheetId="54" r:id="rId18"/>
    <sheet name="第14号様式" sheetId="19" r:id="rId19"/>
    <sheet name="第15号様式" sheetId="20" r:id="rId20"/>
    <sheet name="第16号様式" sheetId="65" r:id="rId21"/>
    <sheet name="第16号様式の1" sheetId="66" r:id="rId22"/>
    <sheet name="第16号様式の2" sheetId="62" r:id="rId23"/>
    <sheet name="第16号様式の３" sheetId="68" r:id="rId24"/>
    <sheet name="第16号様式の４" sheetId="67" r:id="rId25"/>
    <sheet name="第17号様式" sheetId="69" r:id="rId26"/>
    <sheet name="第18号様式" sheetId="22" r:id="rId27"/>
    <sheet name="第19号様式" sheetId="47" r:id="rId28"/>
    <sheet name="第20号様式" sheetId="70" r:id="rId29"/>
    <sheet name="第21号様式" sheetId="59" r:id="rId30"/>
    <sheet name="第22号様式" sheetId="73" r:id="rId31"/>
    <sheet name="第23号様式" sheetId="71" r:id="rId32"/>
    <sheet name="第24号様式" sheetId="72" r:id="rId33"/>
    <sheet name="第25号様式" sheetId="23" r:id="rId34"/>
    <sheet name="第14号様式 " sheetId="42" state="hidden" r:id="rId35"/>
    <sheet name="第26号様式" sheetId="27" r:id="rId36"/>
    <sheet name="第27号様式" sheetId="55" r:id="rId37"/>
    <sheet name="第27号様式の２" sheetId="74" r:id="rId38"/>
    <sheet name="第28号様式" sheetId="44" r:id="rId39"/>
    <sheet name="第29号様式" sheetId="58" r:id="rId40"/>
    <sheet name="第30号様式" sheetId="30" r:id="rId41"/>
    <sheet name="第31号様式" sheetId="43" r:id="rId42"/>
  </sheets>
  <definedNames>
    <definedName name="_xlnm._FilterDatabase" localSheetId="7" hidden="1">'第４号様式の4(被虐名簿)'!$A$6:$W$6</definedName>
    <definedName name="_xlnm._FilterDatabase" localSheetId="8" hidden="1">'第４号様式の5(被虐名簿)'!$A$6:$O$6</definedName>
    <definedName name="_xlnm.Print_Area" localSheetId="2">新３号様式の１!$A$1:$L$85</definedName>
    <definedName name="_xlnm.Print_Area" localSheetId="3">新３号様式の2!$A$1:$N$85</definedName>
    <definedName name="_xlnm.Print_Area" localSheetId="15">第11号様式!$A$1:$H$34</definedName>
    <definedName name="_xlnm.Print_Area" localSheetId="16">第12号様式!$A$1:$I$37</definedName>
    <definedName name="_xlnm.Print_Area" localSheetId="17">第13号様式!$A$1:$H$28</definedName>
    <definedName name="_xlnm.Print_Area" localSheetId="34">'第14号様式 '!$A$1:$I$24</definedName>
    <definedName name="_xlnm.Print_Area" localSheetId="19">第15号様式!$A$1:$F$37</definedName>
    <definedName name="_xlnm.Print_Area" localSheetId="20">第16号様式!$A$1:$H$41</definedName>
    <definedName name="_xlnm.Print_Area" localSheetId="21">第16号様式の1!$A$1:$H$34</definedName>
    <definedName name="_xlnm.Print_Area" localSheetId="22">第16号様式の2!$A$1:$I$36</definedName>
    <definedName name="_xlnm.Print_Area" localSheetId="23">第16号様式の３!$A$1:$I$35</definedName>
    <definedName name="_xlnm.Print_Area" localSheetId="24">第16号様式の４!$A$1:$H$38</definedName>
    <definedName name="_xlnm.Print_Area" localSheetId="25">第17号様式!$A$1:$H$30</definedName>
    <definedName name="_xlnm.Print_Area" localSheetId="26">第18号様式!$A$1:$D$22</definedName>
    <definedName name="_xlnm.Print_Area" localSheetId="27">第19号様式!$A$1:$E$18</definedName>
    <definedName name="_xlnm.Print_Area" localSheetId="0">第１号様式!$A$1:$L$35</definedName>
    <definedName name="_xlnm.Print_Area" localSheetId="29">第21号様式!$A$1:$D$26</definedName>
    <definedName name="_xlnm.Print_Area" localSheetId="30">第22号様式!$A$1:$F$26</definedName>
    <definedName name="_xlnm.Print_Area" localSheetId="31">第23号様式!$A$1:$I$32</definedName>
    <definedName name="_xlnm.Print_Area" localSheetId="35">第26号様式!$A$1:$F$29</definedName>
    <definedName name="_xlnm.Print_Area" localSheetId="36">第27号様式!$A$1:$G$37</definedName>
    <definedName name="_xlnm.Print_Area" localSheetId="37">第27号様式の２!$A$1:$I$24</definedName>
    <definedName name="_xlnm.Print_Area" localSheetId="38">第28号様式!$A$1:$J$28</definedName>
    <definedName name="_xlnm.Print_Area" localSheetId="1">第２号様式!$A$1:$J$24</definedName>
    <definedName name="_xlnm.Print_Area" localSheetId="40">第30号様式!$A$1:$J$35</definedName>
    <definedName name="_xlnm.Print_Area" localSheetId="41">第31号様式!$A$1:$F$29</definedName>
    <definedName name="_xlnm.Print_Area" localSheetId="4">第４号様式!$A$1:$AL$42</definedName>
    <definedName name="_xlnm.Print_Area" localSheetId="7">'第４号様式の4(被虐名簿)'!$A$1:$W$31</definedName>
    <definedName name="_xlnm.Print_Area" localSheetId="8">'第４号様式の5(被虐名簿)'!$A$1:$P$31</definedName>
    <definedName name="_xlnm.Print_Area" localSheetId="12">第８号様式!$A$1:$F$32</definedName>
    <definedName name="_xlnm.Print_Titles" localSheetId="4">第４号様式!$1:$5</definedName>
    <definedName name="_xlnm.Print_Titles" localSheetId="7">'第４号様式の4(被虐名簿)'!$4:$6</definedName>
    <definedName name="_xlnm.Print_Titles" localSheetId="8">'第４号様式の5(被虐名簿)'!$4:$6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74" l="1"/>
  <c r="H20" i="74"/>
  <c r="H22" i="74" s="1"/>
  <c r="C5" i="74" s="1"/>
  <c r="H14" i="74"/>
  <c r="E25" i="65" l="1"/>
  <c r="E19" i="66"/>
  <c r="L35" i="56"/>
  <c r="L36" i="56"/>
  <c r="L37" i="56"/>
  <c r="L38" i="56"/>
  <c r="L39" i="56"/>
  <c r="L40" i="56"/>
  <c r="L41" i="56"/>
  <c r="L42" i="56"/>
  <c r="L43" i="56"/>
  <c r="L44" i="56"/>
  <c r="L45" i="56"/>
  <c r="L46" i="56"/>
  <c r="L47" i="56"/>
  <c r="L48" i="56"/>
  <c r="L49" i="56"/>
  <c r="L50" i="56"/>
  <c r="L17" i="56"/>
  <c r="L20" i="56" s="1"/>
  <c r="L18" i="56"/>
  <c r="L19" i="56"/>
  <c r="L21" i="56"/>
  <c r="L22" i="56"/>
  <c r="L23" i="56"/>
  <c r="L24" i="56"/>
  <c r="L25" i="56"/>
  <c r="L26" i="56"/>
  <c r="L27" i="56"/>
  <c r="L28" i="56"/>
  <c r="L29" i="56"/>
  <c r="L30" i="56"/>
  <c r="L31" i="56"/>
  <c r="L51" i="56"/>
  <c r="E22" i="73"/>
  <c r="C4" i="73" s="1"/>
  <c r="E21" i="72"/>
  <c r="B6" i="72" s="1"/>
  <c r="E21" i="71"/>
  <c r="B6" i="71" s="1"/>
  <c r="D15" i="59"/>
  <c r="D12" i="70"/>
  <c r="C4" i="70"/>
  <c r="E16" i="69"/>
  <c r="D16" i="69"/>
  <c r="C16" i="69"/>
  <c r="F22" i="68"/>
  <c r="E22" i="68"/>
  <c r="E19" i="68"/>
  <c r="B4" i="68" s="1"/>
  <c r="E19" i="67"/>
  <c r="B4" i="67" s="1"/>
  <c r="F23" i="62"/>
  <c r="F22" i="62"/>
  <c r="F21" i="66"/>
  <c r="B4" i="66"/>
  <c r="E29" i="65"/>
  <c r="F29" i="65" s="1"/>
  <c r="E28" i="65"/>
  <c r="F28" i="65" s="1"/>
  <c r="B4" i="65"/>
  <c r="F21" i="67" l="1"/>
  <c r="E23" i="62" l="1"/>
  <c r="E22" i="62"/>
  <c r="E19" i="62"/>
  <c r="B4" i="62" s="1"/>
  <c r="B4" i="59" l="1"/>
  <c r="H14" i="42" l="1"/>
  <c r="N28" i="57"/>
  <c r="M28" i="57"/>
  <c r="L28" i="57"/>
  <c r="K82" i="56"/>
  <c r="J82" i="56"/>
  <c r="H82" i="56"/>
  <c r="F82" i="56"/>
  <c r="K81" i="56"/>
  <c r="J81" i="56"/>
  <c r="H81" i="56"/>
  <c r="F81" i="56"/>
  <c r="K80" i="56"/>
  <c r="J80" i="56"/>
  <c r="H80" i="56"/>
  <c r="F80" i="56"/>
  <c r="K79" i="56"/>
  <c r="J79" i="56"/>
  <c r="H79" i="56"/>
  <c r="F79" i="56"/>
  <c r="K78" i="56"/>
  <c r="J78" i="56"/>
  <c r="H78" i="56"/>
  <c r="F78" i="56"/>
  <c r="K77" i="56"/>
  <c r="J77" i="56"/>
  <c r="H77" i="56"/>
  <c r="F77" i="56"/>
  <c r="K76" i="56"/>
  <c r="J76" i="56"/>
  <c r="H76" i="56"/>
  <c r="F76" i="56"/>
  <c r="K75" i="56"/>
  <c r="J75" i="56"/>
  <c r="H75" i="56"/>
  <c r="F75" i="56"/>
  <c r="K74" i="56"/>
  <c r="J74" i="56"/>
  <c r="H74" i="56"/>
  <c r="F74" i="56"/>
  <c r="K73" i="56"/>
  <c r="J73" i="56"/>
  <c r="H73" i="56"/>
  <c r="F73" i="56"/>
  <c r="K72" i="56"/>
  <c r="J72" i="56"/>
  <c r="H72" i="56"/>
  <c r="F72" i="56"/>
  <c r="K71" i="56"/>
  <c r="J71" i="56"/>
  <c r="H71" i="56"/>
  <c r="F71" i="56"/>
  <c r="K70" i="56"/>
  <c r="J70" i="56"/>
  <c r="H70" i="56"/>
  <c r="F70" i="56"/>
  <c r="K69" i="56"/>
  <c r="J69" i="56"/>
  <c r="H69" i="56"/>
  <c r="F69" i="56"/>
  <c r="K68" i="56"/>
  <c r="J68" i="56"/>
  <c r="H68" i="56"/>
  <c r="F68" i="56"/>
  <c r="K67" i="56"/>
  <c r="J67" i="56"/>
  <c r="H67" i="56"/>
  <c r="F67" i="56"/>
  <c r="K66" i="56"/>
  <c r="J66" i="56"/>
  <c r="H66" i="56"/>
  <c r="F66" i="56"/>
  <c r="K65" i="56"/>
  <c r="J65" i="56"/>
  <c r="H65" i="56"/>
  <c r="F65" i="56"/>
  <c r="K64" i="56"/>
  <c r="J64" i="56"/>
  <c r="H64" i="56"/>
  <c r="F64" i="56"/>
  <c r="K63" i="56"/>
  <c r="J63" i="56"/>
  <c r="H63" i="56"/>
  <c r="F63" i="56"/>
  <c r="K62" i="56"/>
  <c r="J62" i="56"/>
  <c r="H62" i="56"/>
  <c r="F62" i="56"/>
  <c r="K61" i="56"/>
  <c r="J61" i="56"/>
  <c r="H61" i="56"/>
  <c r="F61" i="56"/>
  <c r="K60" i="56"/>
  <c r="J60" i="56"/>
  <c r="H60" i="56"/>
  <c r="F60" i="56"/>
  <c r="K51" i="56"/>
  <c r="J51" i="56"/>
  <c r="H51" i="56"/>
  <c r="F51" i="56"/>
  <c r="K50" i="56"/>
  <c r="J50" i="56"/>
  <c r="H50" i="56"/>
  <c r="F50" i="56"/>
  <c r="K49" i="56"/>
  <c r="J49" i="56"/>
  <c r="H49" i="56"/>
  <c r="F49" i="56"/>
  <c r="K48" i="56"/>
  <c r="J48" i="56"/>
  <c r="H48" i="56"/>
  <c r="F48" i="56"/>
  <c r="K47" i="56"/>
  <c r="J47" i="56"/>
  <c r="H47" i="56"/>
  <c r="F47" i="56"/>
  <c r="K46" i="56"/>
  <c r="J46" i="56"/>
  <c r="H46" i="56"/>
  <c r="F46" i="56"/>
  <c r="K45" i="56"/>
  <c r="J45" i="56"/>
  <c r="H45" i="56"/>
  <c r="F45" i="56"/>
  <c r="K44" i="56"/>
  <c r="J44" i="56"/>
  <c r="H44" i="56"/>
  <c r="F44" i="56"/>
  <c r="K43" i="56"/>
  <c r="J43" i="56"/>
  <c r="H43" i="56"/>
  <c r="F43" i="56"/>
  <c r="K41" i="56"/>
  <c r="J41" i="56"/>
  <c r="H41" i="56"/>
  <c r="F41" i="56"/>
  <c r="K40" i="56"/>
  <c r="J40" i="56"/>
  <c r="H40" i="56"/>
  <c r="F40" i="56"/>
  <c r="K39" i="56"/>
  <c r="J39" i="56"/>
  <c r="H39" i="56"/>
  <c r="F39" i="56"/>
  <c r="K37" i="56"/>
  <c r="J37" i="56"/>
  <c r="H37" i="56"/>
  <c r="F37" i="56"/>
  <c r="K36" i="56"/>
  <c r="J36" i="56"/>
  <c r="H36" i="56"/>
  <c r="F36" i="56"/>
  <c r="K34" i="56"/>
  <c r="J34" i="56"/>
  <c r="H34" i="56"/>
  <c r="F34" i="56"/>
  <c r="K33" i="56"/>
  <c r="J33" i="56"/>
  <c r="H33" i="56"/>
  <c r="F33" i="56"/>
  <c r="K32" i="56"/>
  <c r="J32" i="56"/>
  <c r="H32" i="56"/>
  <c r="F32" i="56"/>
  <c r="K30" i="56"/>
  <c r="J30" i="56"/>
  <c r="H30" i="56"/>
  <c r="K29" i="56"/>
  <c r="J29" i="56"/>
  <c r="H29" i="56"/>
  <c r="F29" i="56"/>
  <c r="K28" i="56"/>
  <c r="J28" i="56"/>
  <c r="H28" i="56"/>
  <c r="F28" i="56"/>
  <c r="K26" i="56"/>
  <c r="J26" i="56"/>
  <c r="H26" i="56"/>
  <c r="F26" i="56"/>
  <c r="K25" i="56"/>
  <c r="J25" i="56"/>
  <c r="H25" i="56"/>
  <c r="F25" i="56"/>
  <c r="K24" i="56"/>
  <c r="J24" i="56"/>
  <c r="H24" i="56"/>
  <c r="F24" i="56"/>
  <c r="K23" i="56"/>
  <c r="J23" i="56"/>
  <c r="H23" i="56"/>
  <c r="F23" i="56"/>
  <c r="K22" i="56"/>
  <c r="J22" i="56"/>
  <c r="H22" i="56"/>
  <c r="F22" i="56"/>
  <c r="K21" i="56"/>
  <c r="J21" i="56"/>
  <c r="H21" i="56"/>
  <c r="F21" i="56"/>
  <c r="K19" i="56"/>
  <c r="J19" i="56"/>
  <c r="H19" i="56"/>
  <c r="F19" i="56"/>
  <c r="K18" i="56"/>
  <c r="J18" i="56"/>
  <c r="H18" i="56"/>
  <c r="F18" i="56"/>
  <c r="K17" i="56"/>
  <c r="J17" i="56"/>
  <c r="H17" i="56"/>
  <c r="F17" i="56"/>
  <c r="K16" i="56"/>
  <c r="J16" i="56"/>
  <c r="H16" i="56"/>
  <c r="F16" i="56"/>
  <c r="K14" i="56"/>
  <c r="J14" i="56"/>
  <c r="H14" i="56"/>
  <c r="F14" i="56"/>
  <c r="K13" i="56"/>
  <c r="J13" i="56"/>
  <c r="H13" i="56"/>
  <c r="F13" i="56"/>
  <c r="L13" i="56" s="1"/>
  <c r="K12" i="56"/>
  <c r="J12" i="56"/>
  <c r="H12" i="56"/>
  <c r="F12" i="56"/>
  <c r="K11" i="56"/>
  <c r="J11" i="56"/>
  <c r="H11" i="56"/>
  <c r="F11" i="56"/>
  <c r="L11" i="56" s="1"/>
  <c r="K10" i="56"/>
  <c r="J10" i="56"/>
  <c r="H10" i="56"/>
  <c r="F10" i="56"/>
  <c r="K9" i="56"/>
  <c r="J9" i="56"/>
  <c r="H9" i="56"/>
  <c r="F9" i="56"/>
  <c r="L9" i="56" s="1"/>
  <c r="K8" i="56"/>
  <c r="J8" i="56"/>
  <c r="H8" i="56"/>
  <c r="F8" i="56"/>
  <c r="K7" i="56"/>
  <c r="J7" i="56"/>
  <c r="H7" i="56"/>
  <c r="F7" i="56"/>
  <c r="K6" i="56"/>
  <c r="J6" i="56"/>
  <c r="H6" i="56"/>
  <c r="F6" i="56"/>
  <c r="J31" i="56" l="1"/>
  <c r="K38" i="56"/>
  <c r="F35" i="56"/>
  <c r="I15" i="56"/>
  <c r="L6" i="56"/>
  <c r="L8" i="56"/>
  <c r="L10" i="56"/>
  <c r="L12" i="56"/>
  <c r="L14" i="56"/>
  <c r="F42" i="56"/>
  <c r="F20" i="56"/>
  <c r="F27" i="56"/>
  <c r="H20" i="56"/>
  <c r="H27" i="56"/>
  <c r="H38" i="56"/>
  <c r="H42" i="56"/>
  <c r="F38" i="56"/>
  <c r="J20" i="56"/>
  <c r="J27" i="56"/>
  <c r="J38" i="56"/>
  <c r="E15" i="56"/>
  <c r="J35" i="56"/>
  <c r="H35" i="56"/>
  <c r="L71" i="56"/>
  <c r="J42" i="56"/>
  <c r="G15" i="56"/>
  <c r="H31" i="56"/>
  <c r="L33" i="56"/>
  <c r="L34" i="56"/>
  <c r="L60" i="56"/>
  <c r="L61" i="56"/>
  <c r="L62" i="56"/>
  <c r="L63" i="56"/>
  <c r="L64" i="56"/>
  <c r="L65" i="56"/>
  <c r="L66" i="56"/>
  <c r="L67" i="56"/>
  <c r="L68" i="56"/>
  <c r="L69" i="56"/>
  <c r="L70" i="56"/>
  <c r="L72" i="56"/>
  <c r="L73" i="56"/>
  <c r="L74" i="56"/>
  <c r="L75" i="56"/>
  <c r="L76" i="56"/>
  <c r="L77" i="56"/>
  <c r="L78" i="56"/>
  <c r="L79" i="56"/>
  <c r="L80" i="56"/>
  <c r="L81" i="56"/>
  <c r="L82" i="56"/>
  <c r="L32" i="56"/>
  <c r="L7" i="56"/>
  <c r="F31" i="56"/>
  <c r="L16" i="56"/>
  <c r="K15" i="56" l="1"/>
  <c r="K82" i="7" l="1"/>
  <c r="J82" i="7"/>
  <c r="H82" i="7"/>
  <c r="F82" i="7"/>
  <c r="K81" i="7"/>
  <c r="J81" i="7"/>
  <c r="H81" i="7"/>
  <c r="F81" i="7"/>
  <c r="K80" i="7"/>
  <c r="J80" i="7"/>
  <c r="H80" i="7"/>
  <c r="F80" i="7"/>
  <c r="L80" i="7" s="1"/>
  <c r="N80" i="7" s="1"/>
  <c r="K79" i="7"/>
  <c r="J79" i="7"/>
  <c r="H79" i="7"/>
  <c r="F79" i="7"/>
  <c r="K78" i="7"/>
  <c r="J78" i="7"/>
  <c r="H78" i="7"/>
  <c r="F78" i="7"/>
  <c r="L78" i="7" s="1"/>
  <c r="N78" i="7" s="1"/>
  <c r="K77" i="7"/>
  <c r="J77" i="7"/>
  <c r="H77" i="7"/>
  <c r="F77" i="7"/>
  <c r="K76" i="7"/>
  <c r="J76" i="7"/>
  <c r="H76" i="7"/>
  <c r="F76" i="7"/>
  <c r="L76" i="7" s="1"/>
  <c r="N76" i="7" s="1"/>
  <c r="K75" i="7"/>
  <c r="J75" i="7"/>
  <c r="H75" i="7"/>
  <c r="F75" i="7"/>
  <c r="K74" i="7"/>
  <c r="J74" i="7"/>
  <c r="H74" i="7"/>
  <c r="F74" i="7"/>
  <c r="L74" i="7" s="1"/>
  <c r="N74" i="7" s="1"/>
  <c r="K73" i="7"/>
  <c r="J73" i="7"/>
  <c r="H73" i="7"/>
  <c r="F73" i="7"/>
  <c r="K72" i="7"/>
  <c r="J72" i="7"/>
  <c r="H72" i="7"/>
  <c r="F72" i="7"/>
  <c r="L72" i="7" s="1"/>
  <c r="N72" i="7" s="1"/>
  <c r="K71" i="7"/>
  <c r="J71" i="7"/>
  <c r="H71" i="7"/>
  <c r="F71" i="7"/>
  <c r="K70" i="7"/>
  <c r="J70" i="7"/>
  <c r="H70" i="7"/>
  <c r="F70" i="7"/>
  <c r="L70" i="7" s="1"/>
  <c r="N70" i="7" s="1"/>
  <c r="K69" i="7"/>
  <c r="J69" i="7"/>
  <c r="H69" i="7"/>
  <c r="F69" i="7"/>
  <c r="L69" i="7" s="1"/>
  <c r="N69" i="7" s="1"/>
  <c r="K68" i="7"/>
  <c r="J68" i="7"/>
  <c r="H68" i="7"/>
  <c r="F68" i="7"/>
  <c r="K67" i="7"/>
  <c r="J67" i="7"/>
  <c r="H67" i="7"/>
  <c r="F67" i="7"/>
  <c r="L67" i="7" s="1"/>
  <c r="N67" i="7" s="1"/>
  <c r="K66" i="7"/>
  <c r="J66" i="7"/>
  <c r="H66" i="7"/>
  <c r="F66" i="7"/>
  <c r="K65" i="7"/>
  <c r="J65" i="7"/>
  <c r="H65" i="7"/>
  <c r="F65" i="7"/>
  <c r="L65" i="7" s="1"/>
  <c r="N65" i="7" s="1"/>
  <c r="K64" i="7"/>
  <c r="J64" i="7"/>
  <c r="H64" i="7"/>
  <c r="F64" i="7"/>
  <c r="K63" i="7"/>
  <c r="J63" i="7"/>
  <c r="H63" i="7"/>
  <c r="F63" i="7"/>
  <c r="L63" i="7" s="1"/>
  <c r="N63" i="7" s="1"/>
  <c r="K62" i="7"/>
  <c r="J62" i="7"/>
  <c r="H62" i="7"/>
  <c r="F62" i="7"/>
  <c r="K61" i="7"/>
  <c r="J61" i="7"/>
  <c r="H61" i="7"/>
  <c r="F61" i="7"/>
  <c r="L61" i="7" s="1"/>
  <c r="N61" i="7" s="1"/>
  <c r="K60" i="7"/>
  <c r="J60" i="7"/>
  <c r="H60" i="7"/>
  <c r="F60" i="7"/>
  <c r="G25" i="55"/>
  <c r="B8" i="55" s="1"/>
  <c r="F13" i="55"/>
  <c r="F14" i="55"/>
  <c r="F15" i="55"/>
  <c r="F16" i="55"/>
  <c r="F17" i="55"/>
  <c r="F18" i="55"/>
  <c r="F19" i="55"/>
  <c r="F20" i="55"/>
  <c r="F21" i="55"/>
  <c r="F22" i="55"/>
  <c r="F23" i="55"/>
  <c r="F24" i="55"/>
  <c r="F12" i="55"/>
  <c r="J20" i="53"/>
  <c r="J21" i="53"/>
  <c r="C22" i="53"/>
  <c r="F22" i="53"/>
  <c r="I22" i="53"/>
  <c r="C20" i="51"/>
  <c r="B5" i="51" s="1"/>
  <c r="E21" i="50"/>
  <c r="B6" i="50" s="1"/>
  <c r="E21" i="49"/>
  <c r="B6" i="49" s="1"/>
  <c r="V7" i="46"/>
  <c r="U7" i="46"/>
  <c r="T7" i="46"/>
  <c r="V30" i="36"/>
  <c r="T30" i="36"/>
  <c r="T29" i="36"/>
  <c r="R30" i="36"/>
  <c r="R28" i="36"/>
  <c r="V29" i="36"/>
  <c r="R29" i="36"/>
  <c r="V28" i="36"/>
  <c r="T28" i="36"/>
  <c r="AE28" i="36"/>
  <c r="AC28" i="36"/>
  <c r="AA28" i="36"/>
  <c r="AE27" i="36"/>
  <c r="AC27" i="36"/>
  <c r="AA27" i="36"/>
  <c r="V27" i="36"/>
  <c r="V28" i="46"/>
  <c r="U28" i="46"/>
  <c r="T28" i="46"/>
  <c r="N28" i="46"/>
  <c r="M28" i="46"/>
  <c r="L28" i="46"/>
  <c r="H21" i="42"/>
  <c r="H20" i="42"/>
  <c r="D11" i="19"/>
  <c r="C4" i="19" s="1"/>
  <c r="D10" i="18"/>
  <c r="E10" i="17"/>
  <c r="E11" i="17"/>
  <c r="E12" i="17"/>
  <c r="E13" i="17"/>
  <c r="E14" i="17"/>
  <c r="E15" i="17"/>
  <c r="E16" i="17"/>
  <c r="E17" i="17"/>
  <c r="E18" i="17"/>
  <c r="E19" i="17"/>
  <c r="E20" i="17"/>
  <c r="E9" i="17"/>
  <c r="W31" i="13"/>
  <c r="Y33" i="13"/>
  <c r="W33" i="13"/>
  <c r="U33" i="13"/>
  <c r="Y32" i="13"/>
  <c r="W32" i="13"/>
  <c r="U32" i="13"/>
  <c r="AJ35" i="13"/>
  <c r="AH35" i="13"/>
  <c r="AF35" i="13"/>
  <c r="AF34" i="13"/>
  <c r="AH34" i="13"/>
  <c r="AJ34" i="13"/>
  <c r="AJ33" i="13"/>
  <c r="AH33" i="13"/>
  <c r="AF33" i="13"/>
  <c r="Y37" i="13"/>
  <c r="W37" i="13"/>
  <c r="U37" i="13"/>
  <c r="Y39" i="13"/>
  <c r="W39" i="13"/>
  <c r="U39" i="13"/>
  <c r="Y38" i="13"/>
  <c r="W38" i="13"/>
  <c r="U38" i="13"/>
  <c r="U31" i="13"/>
  <c r="T27" i="36"/>
  <c r="R27" i="36"/>
  <c r="U5" i="36"/>
  <c r="S5" i="36"/>
  <c r="Q5" i="36"/>
  <c r="O5" i="36"/>
  <c r="M5" i="36"/>
  <c r="K5" i="36"/>
  <c r="AF31" i="13"/>
  <c r="Y31" i="13"/>
  <c r="AJ32" i="13"/>
  <c r="AJ31" i="13"/>
  <c r="AH32" i="13"/>
  <c r="AH31" i="13"/>
  <c r="AF32" i="13"/>
  <c r="Y40" i="13"/>
  <c r="Y36" i="13"/>
  <c r="Y35" i="13"/>
  <c r="Y34" i="13"/>
  <c r="W40" i="13"/>
  <c r="W36" i="13"/>
  <c r="W35" i="13"/>
  <c r="W34" i="13"/>
  <c r="U40" i="13"/>
  <c r="U36" i="13"/>
  <c r="U35" i="13"/>
  <c r="AJ30" i="13"/>
  <c r="AH30" i="13"/>
  <c r="AF30" i="13"/>
  <c r="Y30" i="13"/>
  <c r="W30" i="13"/>
  <c r="U30" i="13"/>
  <c r="U34" i="13"/>
  <c r="L82" i="7" l="1"/>
  <c r="N82" i="7" s="1"/>
  <c r="J22" i="53"/>
  <c r="E3" i="53" s="1"/>
  <c r="L71" i="7"/>
  <c r="N71" i="7" s="1"/>
  <c r="L73" i="7"/>
  <c r="N73" i="7" s="1"/>
  <c r="L75" i="7"/>
  <c r="N75" i="7" s="1"/>
  <c r="L77" i="7"/>
  <c r="N77" i="7" s="1"/>
  <c r="L79" i="7"/>
  <c r="N79" i="7" s="1"/>
  <c r="L81" i="7"/>
  <c r="N81" i="7" s="1"/>
  <c r="E21" i="17"/>
  <c r="L60" i="7"/>
  <c r="N60" i="7" s="1"/>
  <c r="L62" i="7"/>
  <c r="N62" i="7" s="1"/>
  <c r="L64" i="7"/>
  <c r="N64" i="7" s="1"/>
  <c r="L66" i="7"/>
  <c r="N66" i="7" s="1"/>
  <c r="L68" i="7"/>
  <c r="N68" i="7" s="1"/>
  <c r="H22" i="42"/>
  <c r="C5" i="42" s="1"/>
  <c r="T31" i="36"/>
  <c r="R31" i="36"/>
  <c r="V31" i="36"/>
  <c r="Y41" i="13"/>
  <c r="W41" i="13"/>
  <c r="U41" i="13"/>
  <c r="V5" i="13"/>
  <c r="T5" i="13"/>
  <c r="R5" i="13"/>
  <c r="N5" i="13"/>
  <c r="L5" i="13"/>
  <c r="J5" i="13"/>
  <c r="M27" i="7"/>
  <c r="F16" i="7"/>
  <c r="H16" i="7"/>
  <c r="J16" i="7"/>
  <c r="F17" i="7"/>
  <c r="H17" i="7"/>
  <c r="J17" i="7"/>
  <c r="F18" i="7"/>
  <c r="H18" i="7"/>
  <c r="J18" i="7"/>
  <c r="F19" i="7"/>
  <c r="H19" i="7"/>
  <c r="J19" i="7"/>
  <c r="F21" i="7"/>
  <c r="H21" i="7"/>
  <c r="J21" i="7"/>
  <c r="F22" i="7"/>
  <c r="H22" i="7"/>
  <c r="J22" i="7"/>
  <c r="F23" i="7"/>
  <c r="H23" i="7"/>
  <c r="J23" i="7"/>
  <c r="F24" i="7"/>
  <c r="H24" i="7"/>
  <c r="J24" i="7"/>
  <c r="F25" i="7"/>
  <c r="H25" i="7"/>
  <c r="J25" i="7"/>
  <c r="F26" i="7"/>
  <c r="H26" i="7"/>
  <c r="J26" i="7"/>
  <c r="F28" i="7"/>
  <c r="F31" i="7" s="1"/>
  <c r="H28" i="7"/>
  <c r="J28" i="7"/>
  <c r="F29" i="7"/>
  <c r="H29" i="7"/>
  <c r="J29" i="7"/>
  <c r="H30" i="7"/>
  <c r="J30" i="7"/>
  <c r="F32" i="7"/>
  <c r="H32" i="7"/>
  <c r="J32" i="7"/>
  <c r="F33" i="7"/>
  <c r="H33" i="7"/>
  <c r="J33" i="7"/>
  <c r="F34" i="7"/>
  <c r="H34" i="7"/>
  <c r="J34" i="7"/>
  <c r="F36" i="7"/>
  <c r="H36" i="7"/>
  <c r="J36" i="7"/>
  <c r="F37" i="7"/>
  <c r="H37" i="7"/>
  <c r="J37" i="7"/>
  <c r="F39" i="7"/>
  <c r="H39" i="7"/>
  <c r="J39" i="7"/>
  <c r="F40" i="7"/>
  <c r="H40" i="7"/>
  <c r="J40" i="7"/>
  <c r="F41" i="7"/>
  <c r="H41" i="7"/>
  <c r="J41" i="7"/>
  <c r="F43" i="7"/>
  <c r="H43" i="7"/>
  <c r="J43" i="7"/>
  <c r="F44" i="7"/>
  <c r="H44" i="7"/>
  <c r="J44" i="7"/>
  <c r="F45" i="7"/>
  <c r="H45" i="7"/>
  <c r="J45" i="7"/>
  <c r="F46" i="7"/>
  <c r="H46" i="7"/>
  <c r="J46" i="7"/>
  <c r="F47" i="7"/>
  <c r="H47" i="7"/>
  <c r="J47" i="7"/>
  <c r="F48" i="7"/>
  <c r="H48" i="7"/>
  <c r="J48" i="7"/>
  <c r="F49" i="7"/>
  <c r="H49" i="7"/>
  <c r="J49" i="7"/>
  <c r="F50" i="7"/>
  <c r="H50" i="7"/>
  <c r="J50" i="7"/>
  <c r="F51" i="7"/>
  <c r="H51" i="7"/>
  <c r="J51" i="7"/>
  <c r="F6" i="7"/>
  <c r="H6" i="7"/>
  <c r="J6" i="7"/>
  <c r="F7" i="7"/>
  <c r="H7" i="7"/>
  <c r="J7" i="7"/>
  <c r="F8" i="7"/>
  <c r="H8" i="7"/>
  <c r="J8" i="7"/>
  <c r="F9" i="7"/>
  <c r="H9" i="7"/>
  <c r="J9" i="7"/>
  <c r="F10" i="7"/>
  <c r="H10" i="7"/>
  <c r="J10" i="7"/>
  <c r="F11" i="7"/>
  <c r="H11" i="7"/>
  <c r="J11" i="7"/>
  <c r="F12" i="7"/>
  <c r="H12" i="7"/>
  <c r="J12" i="7"/>
  <c r="F13" i="7"/>
  <c r="H13" i="7"/>
  <c r="J13" i="7"/>
  <c r="F14" i="7"/>
  <c r="H14" i="7"/>
  <c r="J14" i="7"/>
  <c r="M15" i="7"/>
  <c r="M20" i="7"/>
  <c r="M31" i="7"/>
  <c r="M35" i="7"/>
  <c r="M38" i="7"/>
  <c r="M42" i="7"/>
  <c r="K51" i="7"/>
  <c r="K50" i="7"/>
  <c r="K49" i="7"/>
  <c r="K48" i="7"/>
  <c r="K47" i="7"/>
  <c r="K46" i="7"/>
  <c r="K45" i="7"/>
  <c r="K44" i="7"/>
  <c r="K43" i="7"/>
  <c r="K41" i="7"/>
  <c r="K40" i="7"/>
  <c r="K39" i="7"/>
  <c r="K36" i="7"/>
  <c r="K37" i="7"/>
  <c r="K34" i="7"/>
  <c r="K33" i="7"/>
  <c r="K32" i="7"/>
  <c r="K30" i="7"/>
  <c r="K29" i="7"/>
  <c r="K28" i="7"/>
  <c r="K26" i="7"/>
  <c r="K25" i="7"/>
  <c r="K24" i="7"/>
  <c r="K23" i="7"/>
  <c r="K22" i="7"/>
  <c r="K21" i="7"/>
  <c r="K19" i="7"/>
  <c r="K18" i="7"/>
  <c r="K17" i="7"/>
  <c r="K16" i="7"/>
  <c r="K10" i="7"/>
  <c r="K14" i="7"/>
  <c r="K13" i="7"/>
  <c r="K12" i="7"/>
  <c r="K11" i="7"/>
  <c r="K9" i="7"/>
  <c r="K8" i="7"/>
  <c r="K7" i="7"/>
  <c r="K6" i="7"/>
  <c r="B6" i="17"/>
  <c r="C4" i="18"/>
  <c r="J27" i="7" l="1"/>
  <c r="L48" i="7"/>
  <c r="N48" i="7" s="1"/>
  <c r="L39" i="7"/>
  <c r="N39" i="7" s="1"/>
  <c r="L23" i="7"/>
  <c r="N23" i="7" s="1"/>
  <c r="L21" i="7"/>
  <c r="N21" i="7" s="1"/>
  <c r="K38" i="7"/>
  <c r="L11" i="7"/>
  <c r="N11" i="7" s="1"/>
  <c r="L44" i="7"/>
  <c r="N44" i="7" s="1"/>
  <c r="L29" i="7"/>
  <c r="N29" i="7" s="1"/>
  <c r="L46" i="7"/>
  <c r="N46" i="7" s="1"/>
  <c r="H38" i="7"/>
  <c r="L28" i="7"/>
  <c r="N28" i="7" s="1"/>
  <c r="N31" i="7" s="1"/>
  <c r="L25" i="7"/>
  <c r="N25" i="7" s="1"/>
  <c r="L18" i="7"/>
  <c r="N18" i="7" s="1"/>
  <c r="H27" i="7"/>
  <c r="J38" i="7"/>
  <c r="L34" i="7"/>
  <c r="N34" i="7" s="1"/>
  <c r="L30" i="7"/>
  <c r="N30" i="7" s="1"/>
  <c r="H20" i="7"/>
  <c r="L14" i="7"/>
  <c r="N14" i="7" s="1"/>
  <c r="L12" i="7"/>
  <c r="N12" i="7" s="1"/>
  <c r="E15" i="7"/>
  <c r="L37" i="7"/>
  <c r="N37" i="7" s="1"/>
  <c r="N38" i="7" s="1"/>
  <c r="H31" i="7"/>
  <c r="L9" i="7"/>
  <c r="N9" i="7" s="1"/>
  <c r="H35" i="7"/>
  <c r="I15" i="7"/>
  <c r="F38" i="7"/>
  <c r="J31" i="7"/>
  <c r="L8" i="7"/>
  <c r="N8" i="7" s="1"/>
  <c r="L6" i="7"/>
  <c r="N6" i="7" s="1"/>
  <c r="L50" i="7"/>
  <c r="N50" i="7" s="1"/>
  <c r="L43" i="7"/>
  <c r="N43" i="7" s="1"/>
  <c r="L40" i="7"/>
  <c r="N40" i="7" s="1"/>
  <c r="J35" i="7"/>
  <c r="L24" i="7"/>
  <c r="N24" i="7" s="1"/>
  <c r="L19" i="7"/>
  <c r="N19" i="7" s="1"/>
  <c r="J20" i="7"/>
  <c r="L47" i="7"/>
  <c r="N47" i="7" s="1"/>
  <c r="L45" i="7"/>
  <c r="N45" i="7" s="1"/>
  <c r="L41" i="7"/>
  <c r="N41" i="7" s="1"/>
  <c r="L33" i="7"/>
  <c r="N33" i="7" s="1"/>
  <c r="F42" i="7"/>
  <c r="L13" i="7"/>
  <c r="N13" i="7" s="1"/>
  <c r="L10" i="7"/>
  <c r="N10" i="7" s="1"/>
  <c r="G15" i="7"/>
  <c r="L51" i="7"/>
  <c r="N51" i="7" s="1"/>
  <c r="L49" i="7"/>
  <c r="N49" i="7" s="1"/>
  <c r="H42" i="7"/>
  <c r="L36" i="7"/>
  <c r="N36" i="7" s="1"/>
  <c r="L26" i="7"/>
  <c r="N26" i="7" s="1"/>
  <c r="L22" i="7"/>
  <c r="N22" i="7" s="1"/>
  <c r="L17" i="7"/>
  <c r="N17" i="7" s="1"/>
  <c r="F20" i="7"/>
  <c r="L16" i="7"/>
  <c r="L7" i="7"/>
  <c r="N7" i="7" s="1"/>
  <c r="F27" i="7"/>
  <c r="F35" i="7"/>
  <c r="J42" i="7"/>
  <c r="L32" i="7"/>
  <c r="L42" i="7" l="1"/>
  <c r="L31" i="7"/>
  <c r="L38" i="7"/>
  <c r="N42" i="7"/>
  <c r="L27" i="7"/>
  <c r="N27" i="7"/>
  <c r="L35" i="7"/>
  <c r="N32" i="7"/>
  <c r="N35" i="7" s="1"/>
  <c r="N16" i="7"/>
  <c r="N20" i="7" s="1"/>
  <c r="L20" i="7"/>
  <c r="K15" i="7"/>
  <c r="N1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2" authorId="0" shapeId="0" xr:uid="{A321BD78-8662-44E6-AFEF-FCC811015E22}">
      <text>
        <r>
          <rPr>
            <b/>
            <sz val="9"/>
            <color indexed="81"/>
            <rFont val="ＭＳ Ｐゴシック"/>
            <family val="3"/>
            <charset val="128"/>
          </rPr>
          <t xml:space="preserve">数式が入っています。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4" authorId="0" shapeId="0" xr:uid="{00000000-0006-0000-1500-000001000000}">
      <text>
        <r>
          <rPr>
            <b/>
            <sz val="9"/>
            <color indexed="81"/>
            <rFont val="ＭＳ Ｐゴシック"/>
            <family val="3"/>
            <charset val="128"/>
          </rPr>
          <t xml:space="preserve">「保育士」
「児童指導員」等
</t>
        </r>
      </text>
    </comment>
  </commentList>
</comments>
</file>

<file path=xl/sharedStrings.xml><?xml version="1.0" encoding="utf-8"?>
<sst xmlns="http://schemas.openxmlformats.org/spreadsheetml/2006/main" count="1038" uniqueCount="517">
  <si>
    <t>施設名</t>
    <rPh sb="0" eb="2">
      <t>シセツ</t>
    </rPh>
    <rPh sb="2" eb="3">
      <t>メイ</t>
    </rPh>
    <phoneticPr fontId="2"/>
  </si>
  <si>
    <t>区分</t>
    <rPh sb="0" eb="2">
      <t>クブン</t>
    </rPh>
    <phoneticPr fontId="2"/>
  </si>
  <si>
    <t>単価</t>
    <rPh sb="0" eb="2">
      <t>タンカ</t>
    </rPh>
    <phoneticPr fontId="2"/>
  </si>
  <si>
    <t>月分</t>
    <rPh sb="0" eb="1">
      <t>ツキ</t>
    </rPh>
    <rPh sb="1" eb="2">
      <t>ブン</t>
    </rPh>
    <phoneticPr fontId="2"/>
  </si>
  <si>
    <t>合計</t>
    <rPh sb="0" eb="2">
      <t>ゴウケイ</t>
    </rPh>
    <phoneticPr fontId="2"/>
  </si>
  <si>
    <t>費目</t>
    <rPh sb="0" eb="2">
      <t>ヒモク</t>
    </rPh>
    <phoneticPr fontId="2"/>
  </si>
  <si>
    <t>人員</t>
    <rPh sb="0" eb="2">
      <t>ジンイン</t>
    </rPh>
    <phoneticPr fontId="2"/>
  </si>
  <si>
    <t>金額</t>
    <rPh sb="0" eb="2">
      <t>キンガク</t>
    </rPh>
    <phoneticPr fontId="2"/>
  </si>
  <si>
    <t>事　　　　業　　　　費</t>
    <rPh sb="0" eb="1">
      <t>コト</t>
    </rPh>
    <rPh sb="5" eb="6">
      <t>ギョウ</t>
    </rPh>
    <rPh sb="10" eb="11">
      <t>ヒ</t>
    </rPh>
    <phoneticPr fontId="2"/>
  </si>
  <si>
    <t>請求金額</t>
    <rPh sb="0" eb="2">
      <t>セイキュウ</t>
    </rPh>
    <rPh sb="2" eb="4">
      <t>キンガク</t>
    </rPh>
    <phoneticPr fontId="2"/>
  </si>
  <si>
    <t>円</t>
    <rPh sb="0" eb="1">
      <t>エン</t>
    </rPh>
    <phoneticPr fontId="2"/>
  </si>
  <si>
    <t>所在地</t>
    <rPh sb="0" eb="3">
      <t>ショザイチ</t>
    </rPh>
    <phoneticPr fontId="2"/>
  </si>
  <si>
    <t>代表者名</t>
    <rPh sb="0" eb="2">
      <t>ダイヒョウ</t>
    </rPh>
    <rPh sb="2" eb="3">
      <t>シャ</t>
    </rPh>
    <rPh sb="3" eb="4">
      <t>メイ</t>
    </rPh>
    <phoneticPr fontId="2"/>
  </si>
  <si>
    <t>計</t>
    <rPh sb="0" eb="1">
      <t>ケイ</t>
    </rPh>
    <phoneticPr fontId="2"/>
  </si>
  <si>
    <t>当月概算額</t>
    <rPh sb="0" eb="2">
      <t>トウゲツ</t>
    </rPh>
    <rPh sb="2" eb="4">
      <t>ガイサン</t>
    </rPh>
    <rPh sb="4" eb="5">
      <t>ガク</t>
    </rPh>
    <phoneticPr fontId="2"/>
  </si>
  <si>
    <t>第</t>
    <rPh sb="0" eb="1">
      <t>ダイ</t>
    </rPh>
    <phoneticPr fontId="2"/>
  </si>
  <si>
    <t>差引請求額</t>
    <rPh sb="0" eb="1">
      <t>サ</t>
    </rPh>
    <rPh sb="1" eb="2">
      <t>ヒ</t>
    </rPh>
    <rPh sb="2" eb="4">
      <t>セイキュウ</t>
    </rPh>
    <rPh sb="4" eb="5">
      <t>ガク</t>
    </rPh>
    <phoneticPr fontId="2"/>
  </si>
  <si>
    <t>追　給　額</t>
    <rPh sb="0" eb="1">
      <t>ツイ</t>
    </rPh>
    <rPh sb="2" eb="3">
      <t>キュウ</t>
    </rPh>
    <rPh sb="4" eb="5">
      <t>ガク</t>
    </rPh>
    <phoneticPr fontId="2"/>
  </si>
  <si>
    <t>返　納　額</t>
    <rPh sb="0" eb="1">
      <t>ヘン</t>
    </rPh>
    <rPh sb="2" eb="3">
      <t>オサム</t>
    </rPh>
    <rPh sb="4" eb="5">
      <t>ガク</t>
    </rPh>
    <phoneticPr fontId="2"/>
  </si>
  <si>
    <t>区　分</t>
    <rPh sb="0" eb="1">
      <t>ク</t>
    </rPh>
    <rPh sb="2" eb="3">
      <t>ブン</t>
    </rPh>
    <phoneticPr fontId="2"/>
  </si>
  <si>
    <t>法　定　分</t>
    <rPh sb="0" eb="1">
      <t>ホウ</t>
    </rPh>
    <rPh sb="2" eb="3">
      <t>サダム</t>
    </rPh>
    <rPh sb="4" eb="5">
      <t>ブン</t>
    </rPh>
    <phoneticPr fontId="2"/>
  </si>
  <si>
    <t>振　込　先</t>
    <rPh sb="0" eb="1">
      <t>オサム</t>
    </rPh>
    <rPh sb="2" eb="3">
      <t>コミ</t>
    </rPh>
    <rPh sb="4" eb="5">
      <t>サキ</t>
    </rPh>
    <phoneticPr fontId="2"/>
  </si>
  <si>
    <t>預金種別</t>
    <rPh sb="0" eb="2">
      <t>ヨキン</t>
    </rPh>
    <rPh sb="2" eb="4">
      <t>シュベツ</t>
    </rPh>
    <phoneticPr fontId="2"/>
  </si>
  <si>
    <t>口座番号</t>
    <rPh sb="0" eb="2">
      <t>コウザ</t>
    </rPh>
    <rPh sb="2" eb="4">
      <t>バンゴウ</t>
    </rPh>
    <phoneticPr fontId="2"/>
  </si>
  <si>
    <t>所在地</t>
    <rPh sb="0" eb="1">
      <t>トコロ</t>
    </rPh>
    <rPh sb="1" eb="2">
      <t>ザイ</t>
    </rPh>
    <rPh sb="2" eb="3">
      <t>チ</t>
    </rPh>
    <phoneticPr fontId="2"/>
  </si>
  <si>
    <t>施設名</t>
    <rPh sb="0" eb="1">
      <t>シ</t>
    </rPh>
    <rPh sb="1" eb="2">
      <t>セツ</t>
    </rPh>
    <rPh sb="2" eb="3">
      <t>メイ</t>
    </rPh>
    <phoneticPr fontId="2"/>
  </si>
  <si>
    <t>　・　四　半　期　精　算　額</t>
    <rPh sb="3" eb="4">
      <t>シ</t>
    </rPh>
    <rPh sb="5" eb="6">
      <t>ハン</t>
    </rPh>
    <rPh sb="7" eb="8">
      <t>キ</t>
    </rPh>
    <rPh sb="9" eb="10">
      <t>セイ</t>
    </rPh>
    <rPh sb="11" eb="12">
      <t>ザン</t>
    </rPh>
    <rPh sb="13" eb="14">
      <t>ガク</t>
    </rPh>
    <phoneticPr fontId="2"/>
  </si>
  <si>
    <t>代表者名</t>
    <rPh sb="0" eb="3">
      <t>ダイヒョウシャ</t>
    </rPh>
    <rPh sb="3" eb="4">
      <t>メイ</t>
    </rPh>
    <phoneticPr fontId="2"/>
  </si>
  <si>
    <t>差 引 額</t>
    <rPh sb="0" eb="1">
      <t>サ</t>
    </rPh>
    <rPh sb="2" eb="3">
      <t>イン</t>
    </rPh>
    <rPh sb="4" eb="5">
      <t>ガク</t>
    </rPh>
    <phoneticPr fontId="2"/>
  </si>
  <si>
    <t>１　法定分（精算）</t>
    <rPh sb="2" eb="4">
      <t>ホウテイ</t>
    </rPh>
    <rPh sb="4" eb="5">
      <t>ブン</t>
    </rPh>
    <rPh sb="6" eb="8">
      <t>セイサン</t>
    </rPh>
    <phoneticPr fontId="2"/>
  </si>
  <si>
    <t>差引額</t>
    <rPh sb="0" eb="1">
      <t>サ</t>
    </rPh>
    <rPh sb="1" eb="2">
      <t>ヒ</t>
    </rPh>
    <rPh sb="2" eb="3">
      <t>ガク</t>
    </rPh>
    <phoneticPr fontId="2"/>
  </si>
  <si>
    <t>施　設　名</t>
    <rPh sb="0" eb="1">
      <t>シ</t>
    </rPh>
    <rPh sb="2" eb="3">
      <t>セツ</t>
    </rPh>
    <rPh sb="4" eb="5">
      <t>メイ</t>
    </rPh>
    <phoneticPr fontId="2"/>
  </si>
  <si>
    <t>期間</t>
    <rPh sb="0" eb="2">
      <t>キカン</t>
    </rPh>
    <phoneticPr fontId="2"/>
  </si>
  <si>
    <t>月</t>
    <rPh sb="0" eb="1">
      <t>ツキ</t>
    </rPh>
    <phoneticPr fontId="2"/>
  </si>
  <si>
    <t>初日在籍児童</t>
    <rPh sb="0" eb="2">
      <t>ショニチ</t>
    </rPh>
    <rPh sb="2" eb="4">
      <t>ザイセキ</t>
    </rPh>
    <rPh sb="4" eb="6">
      <t>ジドウ</t>
    </rPh>
    <phoneticPr fontId="2"/>
  </si>
  <si>
    <t>学年</t>
    <rPh sb="0" eb="2">
      <t>ガクネン</t>
    </rPh>
    <phoneticPr fontId="2"/>
  </si>
  <si>
    <t>備考</t>
    <rPh sb="0" eb="2">
      <t>ビコウ</t>
    </rPh>
    <phoneticPr fontId="2"/>
  </si>
  <si>
    <t>　 1　児童名は、未就学児の年令別、その他の順位により記入すること。</t>
    <rPh sb="4" eb="6">
      <t>ジドウ</t>
    </rPh>
    <rPh sb="6" eb="7">
      <t>メイ</t>
    </rPh>
    <rPh sb="9" eb="12">
      <t>ミシュウガク</t>
    </rPh>
    <rPh sb="12" eb="13">
      <t>ジ</t>
    </rPh>
    <rPh sb="14" eb="16">
      <t>ネンレイ</t>
    </rPh>
    <rPh sb="16" eb="17">
      <t>ベツ</t>
    </rPh>
    <rPh sb="20" eb="21">
      <t>タ</t>
    </rPh>
    <rPh sb="22" eb="24">
      <t>ジュンイ</t>
    </rPh>
    <rPh sb="27" eb="29">
      <t>キニュウ</t>
    </rPh>
    <phoneticPr fontId="2"/>
  </si>
  <si>
    <t>　 2　各費目に該当する場合は、その欄に○印を記入すること。</t>
    <rPh sb="4" eb="5">
      <t>カク</t>
    </rPh>
    <rPh sb="5" eb="7">
      <t>ヒモク</t>
    </rPh>
    <rPh sb="8" eb="10">
      <t>ガイトウ</t>
    </rPh>
    <rPh sb="12" eb="14">
      <t>バアイ</t>
    </rPh>
    <rPh sb="18" eb="19">
      <t>ラン</t>
    </rPh>
    <rPh sb="21" eb="22">
      <t>イン</t>
    </rPh>
    <rPh sb="23" eb="25">
      <t>キニュウ</t>
    </rPh>
    <phoneticPr fontId="2"/>
  </si>
  <si>
    <t>　 5　措置変更の場合は、備考欄に「△月△日○○園へ」又は「△月△日○○園より」と記入すること。</t>
    <rPh sb="4" eb="6">
      <t>ソチ</t>
    </rPh>
    <rPh sb="6" eb="8">
      <t>ヘンコウ</t>
    </rPh>
    <rPh sb="9" eb="11">
      <t>バアイ</t>
    </rPh>
    <rPh sb="13" eb="15">
      <t>ビコウ</t>
    </rPh>
    <rPh sb="15" eb="16">
      <t>ラン</t>
    </rPh>
    <rPh sb="19" eb="20">
      <t>ガツ</t>
    </rPh>
    <rPh sb="21" eb="22">
      <t>ニチ</t>
    </rPh>
    <rPh sb="24" eb="25">
      <t>エン</t>
    </rPh>
    <rPh sb="27" eb="28">
      <t>マタ</t>
    </rPh>
    <rPh sb="31" eb="32">
      <t>ガツ</t>
    </rPh>
    <rPh sb="33" eb="34">
      <t>ニチ</t>
    </rPh>
    <rPh sb="36" eb="37">
      <t>エン</t>
    </rPh>
    <rPh sb="41" eb="43">
      <t>キニュウ</t>
    </rPh>
    <phoneticPr fontId="2"/>
  </si>
  <si>
    <t>　 6　入院した場合は、備考欄に「○月○日から△月△日まで入院」と記入すること。</t>
    <rPh sb="4" eb="6">
      <t>ニュウイン</t>
    </rPh>
    <rPh sb="8" eb="10">
      <t>バアイ</t>
    </rPh>
    <rPh sb="12" eb="14">
      <t>ビコウ</t>
    </rPh>
    <rPh sb="14" eb="15">
      <t>ラン</t>
    </rPh>
    <rPh sb="18" eb="19">
      <t>ガツ</t>
    </rPh>
    <rPh sb="20" eb="21">
      <t>ニチ</t>
    </rPh>
    <rPh sb="24" eb="25">
      <t>ガツ</t>
    </rPh>
    <rPh sb="26" eb="27">
      <t>ニチ</t>
    </rPh>
    <rPh sb="29" eb="31">
      <t>ニュウイン</t>
    </rPh>
    <rPh sb="33" eb="35">
      <t>キニュウ</t>
    </rPh>
    <phoneticPr fontId="2"/>
  </si>
  <si>
    <t>　 7　職業補導費の請求する場合には備考欄に（職）と記入すること。</t>
    <rPh sb="4" eb="6">
      <t>ショクギョウ</t>
    </rPh>
    <rPh sb="6" eb="8">
      <t>ホドウ</t>
    </rPh>
    <rPh sb="8" eb="9">
      <t>ヒ</t>
    </rPh>
    <rPh sb="10" eb="12">
      <t>セイキュウ</t>
    </rPh>
    <rPh sb="14" eb="16">
      <t>バアイ</t>
    </rPh>
    <rPh sb="18" eb="20">
      <t>ビコウ</t>
    </rPh>
    <rPh sb="20" eb="21">
      <t>ラン</t>
    </rPh>
    <rPh sb="23" eb="24">
      <t>ショク</t>
    </rPh>
    <rPh sb="26" eb="28">
      <t>キニュウ</t>
    </rPh>
    <phoneticPr fontId="2"/>
  </si>
  <si>
    <t>生年月日</t>
    <rPh sb="0" eb="2">
      <t>セイネン</t>
    </rPh>
    <rPh sb="2" eb="4">
      <t>ガッピ</t>
    </rPh>
    <phoneticPr fontId="2"/>
  </si>
  <si>
    <t>定員外日数</t>
    <rPh sb="0" eb="2">
      <t>テイイン</t>
    </rPh>
    <rPh sb="2" eb="3">
      <t>ガイ</t>
    </rPh>
    <rPh sb="3" eb="5">
      <t>ニッスウ</t>
    </rPh>
    <phoneticPr fontId="2"/>
  </si>
  <si>
    <t>児童名</t>
    <rPh sb="0" eb="2">
      <t>ジドウ</t>
    </rPh>
    <rPh sb="2" eb="3">
      <t>メイ</t>
    </rPh>
    <phoneticPr fontId="2"/>
  </si>
  <si>
    <t>学年区分</t>
    <rPh sb="0" eb="2">
      <t>ガクネン</t>
    </rPh>
    <rPh sb="2" eb="4">
      <t>クブン</t>
    </rPh>
    <phoneticPr fontId="2"/>
  </si>
  <si>
    <t>通学区間</t>
    <rPh sb="0" eb="2">
      <t>ツウガク</t>
    </rPh>
    <rPh sb="2" eb="4">
      <t>クカン</t>
    </rPh>
    <phoneticPr fontId="2"/>
  </si>
  <si>
    <t>通学利用</t>
    <rPh sb="0" eb="2">
      <t>ツウガク</t>
    </rPh>
    <rPh sb="2" eb="4">
      <t>リヨウ</t>
    </rPh>
    <phoneticPr fontId="2"/>
  </si>
  <si>
    <t>交通機関名</t>
    <rPh sb="0" eb="2">
      <t>コウツウ</t>
    </rPh>
    <rPh sb="2" eb="4">
      <t>キカン</t>
    </rPh>
    <rPh sb="4" eb="5">
      <t>メイ</t>
    </rPh>
    <phoneticPr fontId="2"/>
  </si>
  <si>
    <t>学校長名</t>
    <rPh sb="0" eb="3">
      <t>ガッコウチョウ</t>
    </rPh>
    <rPh sb="3" eb="4">
      <t>メイ</t>
    </rPh>
    <phoneticPr fontId="2"/>
  </si>
  <si>
    <t>学 校 名</t>
    <rPh sb="0" eb="1">
      <t>ガク</t>
    </rPh>
    <rPh sb="2" eb="3">
      <t>コウ</t>
    </rPh>
    <rPh sb="4" eb="5">
      <t>メイ</t>
    </rPh>
    <phoneticPr fontId="2"/>
  </si>
  <si>
    <t>施設名又は里親名</t>
    <rPh sb="0" eb="2">
      <t>シセツ</t>
    </rPh>
    <rPh sb="2" eb="3">
      <t>メイ</t>
    </rPh>
    <rPh sb="3" eb="4">
      <t>マタ</t>
    </rPh>
    <rPh sb="5" eb="7">
      <t>サトオヤ</t>
    </rPh>
    <rPh sb="7" eb="8">
      <t>メイ</t>
    </rPh>
    <phoneticPr fontId="2"/>
  </si>
  <si>
    <t>学科別</t>
    <rPh sb="0" eb="2">
      <t>ガッカ</t>
    </rPh>
    <rPh sb="2" eb="3">
      <t>ベツ</t>
    </rPh>
    <phoneticPr fontId="2"/>
  </si>
  <si>
    <t>児童名（里親のみ）</t>
    <rPh sb="0" eb="2">
      <t>ジドウ</t>
    </rPh>
    <rPh sb="2" eb="3">
      <t>メイ</t>
    </rPh>
    <rPh sb="4" eb="6">
      <t>サトオヤ</t>
    </rPh>
    <phoneticPr fontId="2"/>
  </si>
  <si>
    <t>教材名</t>
    <rPh sb="0" eb="3">
      <t>キョウザイメイ</t>
    </rPh>
    <phoneticPr fontId="2"/>
  </si>
  <si>
    <t>金額　　￥</t>
    <rPh sb="0" eb="2">
      <t>キンガク</t>
    </rPh>
    <phoneticPr fontId="2"/>
  </si>
  <si>
    <t>月別</t>
    <rPh sb="0" eb="2">
      <t>ツキベツ</t>
    </rPh>
    <phoneticPr fontId="2"/>
  </si>
  <si>
    <t>人員（里親の場合は児童名）</t>
    <rPh sb="0" eb="2">
      <t>ジンイン</t>
    </rPh>
    <rPh sb="3" eb="5">
      <t>サトオヤ</t>
    </rPh>
    <rPh sb="6" eb="8">
      <t>バアイ</t>
    </rPh>
    <rPh sb="9" eb="11">
      <t>ジドウ</t>
    </rPh>
    <rPh sb="11" eb="12">
      <t>メイ</t>
    </rPh>
    <phoneticPr fontId="2"/>
  </si>
  <si>
    <t>　上記のとおり相違ないことを証明します。</t>
    <rPh sb="1" eb="3">
      <t>ジョウキ</t>
    </rPh>
    <rPh sb="7" eb="9">
      <t>ソウイ</t>
    </rPh>
    <rPh sb="14" eb="16">
      <t>ショウメイ</t>
    </rPh>
    <phoneticPr fontId="2"/>
  </si>
  <si>
    <t>金額　　　￥</t>
    <rPh sb="0" eb="2">
      <t>キンガク</t>
    </rPh>
    <phoneticPr fontId="2"/>
  </si>
  <si>
    <t>　注）</t>
    <rPh sb="1" eb="2">
      <t>チュウ</t>
    </rPh>
    <phoneticPr fontId="2"/>
  </si>
  <si>
    <t>１　金額はなるべく定期代にすること。</t>
    <rPh sb="2" eb="4">
      <t>キンガク</t>
    </rPh>
    <rPh sb="9" eb="12">
      <t>テイキダイ</t>
    </rPh>
    <phoneticPr fontId="2"/>
  </si>
  <si>
    <t>２　３か月、６か月の定期を購入した場合は備考欄にその旨記入すること。</t>
    <rPh sb="4" eb="5">
      <t>ゲツ</t>
    </rPh>
    <rPh sb="8" eb="9">
      <t>ゲツ</t>
    </rPh>
    <rPh sb="10" eb="12">
      <t>テイキ</t>
    </rPh>
    <rPh sb="13" eb="15">
      <t>コウニュウ</t>
    </rPh>
    <rPh sb="17" eb="19">
      <t>バアイ</t>
    </rPh>
    <rPh sb="20" eb="22">
      <t>ビコウ</t>
    </rPh>
    <rPh sb="22" eb="23">
      <t>ラン</t>
    </rPh>
    <rPh sb="26" eb="27">
      <t>ムネ</t>
    </rPh>
    <rPh sb="27" eb="29">
      <t>キニュウ</t>
    </rPh>
    <phoneticPr fontId="2"/>
  </si>
  <si>
    <t>３　施設については各四半期ごとに提出すること。</t>
    <rPh sb="2" eb="4">
      <t>シセツ</t>
    </rPh>
    <rPh sb="9" eb="10">
      <t>カク</t>
    </rPh>
    <rPh sb="10" eb="11">
      <t>シ</t>
    </rPh>
    <rPh sb="11" eb="13">
      <t>ハンキ</t>
    </rPh>
    <rPh sb="16" eb="18">
      <t>テイシュツ</t>
    </rPh>
    <phoneticPr fontId="2"/>
  </si>
  <si>
    <t>１　学校別に記入すること。</t>
    <rPh sb="2" eb="4">
      <t>ガッコウ</t>
    </rPh>
    <rPh sb="4" eb="5">
      <t>ベツ</t>
    </rPh>
    <rPh sb="6" eb="8">
      <t>キニュウ</t>
    </rPh>
    <phoneticPr fontId="2"/>
  </si>
  <si>
    <t>２　施設については各四半期ごとに提出すること。</t>
    <rPh sb="2" eb="4">
      <t>シセツ</t>
    </rPh>
    <rPh sb="9" eb="10">
      <t>カク</t>
    </rPh>
    <rPh sb="10" eb="11">
      <t>シ</t>
    </rPh>
    <rPh sb="11" eb="13">
      <t>ハンキ</t>
    </rPh>
    <rPh sb="16" eb="18">
      <t>テイシュツ</t>
    </rPh>
    <phoneticPr fontId="2"/>
  </si>
  <si>
    <t>３　　参加児童名</t>
    <rPh sb="3" eb="5">
      <t>サンカ</t>
    </rPh>
    <rPh sb="5" eb="7">
      <t>ジドウ</t>
    </rPh>
    <rPh sb="7" eb="8">
      <t>メイ</t>
    </rPh>
    <phoneticPr fontId="2"/>
  </si>
  <si>
    <t>　注）　１　学校別に記入すること。</t>
    <rPh sb="1" eb="2">
      <t>チュウ</t>
    </rPh>
    <rPh sb="6" eb="8">
      <t>ガッコウ</t>
    </rPh>
    <rPh sb="8" eb="9">
      <t>ベツ</t>
    </rPh>
    <rPh sb="10" eb="12">
      <t>キニュウ</t>
    </rPh>
    <phoneticPr fontId="2"/>
  </si>
  <si>
    <t>就職先</t>
    <rPh sb="0" eb="2">
      <t>シュウショク</t>
    </rPh>
    <rPh sb="2" eb="3">
      <t>サキ</t>
    </rPh>
    <phoneticPr fontId="2"/>
  </si>
  <si>
    <t>就職先所在地</t>
    <rPh sb="0" eb="2">
      <t>シュウショク</t>
    </rPh>
    <rPh sb="2" eb="3">
      <t>サキ</t>
    </rPh>
    <rPh sb="3" eb="6">
      <t>ショザイチ</t>
    </rPh>
    <phoneticPr fontId="2"/>
  </si>
  <si>
    <t>職種</t>
    <rPh sb="0" eb="2">
      <t>ショクシュ</t>
    </rPh>
    <phoneticPr fontId="2"/>
  </si>
  <si>
    <t>初任給</t>
    <rPh sb="0" eb="3">
      <t>ショニンキュウ</t>
    </rPh>
    <phoneticPr fontId="2"/>
  </si>
  <si>
    <t>所 在 地</t>
    <rPh sb="0" eb="1">
      <t>トコロ</t>
    </rPh>
    <rPh sb="2" eb="3">
      <t>ザイ</t>
    </rPh>
    <rPh sb="4" eb="5">
      <t>チ</t>
    </rPh>
    <phoneticPr fontId="2"/>
  </si>
  <si>
    <t>法 人 名</t>
    <rPh sb="0" eb="1">
      <t>ホウ</t>
    </rPh>
    <rPh sb="2" eb="3">
      <t>ジン</t>
    </rPh>
    <rPh sb="4" eb="5">
      <t>メイ</t>
    </rPh>
    <phoneticPr fontId="2"/>
  </si>
  <si>
    <t>　　注）　児童別に記入すること。</t>
    <rPh sb="2" eb="3">
      <t>チュウ</t>
    </rPh>
    <rPh sb="5" eb="7">
      <t>ジドウ</t>
    </rPh>
    <rPh sb="7" eb="8">
      <t>ベツ</t>
    </rPh>
    <rPh sb="9" eb="11">
      <t>キニュウ</t>
    </rPh>
    <phoneticPr fontId="2"/>
  </si>
  <si>
    <t>連れもどし者氏名</t>
    <rPh sb="0" eb="1">
      <t>ツ</t>
    </rPh>
    <rPh sb="5" eb="6">
      <t>シャ</t>
    </rPh>
    <rPh sb="6" eb="8">
      <t>シメイ</t>
    </rPh>
    <phoneticPr fontId="2"/>
  </si>
  <si>
    <t>交通費</t>
    <rPh sb="0" eb="3">
      <t>コウツウヒ</t>
    </rPh>
    <phoneticPr fontId="2"/>
  </si>
  <si>
    <t>児童</t>
    <rPh sb="0" eb="2">
      <t>ジドウ</t>
    </rPh>
    <phoneticPr fontId="2"/>
  </si>
  <si>
    <t>その他</t>
    <rPh sb="2" eb="3">
      <t>タ</t>
    </rPh>
    <phoneticPr fontId="2"/>
  </si>
  <si>
    <t>　　注）　身柄引渡書、領収書等を添付すること。</t>
    <rPh sb="2" eb="3">
      <t>チュウ</t>
    </rPh>
    <rPh sb="5" eb="7">
      <t>ミガラ</t>
    </rPh>
    <rPh sb="7" eb="9">
      <t>ヒキワタシ</t>
    </rPh>
    <rPh sb="9" eb="10">
      <t>ショ</t>
    </rPh>
    <rPh sb="11" eb="14">
      <t>リョウシュウショ</t>
    </rPh>
    <rPh sb="14" eb="15">
      <t>トウ</t>
    </rPh>
    <rPh sb="16" eb="18">
      <t>テンプ</t>
    </rPh>
    <phoneticPr fontId="2"/>
  </si>
  <si>
    <t>中学生以上</t>
    <rPh sb="0" eb="3">
      <t>チュウガクセイ</t>
    </rPh>
    <rPh sb="3" eb="5">
      <t>イジョウ</t>
    </rPh>
    <phoneticPr fontId="2"/>
  </si>
  <si>
    <t>小学生以下</t>
    <rPh sb="0" eb="3">
      <t>ショウガクセイ</t>
    </rPh>
    <rPh sb="3" eb="5">
      <t>イカ</t>
    </rPh>
    <phoneticPr fontId="2"/>
  </si>
  <si>
    <t>人</t>
    <rPh sb="0" eb="1">
      <t>ニン</t>
    </rPh>
    <phoneticPr fontId="2"/>
  </si>
  <si>
    <t>死亡児童名</t>
    <rPh sb="0" eb="2">
      <t>シボウ</t>
    </rPh>
    <rPh sb="2" eb="4">
      <t>ジドウ</t>
    </rPh>
    <rPh sb="4" eb="5">
      <t>メイ</t>
    </rPh>
    <phoneticPr fontId="2"/>
  </si>
  <si>
    <t>死亡月日</t>
    <rPh sb="0" eb="2">
      <t>シボウ</t>
    </rPh>
    <rPh sb="2" eb="4">
      <t>ガッピ</t>
    </rPh>
    <phoneticPr fontId="2"/>
  </si>
  <si>
    <t>死亡原因</t>
    <rPh sb="0" eb="2">
      <t>シボウ</t>
    </rPh>
    <rPh sb="2" eb="4">
      <t>ゲンイン</t>
    </rPh>
    <phoneticPr fontId="2"/>
  </si>
  <si>
    <t>　　　　２　死亡診断書（写）を添付すること。</t>
    <rPh sb="6" eb="8">
      <t>シボウ</t>
    </rPh>
    <rPh sb="8" eb="11">
      <t>シンダンショ</t>
    </rPh>
    <rPh sb="12" eb="13">
      <t>ウツ</t>
    </rPh>
    <rPh sb="15" eb="17">
      <t>テンプ</t>
    </rPh>
    <phoneticPr fontId="2"/>
  </si>
  <si>
    <t>　注)　１　児童別に記入すること。</t>
    <rPh sb="1" eb="2">
      <t>チュウ</t>
    </rPh>
    <rPh sb="6" eb="8">
      <t>ジドウ</t>
    </rPh>
    <rPh sb="8" eb="9">
      <t>ベツ</t>
    </rPh>
    <rPh sb="10" eb="12">
      <t>キニュウ</t>
    </rPh>
    <phoneticPr fontId="2"/>
  </si>
  <si>
    <t>　　　　３　火葬料が交付基準又は交付要綱に定める額をこえる場合には、事実を証明する証明書を</t>
    <rPh sb="6" eb="8">
      <t>カソウ</t>
    </rPh>
    <rPh sb="8" eb="9">
      <t>リョウ</t>
    </rPh>
    <rPh sb="10" eb="12">
      <t>コウフ</t>
    </rPh>
    <rPh sb="12" eb="14">
      <t>キジュン</t>
    </rPh>
    <rPh sb="14" eb="15">
      <t>マタ</t>
    </rPh>
    <rPh sb="16" eb="18">
      <t>コウフ</t>
    </rPh>
    <rPh sb="18" eb="20">
      <t>ヨウコウ</t>
    </rPh>
    <rPh sb="21" eb="22">
      <t>サダ</t>
    </rPh>
    <rPh sb="24" eb="25">
      <t>ガク</t>
    </rPh>
    <rPh sb="29" eb="31">
      <t>バアイ</t>
    </rPh>
    <rPh sb="34" eb="36">
      <t>ジジツ</t>
    </rPh>
    <rPh sb="37" eb="39">
      <t>ショウメイ</t>
    </rPh>
    <rPh sb="41" eb="44">
      <t>ショウメイショ</t>
    </rPh>
    <phoneticPr fontId="2"/>
  </si>
  <si>
    <t>　　　　４　自動車料金その他死体の運搬に要した費用が交付基準又は交付要綱に定める額をこえる</t>
    <rPh sb="6" eb="9">
      <t>ジドウシャ</t>
    </rPh>
    <rPh sb="9" eb="11">
      <t>リョウキン</t>
    </rPh>
    <rPh sb="13" eb="14">
      <t>タ</t>
    </rPh>
    <rPh sb="14" eb="16">
      <t>シタイ</t>
    </rPh>
    <rPh sb="17" eb="19">
      <t>ウンパン</t>
    </rPh>
    <rPh sb="20" eb="21">
      <t>ヨウ</t>
    </rPh>
    <rPh sb="23" eb="25">
      <t>ヒヨウ</t>
    </rPh>
    <rPh sb="26" eb="28">
      <t>コウフ</t>
    </rPh>
    <rPh sb="28" eb="30">
      <t>キジュン</t>
    </rPh>
    <rPh sb="30" eb="31">
      <t>マタ</t>
    </rPh>
    <rPh sb="32" eb="34">
      <t>コウフ</t>
    </rPh>
    <rPh sb="34" eb="36">
      <t>ヨウコウ</t>
    </rPh>
    <rPh sb="37" eb="38">
      <t>サダ</t>
    </rPh>
    <rPh sb="40" eb="41">
      <t>ガク</t>
    </rPh>
    <phoneticPr fontId="2"/>
  </si>
  <si>
    <t>　　　　　場合には、事実を証明する証明書を添付すること。</t>
    <rPh sb="5" eb="7">
      <t>バアイ</t>
    </rPh>
    <rPh sb="10" eb="12">
      <t>ジジツ</t>
    </rPh>
    <rPh sb="13" eb="15">
      <t>ショウメイ</t>
    </rPh>
    <rPh sb="17" eb="20">
      <t>ショウメイショ</t>
    </rPh>
    <rPh sb="21" eb="23">
      <t>テンプ</t>
    </rPh>
    <phoneticPr fontId="2"/>
  </si>
  <si>
    <t>年齢</t>
    <rPh sb="0" eb="2">
      <t>ネンレイ</t>
    </rPh>
    <phoneticPr fontId="2"/>
  </si>
  <si>
    <t>学校名</t>
    <rPh sb="0" eb="2">
      <t>ガッコウ</t>
    </rPh>
    <rPh sb="2" eb="3">
      <t>メイ</t>
    </rPh>
    <phoneticPr fontId="2"/>
  </si>
  <si>
    <t>施 設 名</t>
    <rPh sb="0" eb="1">
      <t>シ</t>
    </rPh>
    <rPh sb="2" eb="3">
      <t>セツ</t>
    </rPh>
    <rPh sb="4" eb="5">
      <t>メイ</t>
    </rPh>
    <phoneticPr fontId="2"/>
  </si>
  <si>
    <t>記</t>
    <rPh sb="0" eb="1">
      <t>キ</t>
    </rPh>
    <phoneticPr fontId="2"/>
  </si>
  <si>
    <t>異動職員氏名</t>
    <rPh sb="0" eb="2">
      <t>イドウ</t>
    </rPh>
    <rPh sb="2" eb="4">
      <t>ショクイン</t>
    </rPh>
    <rPh sb="4" eb="6">
      <t>シメイ</t>
    </rPh>
    <phoneticPr fontId="2"/>
  </si>
  <si>
    <t>職　名</t>
    <rPh sb="0" eb="1">
      <t>ショク</t>
    </rPh>
    <rPh sb="2" eb="3">
      <t>メイ</t>
    </rPh>
    <phoneticPr fontId="2"/>
  </si>
  <si>
    <t>法人名</t>
    <rPh sb="0" eb="2">
      <t>ホウジン</t>
    </rPh>
    <rPh sb="2" eb="3">
      <t>メイ</t>
    </rPh>
    <phoneticPr fontId="2"/>
  </si>
  <si>
    <t>　児童福祉法にもとづく措置費並びに法外委託費等一切の請求、受領、報告</t>
    <rPh sb="1" eb="3">
      <t>ジドウ</t>
    </rPh>
    <rPh sb="3" eb="5">
      <t>フクシ</t>
    </rPh>
    <rPh sb="5" eb="6">
      <t>ホウ</t>
    </rPh>
    <rPh sb="11" eb="13">
      <t>ソチ</t>
    </rPh>
    <rPh sb="13" eb="14">
      <t>ヒ</t>
    </rPh>
    <rPh sb="14" eb="15">
      <t>ナラ</t>
    </rPh>
    <rPh sb="17" eb="19">
      <t>ホウガイ</t>
    </rPh>
    <rPh sb="19" eb="21">
      <t>イタク</t>
    </rPh>
    <rPh sb="21" eb="22">
      <t>ヒ</t>
    </rPh>
    <rPh sb="22" eb="23">
      <t>トウ</t>
    </rPh>
    <rPh sb="23" eb="25">
      <t>イッサイ</t>
    </rPh>
    <rPh sb="26" eb="28">
      <t>セイキュウ</t>
    </rPh>
    <rPh sb="29" eb="31">
      <t>ジュリョウ</t>
    </rPh>
    <rPh sb="32" eb="34">
      <t>ホウコク</t>
    </rPh>
    <phoneticPr fontId="2"/>
  </si>
  <si>
    <t>県加算分</t>
    <rPh sb="0" eb="1">
      <t>ケン</t>
    </rPh>
    <rPh sb="1" eb="3">
      <t>カサン</t>
    </rPh>
    <rPh sb="3" eb="4">
      <t>ブン</t>
    </rPh>
    <phoneticPr fontId="2"/>
  </si>
  <si>
    <t>　神　奈　川　県　知　事　殿</t>
    <rPh sb="1" eb="2">
      <t>カミ</t>
    </rPh>
    <rPh sb="3" eb="4">
      <t>ナ</t>
    </rPh>
    <rPh sb="5" eb="6">
      <t>カワ</t>
    </rPh>
    <rPh sb="7" eb="8">
      <t>ケン</t>
    </rPh>
    <rPh sb="9" eb="10">
      <t>チ</t>
    </rPh>
    <rPh sb="11" eb="12">
      <t>コト</t>
    </rPh>
    <rPh sb="13" eb="14">
      <t>ドノ</t>
    </rPh>
    <phoneticPr fontId="2"/>
  </si>
  <si>
    <t>印</t>
    <rPh sb="0" eb="1">
      <t>イン</t>
    </rPh>
    <phoneticPr fontId="2"/>
  </si>
  <si>
    <t>神　奈　川　県　知　事　殿</t>
    <rPh sb="0" eb="1">
      <t>カミ</t>
    </rPh>
    <rPh sb="2" eb="3">
      <t>ナ</t>
    </rPh>
    <rPh sb="4" eb="5">
      <t>カワ</t>
    </rPh>
    <rPh sb="6" eb="7">
      <t>ケン</t>
    </rPh>
    <rPh sb="8" eb="9">
      <t>チ</t>
    </rPh>
    <rPh sb="10" eb="11">
      <t>コト</t>
    </rPh>
    <rPh sb="12" eb="13">
      <t>ドノ</t>
    </rPh>
    <phoneticPr fontId="2"/>
  </si>
  <si>
    <t>口座名義人</t>
    <rPh sb="0" eb="2">
      <t>コウザ</t>
    </rPh>
    <rPh sb="2" eb="4">
      <t>メイギ</t>
    </rPh>
    <rPh sb="4" eb="5">
      <t>ニン</t>
    </rPh>
    <phoneticPr fontId="2"/>
  </si>
  <si>
    <t>銀行名</t>
    <rPh sb="0" eb="3">
      <t>ギンコウメイ</t>
    </rPh>
    <phoneticPr fontId="2"/>
  </si>
  <si>
    <t>　　　　　　　　　銀行　　　　　　　　支店</t>
    <rPh sb="9" eb="11">
      <t>ギンコウ</t>
    </rPh>
    <rPh sb="19" eb="21">
      <t>シテン</t>
    </rPh>
    <phoneticPr fontId="2"/>
  </si>
  <si>
    <t>請　　　  　　求　　　  　　書</t>
    <rPh sb="0" eb="1">
      <t>ショウ</t>
    </rPh>
    <rPh sb="8" eb="9">
      <t>モトム</t>
    </rPh>
    <rPh sb="16" eb="17">
      <t>ショ</t>
    </rPh>
    <phoneticPr fontId="2"/>
  </si>
  <si>
    <t>合　　計</t>
    <rPh sb="0" eb="1">
      <t>ゴウ</t>
    </rPh>
    <rPh sb="3" eb="4">
      <t>ケイ</t>
    </rPh>
    <phoneticPr fontId="2"/>
  </si>
  <si>
    <t>金　額</t>
    <rPh sb="0" eb="1">
      <t>キン</t>
    </rPh>
    <rPh sb="2" eb="3">
      <t>ガク</t>
    </rPh>
    <phoneticPr fontId="2"/>
  </si>
  <si>
    <t>事　務　費</t>
    <rPh sb="0" eb="1">
      <t>コト</t>
    </rPh>
    <rPh sb="2" eb="3">
      <t>ツトム</t>
    </rPh>
    <rPh sb="4" eb="5">
      <t>ヒ</t>
    </rPh>
    <phoneticPr fontId="2"/>
  </si>
  <si>
    <t>概算受領</t>
    <rPh sb="0" eb="2">
      <t>ガイサン</t>
    </rPh>
    <rPh sb="2" eb="4">
      <t>ジュリョウ</t>
    </rPh>
    <phoneticPr fontId="2"/>
  </si>
  <si>
    <t>単　価</t>
    <rPh sb="0" eb="1">
      <t>タン</t>
    </rPh>
    <rPh sb="2" eb="3">
      <t>アタイ</t>
    </rPh>
    <phoneticPr fontId="2"/>
  </si>
  <si>
    <t>事　務　費　計　①</t>
    <rPh sb="0" eb="1">
      <t>コト</t>
    </rPh>
    <rPh sb="2" eb="3">
      <t>ツトム</t>
    </rPh>
    <rPh sb="4" eb="5">
      <t>ヒ</t>
    </rPh>
    <rPh sb="6" eb="7">
      <t>ケイ</t>
    </rPh>
    <phoneticPr fontId="2"/>
  </si>
  <si>
    <t>　　法　定　分　計　①＋②</t>
    <rPh sb="2" eb="3">
      <t>ホウ</t>
    </rPh>
    <rPh sb="4" eb="5">
      <t>サダム</t>
    </rPh>
    <rPh sb="6" eb="7">
      <t>ブン</t>
    </rPh>
    <rPh sb="8" eb="9">
      <t>ケイ</t>
    </rPh>
    <phoneticPr fontId="2"/>
  </si>
  <si>
    <t>事　業　費　計　　　②</t>
    <rPh sb="0" eb="1">
      <t>コト</t>
    </rPh>
    <rPh sb="2" eb="3">
      <t>ギョウ</t>
    </rPh>
    <rPh sb="4" eb="5">
      <t>ヒ</t>
    </rPh>
    <rPh sb="6" eb="7">
      <t>ケイ</t>
    </rPh>
    <phoneticPr fontId="2"/>
  </si>
  <si>
    <t>２　神奈川県加算分（精算）</t>
    <rPh sb="2" eb="6">
      <t>カナガワケン</t>
    </rPh>
    <rPh sb="6" eb="8">
      <t>カサン</t>
    </rPh>
    <rPh sb="8" eb="9">
      <t>ブン</t>
    </rPh>
    <rPh sb="10" eb="12">
      <t>セイサン</t>
    </rPh>
    <phoneticPr fontId="2"/>
  </si>
  <si>
    <t>合　　　計</t>
    <rPh sb="0" eb="1">
      <t>ゴウ</t>
    </rPh>
    <rPh sb="4" eb="5">
      <t>ケイ</t>
    </rPh>
    <phoneticPr fontId="2"/>
  </si>
  <si>
    <t>神　奈　川　県　加　算　分　計</t>
    <rPh sb="0" eb="1">
      <t>カミ</t>
    </rPh>
    <rPh sb="2" eb="3">
      <t>ナ</t>
    </rPh>
    <rPh sb="4" eb="5">
      <t>カワ</t>
    </rPh>
    <rPh sb="6" eb="7">
      <t>ケン</t>
    </rPh>
    <rPh sb="8" eb="9">
      <t>クワ</t>
    </rPh>
    <rPh sb="10" eb="11">
      <t>サン</t>
    </rPh>
    <rPh sb="12" eb="13">
      <t>ブン</t>
    </rPh>
    <rPh sb="14" eb="15">
      <t>ケイ</t>
    </rPh>
    <phoneticPr fontId="2"/>
  </si>
  <si>
    <t>　　　　　　月分</t>
    <rPh sb="6" eb="7">
      <t>ツキ</t>
    </rPh>
    <rPh sb="7" eb="8">
      <t>ブン</t>
    </rPh>
    <phoneticPr fontId="2"/>
  </si>
  <si>
    <t>年令</t>
    <rPh sb="0" eb="2">
      <t>ネンレイ</t>
    </rPh>
    <phoneticPr fontId="2"/>
  </si>
  <si>
    <t>/1</t>
    <phoneticPr fontId="2"/>
  </si>
  <si>
    <t>～</t>
    <phoneticPr fontId="2"/>
  </si>
  <si>
    <t>在　　　　学　　　　証　　　　明　　　　書</t>
    <rPh sb="0" eb="1">
      <t>ザイ</t>
    </rPh>
    <rPh sb="5" eb="6">
      <t>ガク</t>
    </rPh>
    <rPh sb="10" eb="11">
      <t>アカシ</t>
    </rPh>
    <rPh sb="15" eb="16">
      <t>メイ</t>
    </rPh>
    <rPh sb="20" eb="21">
      <t>ショ</t>
    </rPh>
    <phoneticPr fontId="2"/>
  </si>
  <si>
    <t>学校長名</t>
    <rPh sb="0" eb="1">
      <t>ガク</t>
    </rPh>
    <rPh sb="1" eb="2">
      <t>コウ</t>
    </rPh>
    <rPh sb="2" eb="3">
      <t>チョウ</t>
    </rPh>
    <rPh sb="3" eb="4">
      <t>メイ</t>
    </rPh>
    <phoneticPr fontId="2"/>
  </si>
  <si>
    <t>学　校　名</t>
    <rPh sb="0" eb="1">
      <t>ガク</t>
    </rPh>
    <rPh sb="2" eb="3">
      <t>コウ</t>
    </rPh>
    <rPh sb="4" eb="5">
      <t>メイ</t>
    </rPh>
    <phoneticPr fontId="2"/>
  </si>
  <si>
    <t>高　　等　　学　　校　　在　　学　　証　　明　　書</t>
    <rPh sb="0" eb="1">
      <t>タカ</t>
    </rPh>
    <rPh sb="3" eb="4">
      <t>トウ</t>
    </rPh>
    <rPh sb="6" eb="7">
      <t>ガク</t>
    </rPh>
    <rPh sb="9" eb="10">
      <t>コウ</t>
    </rPh>
    <rPh sb="12" eb="13">
      <t>ザイ</t>
    </rPh>
    <rPh sb="15" eb="16">
      <t>ガク</t>
    </rPh>
    <rPh sb="18" eb="19">
      <t>アカシ</t>
    </rPh>
    <rPh sb="21" eb="22">
      <t>メイ</t>
    </rPh>
    <rPh sb="24" eb="25">
      <t>ショ</t>
    </rPh>
    <phoneticPr fontId="2"/>
  </si>
  <si>
    <t>通　学　費　・　職　業　補　導　費　証　明　書　</t>
    <rPh sb="0" eb="1">
      <t>ツウ</t>
    </rPh>
    <rPh sb="2" eb="3">
      <t>ガク</t>
    </rPh>
    <rPh sb="4" eb="5">
      <t>ヒ</t>
    </rPh>
    <rPh sb="8" eb="9">
      <t>ショク</t>
    </rPh>
    <rPh sb="10" eb="11">
      <t>ギョウ</t>
    </rPh>
    <rPh sb="12" eb="13">
      <t>ホ</t>
    </rPh>
    <rPh sb="14" eb="15">
      <t>シルベ</t>
    </rPh>
    <rPh sb="16" eb="17">
      <t>ヒ</t>
    </rPh>
    <rPh sb="18" eb="19">
      <t>アカシ</t>
    </rPh>
    <rPh sb="20" eb="21">
      <t>メイ</t>
    </rPh>
    <rPh sb="22" eb="23">
      <t>ショ</t>
    </rPh>
    <phoneticPr fontId="2"/>
  </si>
  <si>
    <t>学　　校　　給　　食　　費　　証　　明　　書</t>
    <rPh sb="0" eb="1">
      <t>ガク</t>
    </rPh>
    <rPh sb="3" eb="4">
      <t>コウ</t>
    </rPh>
    <rPh sb="6" eb="7">
      <t>キュウ</t>
    </rPh>
    <rPh sb="9" eb="10">
      <t>ショク</t>
    </rPh>
    <rPh sb="12" eb="13">
      <t>ヒ</t>
    </rPh>
    <rPh sb="15" eb="16">
      <t>アカシ</t>
    </rPh>
    <rPh sb="18" eb="19">
      <t>メイ</t>
    </rPh>
    <rPh sb="21" eb="22">
      <t>ショ</t>
    </rPh>
    <phoneticPr fontId="2"/>
  </si>
  <si>
    <t>上記のとおり相違ないことを証明します。</t>
    <rPh sb="0" eb="2">
      <t>ジョウキ</t>
    </rPh>
    <rPh sb="6" eb="8">
      <t>ソウイ</t>
    </rPh>
    <rPh sb="13" eb="15">
      <t>ショウメイ</t>
    </rPh>
    <phoneticPr fontId="2"/>
  </si>
  <si>
    <t>１　　実施期間</t>
    <rPh sb="3" eb="5">
      <t>ジッシ</t>
    </rPh>
    <rPh sb="5" eb="7">
      <t>キカン</t>
    </rPh>
    <phoneticPr fontId="2"/>
  </si>
  <si>
    <t>連　れ　も　ど　し　費　明　細　書</t>
    <rPh sb="0" eb="1">
      <t>ツ</t>
    </rPh>
    <rPh sb="10" eb="11">
      <t>ヒ</t>
    </rPh>
    <rPh sb="12" eb="13">
      <t>メイ</t>
    </rPh>
    <rPh sb="14" eb="15">
      <t>ホソ</t>
    </rPh>
    <rPh sb="16" eb="17">
      <t>ショ</t>
    </rPh>
    <phoneticPr fontId="2"/>
  </si>
  <si>
    <t>宿泊料</t>
    <rPh sb="0" eb="3">
      <t>シュクハクリョウ</t>
    </rPh>
    <phoneticPr fontId="2"/>
  </si>
  <si>
    <t>連れ戻し者</t>
    <rPh sb="0" eb="1">
      <t>ツ</t>
    </rPh>
    <rPh sb="2" eb="3">
      <t>モド</t>
    </rPh>
    <rPh sb="4" eb="5">
      <t>シャ</t>
    </rPh>
    <phoneticPr fontId="2"/>
  </si>
  <si>
    <t>連れ戻し費</t>
    <rPh sb="0" eb="1">
      <t>ツ</t>
    </rPh>
    <rPh sb="2" eb="3">
      <t>モド</t>
    </rPh>
    <rPh sb="4" eb="5">
      <t>ヒ</t>
    </rPh>
    <phoneticPr fontId="2"/>
  </si>
  <si>
    <t>行　事　参　加　交　通　費　支　払　明　細　書</t>
    <rPh sb="0" eb="1">
      <t>ギョウ</t>
    </rPh>
    <rPh sb="2" eb="3">
      <t>コト</t>
    </rPh>
    <rPh sb="4" eb="5">
      <t>サン</t>
    </rPh>
    <rPh sb="6" eb="7">
      <t>クワ</t>
    </rPh>
    <rPh sb="8" eb="9">
      <t>コウ</t>
    </rPh>
    <rPh sb="10" eb="11">
      <t>ツウ</t>
    </rPh>
    <rPh sb="12" eb="13">
      <t>ヒ</t>
    </rPh>
    <rPh sb="14" eb="15">
      <t>ササ</t>
    </rPh>
    <rPh sb="16" eb="17">
      <t>フツ</t>
    </rPh>
    <rPh sb="18" eb="19">
      <t>メイ</t>
    </rPh>
    <rPh sb="20" eb="21">
      <t>ホソ</t>
    </rPh>
    <rPh sb="22" eb="23">
      <t>ショ</t>
    </rPh>
    <phoneticPr fontId="2"/>
  </si>
  <si>
    <t>　ただし、</t>
    <phoneticPr fontId="2"/>
  </si>
  <si>
    <t>金 額　　￥</t>
    <rPh sb="0" eb="1">
      <t>キン</t>
    </rPh>
    <rPh sb="2" eb="3">
      <t>ガク</t>
    </rPh>
    <phoneticPr fontId="2"/>
  </si>
  <si>
    <t>　　　　　添付すること。</t>
    <phoneticPr fontId="2"/>
  </si>
  <si>
    <t>葬　　祭　　費　　明　　細　　書</t>
    <rPh sb="0" eb="1">
      <t>ソウ</t>
    </rPh>
    <rPh sb="3" eb="4">
      <t>サイ</t>
    </rPh>
    <rPh sb="6" eb="7">
      <t>ヒ</t>
    </rPh>
    <rPh sb="9" eb="10">
      <t>メイ</t>
    </rPh>
    <rPh sb="12" eb="13">
      <t>ホソ</t>
    </rPh>
    <rPh sb="15" eb="16">
      <t>ショ</t>
    </rPh>
    <phoneticPr fontId="2"/>
  </si>
  <si>
    <t>受任者　　印　 鑑</t>
    <rPh sb="0" eb="2">
      <t>ジュニン</t>
    </rPh>
    <rPh sb="2" eb="3">
      <t>シャ</t>
    </rPh>
    <rPh sb="5" eb="6">
      <t>イン</t>
    </rPh>
    <rPh sb="8" eb="9">
      <t>カガミ</t>
    </rPh>
    <phoneticPr fontId="2"/>
  </si>
  <si>
    <t>及び過誤払いの返納に関する件</t>
    <rPh sb="0" eb="1">
      <t>オヨ</t>
    </rPh>
    <rPh sb="2" eb="4">
      <t>カゴ</t>
    </rPh>
    <rPh sb="4" eb="5">
      <t>ハラ</t>
    </rPh>
    <rPh sb="7" eb="9">
      <t>ヘンノウ</t>
    </rPh>
    <rPh sb="10" eb="11">
      <t>カン</t>
    </rPh>
    <rPh sb="13" eb="14">
      <t>ケン</t>
    </rPh>
    <phoneticPr fontId="2"/>
  </si>
  <si>
    <t>委　　　　　　任　　　　　　状</t>
    <rPh sb="0" eb="1">
      <t>イ</t>
    </rPh>
    <rPh sb="7" eb="8">
      <t>ニン</t>
    </rPh>
    <rPh sb="14" eb="15">
      <t>ジョウ</t>
    </rPh>
    <phoneticPr fontId="2"/>
  </si>
  <si>
    <t>児　童　福　祉　施　設　職　員　異　動　報　告　書</t>
    <rPh sb="0" eb="1">
      <t>ジ</t>
    </rPh>
    <rPh sb="2" eb="3">
      <t>ワラベ</t>
    </rPh>
    <rPh sb="4" eb="5">
      <t>フク</t>
    </rPh>
    <rPh sb="6" eb="7">
      <t>サイワイ</t>
    </rPh>
    <rPh sb="8" eb="9">
      <t>ホドコ</t>
    </rPh>
    <rPh sb="10" eb="11">
      <t>セツ</t>
    </rPh>
    <rPh sb="12" eb="13">
      <t>ショク</t>
    </rPh>
    <rPh sb="14" eb="15">
      <t>イン</t>
    </rPh>
    <rPh sb="16" eb="17">
      <t>イ</t>
    </rPh>
    <rPh sb="18" eb="19">
      <t>ドウ</t>
    </rPh>
    <rPh sb="20" eb="21">
      <t>ホウ</t>
    </rPh>
    <rPh sb="22" eb="23">
      <t>コク</t>
    </rPh>
    <rPh sb="24" eb="25">
      <t>ショ</t>
    </rPh>
    <phoneticPr fontId="2"/>
  </si>
  <si>
    <t>　　　神　奈　川　県　知　事　殿</t>
    <rPh sb="3" eb="4">
      <t>カミ</t>
    </rPh>
    <rPh sb="5" eb="6">
      <t>ナ</t>
    </rPh>
    <rPh sb="7" eb="8">
      <t>カワ</t>
    </rPh>
    <rPh sb="9" eb="10">
      <t>ケン</t>
    </rPh>
    <rPh sb="11" eb="12">
      <t>チ</t>
    </rPh>
    <rPh sb="13" eb="14">
      <t>コト</t>
    </rPh>
    <rPh sb="15" eb="16">
      <t>ドノ</t>
    </rPh>
    <phoneticPr fontId="2"/>
  </si>
  <si>
    <t>私　立　高　校　等　入　学　時　納　付　金　証　明　書</t>
    <rPh sb="0" eb="1">
      <t>ワタシ</t>
    </rPh>
    <rPh sb="2" eb="3">
      <t>タテ</t>
    </rPh>
    <rPh sb="4" eb="5">
      <t>タカ</t>
    </rPh>
    <rPh sb="6" eb="7">
      <t>コウ</t>
    </rPh>
    <rPh sb="8" eb="9">
      <t>トウ</t>
    </rPh>
    <rPh sb="10" eb="11">
      <t>イ</t>
    </rPh>
    <rPh sb="12" eb="13">
      <t>ガク</t>
    </rPh>
    <rPh sb="14" eb="15">
      <t>ジ</t>
    </rPh>
    <rPh sb="16" eb="17">
      <t>オサム</t>
    </rPh>
    <rPh sb="18" eb="19">
      <t>ヅケ</t>
    </rPh>
    <rPh sb="20" eb="21">
      <t>カネ</t>
    </rPh>
    <rPh sb="22" eb="23">
      <t>アカシ</t>
    </rPh>
    <rPh sb="24" eb="25">
      <t>メイ</t>
    </rPh>
    <rPh sb="26" eb="27">
      <t>ショ</t>
    </rPh>
    <phoneticPr fontId="2"/>
  </si>
  <si>
    <t>入学時
納付金</t>
    <rPh sb="0" eb="2">
      <t>ニュウガク</t>
    </rPh>
    <rPh sb="2" eb="3">
      <t>ジ</t>
    </rPh>
    <rPh sb="5" eb="8">
      <t>ノウフキン</t>
    </rPh>
    <phoneticPr fontId="2"/>
  </si>
  <si>
    <t>学校長名</t>
    <rPh sb="0" eb="2">
      <t>ガッコウ</t>
    </rPh>
    <rPh sb="2" eb="3">
      <t>チョウ</t>
    </rPh>
    <rPh sb="3" eb="4">
      <t>メイ</t>
    </rPh>
    <phoneticPr fontId="2"/>
  </si>
  <si>
    <t xml:space="preserve">   9　重症心身障害児特別加算対象の超重症児及び準超重症児の場合は備考欄に超、準超の別と判定スコアの合計点数を記入すること。</t>
    <phoneticPr fontId="2"/>
  </si>
  <si>
    <t>　　　　　　　　　　　　　　　　　　　　　　印</t>
    <rPh sb="22" eb="23">
      <t>イン</t>
    </rPh>
    <phoneticPr fontId="2"/>
  </si>
  <si>
    <t>里親名</t>
    <rPh sb="0" eb="2">
      <t>サトオヤ</t>
    </rPh>
    <rPh sb="2" eb="3">
      <t>メイ</t>
    </rPh>
    <phoneticPr fontId="2"/>
  </si>
  <si>
    <t>児　　童　　名</t>
    <rPh sb="0" eb="1">
      <t>ジ</t>
    </rPh>
    <rPh sb="3" eb="4">
      <t>ワラベ</t>
    </rPh>
    <rPh sb="6" eb="7">
      <t>メイ</t>
    </rPh>
    <phoneticPr fontId="2"/>
  </si>
  <si>
    <t>年　　月　　日</t>
    <rPh sb="0" eb="1">
      <t>トシ</t>
    </rPh>
    <rPh sb="3" eb="4">
      <t>ツキ</t>
    </rPh>
    <rPh sb="6" eb="7">
      <t>ヒ</t>
    </rPh>
    <phoneticPr fontId="2"/>
  </si>
  <si>
    <t>場　　　　　所</t>
    <rPh sb="0" eb="1">
      <t>バ</t>
    </rPh>
    <rPh sb="6" eb="7">
      <t>ショ</t>
    </rPh>
    <phoneticPr fontId="2"/>
  </si>
  <si>
    <t>食  費</t>
    <rPh sb="0" eb="1">
      <t>ショク</t>
    </rPh>
    <rPh sb="3" eb="4">
      <t>ヒ</t>
    </rPh>
    <phoneticPr fontId="2"/>
  </si>
  <si>
    <t>日  当</t>
    <rPh sb="0" eb="1">
      <t>ヒ</t>
    </rPh>
    <rPh sb="3" eb="4">
      <t>トウ</t>
    </rPh>
    <phoneticPr fontId="2"/>
  </si>
  <si>
    <t>経　　　　  路</t>
    <rPh sb="0" eb="1">
      <t>キョウ</t>
    </rPh>
    <rPh sb="7" eb="8">
      <t>ロ</t>
    </rPh>
    <phoneticPr fontId="2"/>
  </si>
  <si>
    <t>設備費等</t>
    <rPh sb="0" eb="1">
      <t>セツ</t>
    </rPh>
    <rPh sb="1" eb="2">
      <t>ソナエ</t>
    </rPh>
    <rPh sb="2" eb="3">
      <t>ヒ</t>
    </rPh>
    <rPh sb="3" eb="4">
      <t>トウ</t>
    </rPh>
    <phoneticPr fontId="2"/>
  </si>
  <si>
    <t>入 学 金</t>
    <rPh sb="0" eb="1">
      <t>イリ</t>
    </rPh>
    <rPh sb="2" eb="3">
      <t>ガク</t>
    </rPh>
    <rPh sb="4" eb="5">
      <t>キン</t>
    </rPh>
    <phoneticPr fontId="2"/>
  </si>
  <si>
    <t>　　　　年　　　　月　　　　日　　　　生　　　　（　　　　歳　）</t>
    <rPh sb="4" eb="5">
      <t>ネン</t>
    </rPh>
    <rPh sb="9" eb="10">
      <t>ガツ</t>
    </rPh>
    <rPh sb="14" eb="15">
      <t>ニチ</t>
    </rPh>
    <rPh sb="19" eb="20">
      <t>ナマ</t>
    </rPh>
    <rPh sb="29" eb="30">
      <t>サイ</t>
    </rPh>
    <phoneticPr fontId="2"/>
  </si>
  <si>
    <t>　注）　１　児童別に記入し、経費の内訳等の明記された通知の写及び領収書の写を添付する</t>
    <rPh sb="1" eb="2">
      <t>チュウ</t>
    </rPh>
    <rPh sb="6" eb="8">
      <t>ジドウ</t>
    </rPh>
    <rPh sb="8" eb="9">
      <t>ベツ</t>
    </rPh>
    <rPh sb="10" eb="12">
      <t>キニュウ</t>
    </rPh>
    <rPh sb="14" eb="16">
      <t>ケイヒ</t>
    </rPh>
    <rPh sb="17" eb="19">
      <t>ウチワケ</t>
    </rPh>
    <rPh sb="19" eb="20">
      <t>トウ</t>
    </rPh>
    <rPh sb="21" eb="23">
      <t>メイキ</t>
    </rPh>
    <rPh sb="26" eb="28">
      <t>ツウチ</t>
    </rPh>
    <rPh sb="29" eb="30">
      <t>ウツ</t>
    </rPh>
    <rPh sb="30" eb="31">
      <t>オヨ</t>
    </rPh>
    <rPh sb="32" eb="35">
      <t>リョウシュウショ</t>
    </rPh>
    <rPh sb="36" eb="37">
      <t>ウツ</t>
    </rPh>
    <rPh sb="38" eb="40">
      <t>テンプ</t>
    </rPh>
    <phoneticPr fontId="2"/>
  </si>
  <si>
    <t>　　　　　こと。</t>
    <phoneticPr fontId="2"/>
  </si>
  <si>
    <t>　　　　２　入学時納付金とは、入学手続時に入学金、設備費等（施設及び設備の整備費、維</t>
    <rPh sb="6" eb="8">
      <t>ニュウガク</t>
    </rPh>
    <rPh sb="8" eb="9">
      <t>ジ</t>
    </rPh>
    <rPh sb="9" eb="12">
      <t>ノウフキン</t>
    </rPh>
    <rPh sb="15" eb="17">
      <t>ニュウガク</t>
    </rPh>
    <rPh sb="17" eb="19">
      <t>テツヅキ</t>
    </rPh>
    <rPh sb="19" eb="20">
      <t>ジ</t>
    </rPh>
    <rPh sb="21" eb="24">
      <t>ニュウガクキン</t>
    </rPh>
    <rPh sb="25" eb="28">
      <t>セツビヒ</t>
    </rPh>
    <rPh sb="28" eb="29">
      <t>トウ</t>
    </rPh>
    <rPh sb="30" eb="32">
      <t>シセツ</t>
    </rPh>
    <rPh sb="32" eb="33">
      <t>オヨ</t>
    </rPh>
    <rPh sb="34" eb="36">
      <t>セツビ</t>
    </rPh>
    <rPh sb="37" eb="40">
      <t>セイビヒ</t>
    </rPh>
    <rPh sb="41" eb="42">
      <t>ユイ</t>
    </rPh>
    <phoneticPr fontId="2"/>
  </si>
  <si>
    <t>　　　　　持管理費等）の名目で納入を義務づけられる経費のことであり、授業料、寄附金、</t>
    <rPh sb="8" eb="9">
      <t>ヒ</t>
    </rPh>
    <rPh sb="9" eb="10">
      <t>トウ</t>
    </rPh>
    <rPh sb="12" eb="14">
      <t>メイモク</t>
    </rPh>
    <rPh sb="15" eb="17">
      <t>ノウニュウ</t>
    </rPh>
    <rPh sb="18" eb="20">
      <t>ギム</t>
    </rPh>
    <rPh sb="25" eb="27">
      <t>ケイヒ</t>
    </rPh>
    <rPh sb="34" eb="37">
      <t>ジュギョウリョウ</t>
    </rPh>
    <rPh sb="38" eb="41">
      <t>キフキン</t>
    </rPh>
    <phoneticPr fontId="2"/>
  </si>
  <si>
    <t>　　　　　制服代等諸経費は除く。</t>
    <rPh sb="10" eb="12">
      <t>ケイヒ</t>
    </rPh>
    <rPh sb="13" eb="14">
      <t>ノゾ</t>
    </rPh>
    <phoneticPr fontId="2"/>
  </si>
  <si>
    <t>　　　　　た場合は、入学金軽減分を控除すること。</t>
    <rPh sb="7" eb="8">
      <t>ゴウ</t>
    </rPh>
    <rPh sb="10" eb="13">
      <t>ニュウガクキン</t>
    </rPh>
    <rPh sb="13" eb="15">
      <t>ケイゲン</t>
    </rPh>
    <rPh sb="15" eb="16">
      <t>ブン</t>
    </rPh>
    <rPh sb="17" eb="19">
      <t>コウジョ</t>
    </rPh>
    <phoneticPr fontId="2"/>
  </si>
  <si>
    <t>年令</t>
    <rPh sb="0" eb="1">
      <t>トシ</t>
    </rPh>
    <rPh sb="1" eb="2">
      <t>レイ</t>
    </rPh>
    <phoneticPr fontId="2"/>
  </si>
  <si>
    <t>就　　　職　　　証　　　明　　　書</t>
    <rPh sb="0" eb="1">
      <t>ジュ</t>
    </rPh>
    <rPh sb="4" eb="5">
      <t>ショク</t>
    </rPh>
    <rPh sb="8" eb="9">
      <t>アカシ</t>
    </rPh>
    <rPh sb="12" eb="13">
      <t>メイ</t>
    </rPh>
    <rPh sb="16" eb="17">
      <t>ショ</t>
    </rPh>
    <phoneticPr fontId="2"/>
  </si>
  <si>
    <t>経費名</t>
    <rPh sb="0" eb="2">
      <t>ケイヒ</t>
    </rPh>
    <rPh sb="2" eb="3">
      <t>メイ</t>
    </rPh>
    <phoneticPr fontId="2"/>
  </si>
  <si>
    <t>備　考</t>
    <rPh sb="0" eb="1">
      <t>ソナエ</t>
    </rPh>
    <rPh sb="2" eb="3">
      <t>コウ</t>
    </rPh>
    <phoneticPr fontId="2"/>
  </si>
  <si>
    <t>　　２　経費名欄には、入園金、保育料、制服等を記入すること。（寄付金は除く）</t>
    <rPh sb="4" eb="6">
      <t>ケイヒ</t>
    </rPh>
    <rPh sb="6" eb="7">
      <t>メイ</t>
    </rPh>
    <rPh sb="7" eb="8">
      <t>ラン</t>
    </rPh>
    <rPh sb="11" eb="13">
      <t>ニュウエン</t>
    </rPh>
    <rPh sb="13" eb="14">
      <t>キン</t>
    </rPh>
    <rPh sb="15" eb="18">
      <t>ホイクリョウ</t>
    </rPh>
    <rPh sb="19" eb="21">
      <t>セイフク</t>
    </rPh>
    <rPh sb="21" eb="22">
      <t>トウ</t>
    </rPh>
    <rPh sb="23" eb="25">
      <t>キニュウ</t>
    </rPh>
    <rPh sb="31" eb="34">
      <t>キフキン</t>
    </rPh>
    <rPh sb="35" eb="36">
      <t>ノゾ</t>
    </rPh>
    <phoneticPr fontId="2"/>
  </si>
  <si>
    <t>経費内容</t>
    <rPh sb="0" eb="2">
      <t>ケイヒ</t>
    </rPh>
    <rPh sb="2" eb="4">
      <t>ナイヨウ</t>
    </rPh>
    <phoneticPr fontId="2"/>
  </si>
  <si>
    <t>部名</t>
    <rPh sb="0" eb="1">
      <t>ブ</t>
    </rPh>
    <rPh sb="1" eb="2">
      <t>メイ</t>
    </rPh>
    <phoneticPr fontId="2"/>
  </si>
  <si>
    <t>施設名</t>
  </si>
  <si>
    <t>施設名　　　　　　　　　　　　　　　　　　　　　</t>
    <rPh sb="0" eb="2">
      <t>シセツ</t>
    </rPh>
    <rPh sb="2" eb="3">
      <t>メイ</t>
    </rPh>
    <phoneticPr fontId="2"/>
  </si>
  <si>
    <t>県制度加算</t>
    <rPh sb="0" eb="1">
      <t>ケン</t>
    </rPh>
    <rPh sb="1" eb="3">
      <t>セイド</t>
    </rPh>
    <rPh sb="3" eb="5">
      <t>カサン</t>
    </rPh>
    <phoneticPr fontId="17"/>
  </si>
  <si>
    <t>国制度加算</t>
    <rPh sb="0" eb="1">
      <t>クニ</t>
    </rPh>
    <rPh sb="1" eb="3">
      <t>セイド</t>
    </rPh>
    <rPh sb="3" eb="5">
      <t>カサン</t>
    </rPh>
    <phoneticPr fontId="17"/>
  </si>
  <si>
    <t>～</t>
  </si>
  <si>
    <t>月</t>
    <rPh sb="0" eb="1">
      <t>ツキ</t>
    </rPh>
    <phoneticPr fontId="17"/>
  </si>
  <si>
    <t>年</t>
    <rPh sb="0" eb="1">
      <t>ネン</t>
    </rPh>
    <phoneticPr fontId="17"/>
  </si>
  <si>
    <t>病虚
弱児</t>
    <rPh sb="0" eb="1">
      <t>ビョウ</t>
    </rPh>
    <rPh sb="1" eb="2">
      <t>キョ</t>
    </rPh>
    <rPh sb="3" eb="4">
      <t>ジャク</t>
    </rPh>
    <rPh sb="4" eb="5">
      <t>ジ</t>
    </rPh>
    <phoneticPr fontId="17"/>
  </si>
  <si>
    <t>被虐
待児</t>
    <rPh sb="0" eb="1">
      <t>ヒ</t>
    </rPh>
    <rPh sb="1" eb="2">
      <t>ギャク</t>
    </rPh>
    <rPh sb="3" eb="4">
      <t>マツ</t>
    </rPh>
    <rPh sb="4" eb="5">
      <t>ジ</t>
    </rPh>
    <phoneticPr fontId="17"/>
  </si>
  <si>
    <t>備　　　　考
停止・解除等</t>
    <rPh sb="0" eb="6">
      <t>ビコウ</t>
    </rPh>
    <rPh sb="7" eb="9">
      <t>テイシ</t>
    </rPh>
    <rPh sb="10" eb="12">
      <t>カイジョ</t>
    </rPh>
    <rPh sb="12" eb="13">
      <t>トウ</t>
    </rPh>
    <phoneticPr fontId="17"/>
  </si>
  <si>
    <t>各月支弁状況</t>
    <rPh sb="0" eb="2">
      <t>カクツキ</t>
    </rPh>
    <rPh sb="2" eb="4">
      <t>シベン</t>
    </rPh>
    <rPh sb="4" eb="6">
      <t>ジョウキョウ</t>
    </rPh>
    <phoneticPr fontId="17"/>
  </si>
  <si>
    <t>県制度 加算期間</t>
    <rPh sb="0" eb="1">
      <t>ケン</t>
    </rPh>
    <rPh sb="1" eb="3">
      <t>セイド</t>
    </rPh>
    <rPh sb="4" eb="6">
      <t>カサン</t>
    </rPh>
    <rPh sb="6" eb="8">
      <t>キカン</t>
    </rPh>
    <phoneticPr fontId="17"/>
  </si>
  <si>
    <t>国制度 加算期間</t>
    <rPh sb="0" eb="1">
      <t>クニ</t>
    </rPh>
    <rPh sb="1" eb="3">
      <t>セイド</t>
    </rPh>
    <rPh sb="4" eb="6">
      <t>カサン</t>
    </rPh>
    <rPh sb="6" eb="8">
      <t>キカン</t>
    </rPh>
    <phoneticPr fontId="17"/>
  </si>
  <si>
    <t>区分</t>
    <rPh sb="0" eb="2">
      <t>クブン</t>
    </rPh>
    <phoneticPr fontId="17"/>
  </si>
  <si>
    <t>措置年月日</t>
  </si>
  <si>
    <t>被虐待児等受入加算申請児童一覧表</t>
    <rPh sb="0" eb="4">
      <t>ヒギャクタイジ</t>
    </rPh>
    <rPh sb="4" eb="5">
      <t>トウ</t>
    </rPh>
    <rPh sb="5" eb="7">
      <t>ウケイレ</t>
    </rPh>
    <rPh sb="7" eb="9">
      <t>カサン</t>
    </rPh>
    <rPh sb="9" eb="11">
      <t>シンセイ</t>
    </rPh>
    <rPh sb="11" eb="13">
      <t>ジドウ</t>
    </rPh>
    <rPh sb="13" eb="16">
      <t>イチランヒョウ</t>
    </rPh>
    <phoneticPr fontId="17"/>
  </si>
  <si>
    <t>注）
1 学習塾にかかる費用を記載してください。
・（例）入会金、授業料、講習会費、教材費、模擬テスト代
2 内訳書に記載したものは、それぞれ金額を証明できる書類を添付してください。
・（例）領収書の写しなど。
・口座振替等で領収書がない場合は、パンフレット等の額がわかるものと通帳の該当部分の写しに署名捺印したものを添付してください。
3 交通費に関しては、単価欄に割引証使用後の金額を記入して下さい。
4 以下は学習塾費に含まれません。
・施設内で使用する学習机や参考書等の購入費
・家庭教師への月謝。通信教育の経費。</t>
    <rPh sb="191" eb="193">
      <t>キンガク</t>
    </rPh>
    <rPh sb="194" eb="196">
      <t>キニュウ</t>
    </rPh>
    <rPh sb="198" eb="199">
      <t>クダ</t>
    </rPh>
    <phoneticPr fontId="2"/>
  </si>
  <si>
    <t>印　</t>
    <rPh sb="0" eb="1">
      <t>イン</t>
    </rPh>
    <phoneticPr fontId="2"/>
  </si>
  <si>
    <t>　　　　２　該当する項目を○で囲むこと。</t>
    <rPh sb="6" eb="8">
      <t>ガイトウ</t>
    </rPh>
    <rPh sb="10" eb="12">
      <t>コウモク</t>
    </rPh>
    <rPh sb="15" eb="16">
      <t>カコ</t>
    </rPh>
    <phoneticPr fontId="2"/>
  </si>
  <si>
    <t>1歳児</t>
    <rPh sb="1" eb="3">
      <t>サイジ</t>
    </rPh>
    <phoneticPr fontId="2"/>
  </si>
  <si>
    <t>２歳児</t>
    <rPh sb="1" eb="2">
      <t>サイ</t>
    </rPh>
    <rPh sb="2" eb="3">
      <t>ジ</t>
    </rPh>
    <phoneticPr fontId="2"/>
  </si>
  <si>
    <t>年少児</t>
    <rPh sb="0" eb="2">
      <t>ネンショウ</t>
    </rPh>
    <rPh sb="2" eb="3">
      <t>ジ</t>
    </rPh>
    <phoneticPr fontId="2"/>
  </si>
  <si>
    <t>小学生</t>
    <rPh sb="0" eb="1">
      <t>ショウ</t>
    </rPh>
    <rPh sb="1" eb="3">
      <t>ガクセイ</t>
    </rPh>
    <phoneticPr fontId="2"/>
  </si>
  <si>
    <t>中学生</t>
    <rPh sb="0" eb="3">
      <t>チュウガクセイ</t>
    </rPh>
    <phoneticPr fontId="2"/>
  </si>
  <si>
    <t>特別支援</t>
    <rPh sb="0" eb="2">
      <t>トクベツ</t>
    </rPh>
    <rPh sb="2" eb="4">
      <t>シエン</t>
    </rPh>
    <phoneticPr fontId="2"/>
  </si>
  <si>
    <t>私立高</t>
    <rPh sb="0" eb="2">
      <t>シリツ</t>
    </rPh>
    <rPh sb="2" eb="3">
      <t>コウ</t>
    </rPh>
    <phoneticPr fontId="2"/>
  </si>
  <si>
    <t>公立高</t>
    <rPh sb="0" eb="2">
      <t>コウリツ</t>
    </rPh>
    <rPh sb="2" eb="3">
      <t>ダカ</t>
    </rPh>
    <phoneticPr fontId="2"/>
  </si>
  <si>
    <t>その他</t>
    <rPh sb="2" eb="3">
      <t>タ</t>
    </rPh>
    <phoneticPr fontId="2"/>
  </si>
  <si>
    <t>乳児</t>
    <rPh sb="0" eb="2">
      <t>ニュウジ</t>
    </rPh>
    <phoneticPr fontId="2"/>
  </si>
  <si>
    <t xml:space="preserve"> 　3　初日在籍児童の欄については、月の初日に在籍する児童に○印</t>
    <phoneticPr fontId="2"/>
  </si>
  <si>
    <t>　 4　入退所・措置停止・停止解除の場合は、備考欄に「○月○日入所（停止</t>
    <rPh sb="13" eb="15">
      <t>テイシ</t>
    </rPh>
    <rPh sb="15" eb="17">
      <t>カイジョ</t>
    </rPh>
    <rPh sb="34" eb="36">
      <t>テイシ</t>
    </rPh>
    <phoneticPr fontId="2"/>
  </si>
  <si>
    <t>　　　解除）」又は「○月○日退所（停止）」と記入すること。引き続き停止中のもの</t>
    <phoneticPr fontId="2"/>
  </si>
  <si>
    <t>　  　も記入すること。</t>
    <phoneticPr fontId="2"/>
  </si>
  <si>
    <t>　 5　措置変更の場合は、備考欄に「△月△日○○園へ」又は「△月△日○○園</t>
    <phoneticPr fontId="2"/>
  </si>
  <si>
    <t>　　　より」と記入すること。</t>
    <phoneticPr fontId="2"/>
  </si>
  <si>
    <t>教育費・
特別育成費</t>
    <rPh sb="0" eb="3">
      <t>キョウイクヒ</t>
    </rPh>
    <rPh sb="5" eb="7">
      <t>トクベツ</t>
    </rPh>
    <rPh sb="7" eb="9">
      <t>イクセイ</t>
    </rPh>
    <rPh sb="9" eb="10">
      <t>ヒ</t>
    </rPh>
    <phoneticPr fontId="2"/>
  </si>
  <si>
    <t>初日在籍</t>
    <rPh sb="0" eb="2">
      <t>ショニチ</t>
    </rPh>
    <rPh sb="2" eb="4">
      <t>ザイセキ</t>
    </rPh>
    <phoneticPr fontId="2"/>
  </si>
  <si>
    <t>月</t>
    <rPh sb="0" eb="1">
      <t>ガツ</t>
    </rPh>
    <phoneticPr fontId="2"/>
  </si>
  <si>
    <t>計</t>
    <rPh sb="0" eb="1">
      <t>ケイ</t>
    </rPh>
    <phoneticPr fontId="2"/>
  </si>
  <si>
    <t>教育費・特別育成費</t>
    <rPh sb="0" eb="3">
      <t>キョウイクヒ</t>
    </rPh>
    <rPh sb="4" eb="6">
      <t>トクベツ</t>
    </rPh>
    <rPh sb="6" eb="8">
      <t>イクセイ</t>
    </rPh>
    <rPh sb="8" eb="9">
      <t>ヒ</t>
    </rPh>
    <phoneticPr fontId="2"/>
  </si>
  <si>
    <t>（注意事項）</t>
    <rPh sb="1" eb="3">
      <t>チュウイ</t>
    </rPh>
    <rPh sb="3" eb="5">
      <t>ジコウ</t>
    </rPh>
    <phoneticPr fontId="2"/>
  </si>
  <si>
    <t>学  校  名</t>
    <rPh sb="0" eb="1">
      <t>ガク</t>
    </rPh>
    <rPh sb="3" eb="4">
      <t>コウ</t>
    </rPh>
    <rPh sb="6" eb="7">
      <t>メイ</t>
    </rPh>
    <phoneticPr fontId="2"/>
  </si>
  <si>
    <t>備    考</t>
    <rPh sb="0" eb="1">
      <t>ビン</t>
    </rPh>
    <rPh sb="5" eb="6">
      <t>コウ</t>
    </rPh>
    <phoneticPr fontId="2"/>
  </si>
  <si>
    <t>在所日数</t>
    <rPh sb="0" eb="2">
      <t>ザイショ</t>
    </rPh>
    <rPh sb="2" eb="4">
      <t>ニッスウ</t>
    </rPh>
    <phoneticPr fontId="2"/>
  </si>
  <si>
    <t>在所日数</t>
    <rPh sb="0" eb="2">
      <t>ザイショ</t>
    </rPh>
    <rPh sb="2" eb="4">
      <t>ニッスウ</t>
    </rPh>
    <phoneticPr fontId="2"/>
  </si>
  <si>
    <t>（注）</t>
    <rPh sb="1" eb="2">
      <t>チュウ</t>
    </rPh>
    <phoneticPr fontId="2"/>
  </si>
  <si>
    <t>　 3　初日在籍児童の欄については、月の初日に在籍する児童に○印を記入すること。</t>
    <rPh sb="4" eb="6">
      <t>ショニチ</t>
    </rPh>
    <rPh sb="6" eb="8">
      <t>ザイセキ</t>
    </rPh>
    <rPh sb="8" eb="10">
      <t>ジドウ</t>
    </rPh>
    <rPh sb="11" eb="12">
      <t>ラン</t>
    </rPh>
    <rPh sb="18" eb="19">
      <t>ツキ</t>
    </rPh>
    <rPh sb="20" eb="22">
      <t>ショニチ</t>
    </rPh>
    <rPh sb="23" eb="25">
      <t>ザイセキ</t>
    </rPh>
    <rPh sb="27" eb="29">
      <t>ジドウ</t>
    </rPh>
    <rPh sb="31" eb="32">
      <t>イン</t>
    </rPh>
    <rPh sb="33" eb="35">
      <t>キニュウ</t>
    </rPh>
    <phoneticPr fontId="2"/>
  </si>
  <si>
    <t>　　　（ただし、初日解除の児童は除く）</t>
    <phoneticPr fontId="22" type="Hiragana"/>
  </si>
  <si>
    <t>初日在籍</t>
    <rPh sb="0" eb="2">
      <t>しょにち</t>
    </rPh>
    <rPh sb="2" eb="4">
      <t>ざいせき</t>
    </rPh>
    <phoneticPr fontId="22" type="Hiragana"/>
  </si>
  <si>
    <t>0,1歳児</t>
    <rPh sb="3" eb="5">
      <t>さいじ</t>
    </rPh>
    <phoneticPr fontId="22" type="Hiragana"/>
  </si>
  <si>
    <t>2歳児</t>
    <rPh sb="1" eb="2">
      <t>さい</t>
    </rPh>
    <rPh sb="2" eb="3">
      <t>じ</t>
    </rPh>
    <phoneticPr fontId="22" type="Hiragana"/>
  </si>
  <si>
    <t>3歳以上</t>
    <rPh sb="1" eb="4">
      <t>さいいじょう</t>
    </rPh>
    <phoneticPr fontId="22" type="Hiragana"/>
  </si>
  <si>
    <t>計</t>
    <rPh sb="0" eb="1">
      <t>けい</t>
    </rPh>
    <phoneticPr fontId="22" type="Hiragana"/>
  </si>
  <si>
    <t>病虚弱等加算
（法定分）</t>
    <rPh sb="0" eb="1">
      <t>ビョウ</t>
    </rPh>
    <rPh sb="1" eb="3">
      <t>キョジャク</t>
    </rPh>
    <rPh sb="3" eb="4">
      <t>トウ</t>
    </rPh>
    <rPh sb="4" eb="6">
      <t>カサン</t>
    </rPh>
    <rPh sb="8" eb="10">
      <t>ホウテイ</t>
    </rPh>
    <rPh sb="10" eb="11">
      <t>ブン</t>
    </rPh>
    <phoneticPr fontId="2"/>
  </si>
  <si>
    <t>月</t>
    <rPh sb="0" eb="1">
      <t>がつ</t>
    </rPh>
    <phoneticPr fontId="22" type="Hiragana"/>
  </si>
  <si>
    <t>備　　　考</t>
    <rPh sb="0" eb="1">
      <t>トモ</t>
    </rPh>
    <rPh sb="4" eb="5">
      <t>コウ</t>
    </rPh>
    <phoneticPr fontId="2"/>
  </si>
  <si>
    <t>一時保護
委託児相</t>
    <rPh sb="0" eb="2">
      <t>イチジ</t>
    </rPh>
    <rPh sb="2" eb="4">
      <t>ホゴ</t>
    </rPh>
    <rPh sb="5" eb="7">
      <t>イタク</t>
    </rPh>
    <rPh sb="7" eb="8">
      <t>ジ</t>
    </rPh>
    <rPh sb="8" eb="9">
      <t>ソウ</t>
    </rPh>
    <phoneticPr fontId="2"/>
  </si>
  <si>
    <t>措置児相</t>
    <rPh sb="0" eb="2">
      <t>そち</t>
    </rPh>
    <rPh sb="2" eb="3">
      <t>じ</t>
    </rPh>
    <rPh sb="3" eb="4">
      <t>そう</t>
    </rPh>
    <phoneticPr fontId="2" type="Hiragana"/>
  </si>
  <si>
    <t>合　　　　計</t>
    <rPh sb="0" eb="1">
      <t>ゴウ</t>
    </rPh>
    <rPh sb="5" eb="6">
      <t>ケイ</t>
    </rPh>
    <phoneticPr fontId="2"/>
  </si>
  <si>
    <t>児　童　名</t>
    <rPh sb="0" eb="1">
      <t>ジ</t>
    </rPh>
    <rPh sb="2" eb="3">
      <t>ドウ</t>
    </rPh>
    <rPh sb="4" eb="5">
      <t>メイ</t>
    </rPh>
    <phoneticPr fontId="2"/>
  </si>
  <si>
    <t>合計</t>
    <rPh sb="0" eb="1">
      <t>ゴウ</t>
    </rPh>
    <rPh sb="1" eb="2">
      <t>ケイ</t>
    </rPh>
    <phoneticPr fontId="2"/>
  </si>
  <si>
    <t>名</t>
    <rPh sb="0" eb="1">
      <t>メイ</t>
    </rPh>
    <phoneticPr fontId="2"/>
  </si>
  <si>
    <t>【注意事項】</t>
    <rPh sb="1" eb="3">
      <t>チュウイ</t>
    </rPh>
    <rPh sb="3" eb="5">
      <t>ジコウ</t>
    </rPh>
    <phoneticPr fontId="2"/>
  </si>
  <si>
    <t>２.　備考欄に入学又は転籍日及び転校の場合は前籍校名を記載すること。</t>
    <rPh sb="3" eb="5">
      <t>ビコウ</t>
    </rPh>
    <rPh sb="5" eb="6">
      <t>ラン</t>
    </rPh>
    <rPh sb="7" eb="9">
      <t>ニュウガク</t>
    </rPh>
    <rPh sb="9" eb="10">
      <t>マタ</t>
    </rPh>
    <rPh sb="11" eb="13">
      <t>テンセキ</t>
    </rPh>
    <rPh sb="13" eb="14">
      <t>ビ</t>
    </rPh>
    <rPh sb="14" eb="15">
      <t>オヨ</t>
    </rPh>
    <rPh sb="16" eb="18">
      <t>テンコウ</t>
    </rPh>
    <rPh sb="19" eb="21">
      <t>バアイ</t>
    </rPh>
    <rPh sb="22" eb="23">
      <t>ゼン</t>
    </rPh>
    <rPh sb="23" eb="24">
      <t>セキ</t>
    </rPh>
    <rPh sb="24" eb="26">
      <t>コウメイ</t>
    </rPh>
    <rPh sb="27" eb="29">
      <t>キサイ</t>
    </rPh>
    <phoneticPr fontId="2"/>
  </si>
  <si>
    <t>２.　職業補導費を請求する場合には、これを準用すること。</t>
    <rPh sb="3" eb="5">
      <t>ショクギョウ</t>
    </rPh>
    <rPh sb="5" eb="7">
      <t>ホドウ</t>
    </rPh>
    <rPh sb="7" eb="8">
      <t>ヒ</t>
    </rPh>
    <rPh sb="9" eb="11">
      <t>セイキュウ</t>
    </rPh>
    <rPh sb="13" eb="15">
      <t>バアイ</t>
    </rPh>
    <rPh sb="21" eb="23">
      <t>ジュンヨウ</t>
    </rPh>
    <phoneticPr fontId="2"/>
  </si>
  <si>
    <t>３.　通学費を請求する場合には、通学区間、通学利用交通機関名を記入すること。</t>
    <rPh sb="3" eb="5">
      <t>ツウガク</t>
    </rPh>
    <rPh sb="5" eb="6">
      <t>ヒ</t>
    </rPh>
    <rPh sb="7" eb="9">
      <t>セイキュウ</t>
    </rPh>
    <rPh sb="11" eb="13">
      <t>バアイ</t>
    </rPh>
    <rPh sb="16" eb="18">
      <t>ツウガク</t>
    </rPh>
    <rPh sb="18" eb="20">
      <t>クカン</t>
    </rPh>
    <rPh sb="21" eb="23">
      <t>ツウガク</t>
    </rPh>
    <rPh sb="23" eb="25">
      <t>リヨウ</t>
    </rPh>
    <rPh sb="25" eb="27">
      <t>コウツウ</t>
    </rPh>
    <rPh sb="27" eb="29">
      <t>キカン</t>
    </rPh>
    <rPh sb="29" eb="30">
      <t>メイ</t>
    </rPh>
    <rPh sb="31" eb="33">
      <t>キニュウ</t>
    </rPh>
    <phoneticPr fontId="2"/>
  </si>
  <si>
    <t>４.　備考欄に入学又は転籍日及び転校の場合は前籍校名を記載すること。</t>
    <rPh sb="3" eb="5">
      <t>ビコウ</t>
    </rPh>
    <rPh sb="5" eb="6">
      <t>ラン</t>
    </rPh>
    <rPh sb="7" eb="9">
      <t>ニュウガク</t>
    </rPh>
    <rPh sb="9" eb="10">
      <t>マタ</t>
    </rPh>
    <rPh sb="11" eb="13">
      <t>テンセキ</t>
    </rPh>
    <rPh sb="13" eb="14">
      <t>ビ</t>
    </rPh>
    <rPh sb="14" eb="15">
      <t>オヨ</t>
    </rPh>
    <rPh sb="16" eb="18">
      <t>テンコウ</t>
    </rPh>
    <rPh sb="19" eb="21">
      <t>バアイ</t>
    </rPh>
    <rPh sb="22" eb="23">
      <t>ゼン</t>
    </rPh>
    <rPh sb="23" eb="24">
      <t>セキ</t>
    </rPh>
    <rPh sb="24" eb="26">
      <t>コウメイ</t>
    </rPh>
    <rPh sb="27" eb="29">
      <t>キサイ</t>
    </rPh>
    <phoneticPr fontId="2"/>
  </si>
  <si>
    <t>【注意事項】</t>
    <rPh sb="1" eb="3">
      <t>チュウイ</t>
    </rPh>
    <rPh sb="3" eb="5">
      <t>ジコウ</t>
    </rPh>
    <phoneticPr fontId="2"/>
  </si>
  <si>
    <t xml:space="preserve"> 　参 　　加 　　証 　　明 　　書</t>
    <rPh sb="2" eb="3">
      <t>サン</t>
    </rPh>
    <rPh sb="6" eb="7">
      <t>クワ</t>
    </rPh>
    <rPh sb="10" eb="11">
      <t>アカシ</t>
    </rPh>
    <rPh sb="14" eb="15">
      <t>メイ</t>
    </rPh>
    <rPh sb="18" eb="19">
      <t>ショ</t>
    </rPh>
    <phoneticPr fontId="2"/>
  </si>
  <si>
    <t>　　</t>
    <phoneticPr fontId="2"/>
  </si>
  <si>
    <t>上記のとおり　修学旅行　・　夏季等特別行事　に参加したことを証明します。</t>
    <phoneticPr fontId="2"/>
  </si>
  <si>
    <t>教 科 書 及 び 教 科 書 に 準 じ る 正 規 の</t>
    <rPh sb="24" eb="25">
      <t>セイ</t>
    </rPh>
    <rPh sb="26" eb="27">
      <t>キ</t>
    </rPh>
    <phoneticPr fontId="2"/>
  </si>
  <si>
    <t>１．参加児童名簿</t>
    <rPh sb="2" eb="4">
      <t>サンカ</t>
    </rPh>
    <rPh sb="4" eb="6">
      <t>ジドウ</t>
    </rPh>
    <rPh sb="6" eb="8">
      <t>メイボ</t>
    </rPh>
    <phoneticPr fontId="2"/>
  </si>
  <si>
    <t>２.経費内訳</t>
    <rPh sb="2" eb="4">
      <t>ケイヒ</t>
    </rPh>
    <rPh sb="4" eb="6">
      <t>ウチワケ</t>
    </rPh>
    <phoneticPr fontId="2"/>
  </si>
  <si>
    <t>交通手段</t>
    <rPh sb="0" eb="2">
      <t>コウツウ</t>
    </rPh>
    <rPh sb="2" eb="4">
      <t>シュダン</t>
    </rPh>
    <phoneticPr fontId="2"/>
  </si>
  <si>
    <t>区間</t>
    <rPh sb="0" eb="2">
      <t>クカン</t>
    </rPh>
    <phoneticPr fontId="2"/>
  </si>
  <si>
    <t>バス</t>
    <phoneticPr fontId="2"/>
  </si>
  <si>
    <t>鉄道</t>
    <rPh sb="0" eb="2">
      <t>テツドウ</t>
    </rPh>
    <phoneticPr fontId="2"/>
  </si>
  <si>
    <t>合計額</t>
    <rPh sb="0" eb="2">
      <t>ゴウケイ</t>
    </rPh>
    <rPh sb="2" eb="3">
      <t>ガク</t>
    </rPh>
    <phoneticPr fontId="2"/>
  </si>
  <si>
    <t>割引証使用単価</t>
    <rPh sb="0" eb="2">
      <t>ワリビキ</t>
    </rPh>
    <rPh sb="2" eb="3">
      <t>ショウ</t>
    </rPh>
    <rPh sb="3" eb="5">
      <t>シヨウ</t>
    </rPh>
    <rPh sb="5" eb="7">
      <t>タンカ</t>
    </rPh>
    <phoneticPr fontId="2"/>
  </si>
  <si>
    <t>小人</t>
    <rPh sb="0" eb="2">
      <t>ショウジン</t>
    </rPh>
    <phoneticPr fontId="2"/>
  </si>
  <si>
    <t>大人</t>
    <rPh sb="0" eb="2">
      <t>オトナ</t>
    </rPh>
    <phoneticPr fontId="2"/>
  </si>
  <si>
    <t>停留所　～　　　　　　　　　　停留所</t>
    <rPh sb="0" eb="2">
      <t>テイリュウ</t>
    </rPh>
    <rPh sb="2" eb="3">
      <t>ショ</t>
    </rPh>
    <rPh sb="15" eb="17">
      <t>テイリュウ</t>
    </rPh>
    <rPh sb="17" eb="18">
      <t>ショ</t>
    </rPh>
    <phoneticPr fontId="2"/>
  </si>
  <si>
    <t>駅　～　　　　　　　　　　　　　駅</t>
    <rPh sb="0" eb="1">
      <t>エキ</t>
    </rPh>
    <rPh sb="16" eb="17">
      <t>エキ</t>
    </rPh>
    <phoneticPr fontId="2"/>
  </si>
  <si>
    <t>異動年月日</t>
    <rPh sb="0" eb="1">
      <t>イ</t>
    </rPh>
    <rPh sb="1" eb="2">
      <t>ドウ</t>
    </rPh>
    <rPh sb="2" eb="5">
      <t>ネンガッピ</t>
    </rPh>
    <phoneticPr fontId="2"/>
  </si>
  <si>
    <t>常勤・非常勤
の別</t>
    <rPh sb="0" eb="2">
      <t>ジョウキン</t>
    </rPh>
    <rPh sb="3" eb="6">
      <t>ヒジョウキン</t>
    </rPh>
    <rPh sb="8" eb="9">
      <t>ベツ</t>
    </rPh>
    <phoneticPr fontId="2"/>
  </si>
  <si>
    <t>運 転 免 許 取 得 費 加 算 証 明 書</t>
    <rPh sb="0" eb="1">
      <t>ウン</t>
    </rPh>
    <rPh sb="2" eb="3">
      <t>テン</t>
    </rPh>
    <rPh sb="4" eb="5">
      <t>メン</t>
    </rPh>
    <rPh sb="6" eb="7">
      <t>モト</t>
    </rPh>
    <rPh sb="8" eb="9">
      <t>トリ</t>
    </rPh>
    <rPh sb="10" eb="11">
      <t>トク</t>
    </rPh>
    <rPh sb="12" eb="13">
      <t>ヒ</t>
    </rPh>
    <rPh sb="14" eb="15">
      <t>カ</t>
    </rPh>
    <rPh sb="16" eb="17">
      <t>ザン</t>
    </rPh>
    <rPh sb="18" eb="19">
      <t>アカシ</t>
    </rPh>
    <rPh sb="20" eb="21">
      <t>メイ</t>
    </rPh>
    <rPh sb="22" eb="23">
      <t>ショ</t>
    </rPh>
    <phoneticPr fontId="2"/>
  </si>
  <si>
    <t>運転免許取得費</t>
    <rPh sb="0" eb="2">
      <t>ウンテン</t>
    </rPh>
    <rPh sb="2" eb="4">
      <t>メンキョ</t>
    </rPh>
    <rPh sb="4" eb="6">
      <t>シュトク</t>
    </rPh>
    <rPh sb="6" eb="7">
      <t>ヒ</t>
    </rPh>
    <phoneticPr fontId="2"/>
  </si>
  <si>
    <t>学校区分</t>
    <rPh sb="0" eb="2">
      <t>ガッコウ</t>
    </rPh>
    <rPh sb="2" eb="4">
      <t>クブン</t>
    </rPh>
    <phoneticPr fontId="2"/>
  </si>
  <si>
    <t>施 設 名</t>
    <rPh sb="0" eb="1">
      <t>ホドコ</t>
    </rPh>
    <rPh sb="2" eb="3">
      <t>セツ</t>
    </rPh>
    <rPh sb="4" eb="5">
      <t>メイ</t>
    </rPh>
    <phoneticPr fontId="2"/>
  </si>
  <si>
    <t>　注）１.　この証明書は、毎年４月分支弁対象児童について作成し、５月以降の入園児については</t>
    <rPh sb="1" eb="2">
      <t>チュウ</t>
    </rPh>
    <rPh sb="8" eb="11">
      <t>ショウメイショ</t>
    </rPh>
    <rPh sb="13" eb="15">
      <t>マイネン</t>
    </rPh>
    <rPh sb="16" eb="18">
      <t>ガツブン</t>
    </rPh>
    <rPh sb="18" eb="20">
      <t>シベン</t>
    </rPh>
    <rPh sb="20" eb="22">
      <t>タイショウ</t>
    </rPh>
    <rPh sb="22" eb="24">
      <t>ジドウ</t>
    </rPh>
    <rPh sb="28" eb="30">
      <t>サクセイ</t>
    </rPh>
    <rPh sb="33" eb="34">
      <t>ガツ</t>
    </rPh>
    <rPh sb="34" eb="36">
      <t>イコウ</t>
    </rPh>
    <rPh sb="37" eb="39">
      <t>ニュウエン</t>
    </rPh>
    <rPh sb="39" eb="40">
      <t>ジ</t>
    </rPh>
    <phoneticPr fontId="2"/>
  </si>
  <si>
    <t>　　　　　その都度作成し提出すること。</t>
    <phoneticPr fontId="2"/>
  </si>
  <si>
    <t>　　   年　　　月　　　日　から</t>
    <rPh sb="5" eb="6">
      <t>ネン</t>
    </rPh>
    <rPh sb="9" eb="10">
      <t>ガツ</t>
    </rPh>
    <rPh sb="13" eb="14">
      <t>ニチ</t>
    </rPh>
    <phoneticPr fontId="2"/>
  </si>
  <si>
    <t>　私は　　　　　　　　　　　　　　　施設長　　  　　　　　　　　　　　　　　を代理人と定め、</t>
    <rPh sb="1" eb="2">
      <t>ワタクシ</t>
    </rPh>
    <rPh sb="18" eb="20">
      <t>シセツ</t>
    </rPh>
    <rPh sb="20" eb="21">
      <t>チョウ</t>
    </rPh>
    <rPh sb="40" eb="43">
      <t>ダイリニン</t>
    </rPh>
    <rPh sb="44" eb="45">
      <t>サダ</t>
    </rPh>
    <phoneticPr fontId="2"/>
  </si>
  <si>
    <t>発達
障害児</t>
    <rPh sb="0" eb="2">
      <t>ハッタツ</t>
    </rPh>
    <rPh sb="3" eb="6">
      <t>ショウガイジ</t>
    </rPh>
    <phoneticPr fontId="17"/>
  </si>
  <si>
    <t>病虚弱</t>
    <rPh sb="0" eb="1">
      <t>びょう</t>
    </rPh>
    <rPh sb="1" eb="3">
      <t>きょじゃく</t>
    </rPh>
    <phoneticPr fontId="33" type="Hiragana"/>
  </si>
  <si>
    <t>人数</t>
    <rPh sb="0" eb="2">
      <t>にんずう</t>
    </rPh>
    <phoneticPr fontId="33" type="Hiragana"/>
  </si>
  <si>
    <t>　 4　入退所・措置停止・停止解除の場合は、備考欄に「○月○日入所（停止解除）」又</t>
    <rPh sb="4" eb="5">
      <t>ニュウ</t>
    </rPh>
    <rPh sb="5" eb="7">
      <t>タイショ</t>
    </rPh>
    <rPh sb="8" eb="10">
      <t>ソチ</t>
    </rPh>
    <rPh sb="10" eb="12">
      <t>テイシ</t>
    </rPh>
    <rPh sb="13" eb="15">
      <t>テイシ</t>
    </rPh>
    <rPh sb="15" eb="17">
      <t>カイジョ</t>
    </rPh>
    <rPh sb="18" eb="20">
      <t>バアイ</t>
    </rPh>
    <rPh sb="22" eb="24">
      <t>ビコウ</t>
    </rPh>
    <rPh sb="24" eb="25">
      <t>ラン</t>
    </rPh>
    <rPh sb="28" eb="29">
      <t>ツキ</t>
    </rPh>
    <rPh sb="30" eb="31">
      <t>ニチ</t>
    </rPh>
    <rPh sb="31" eb="33">
      <t>ニュウショ</t>
    </rPh>
    <rPh sb="34" eb="36">
      <t>テイシ</t>
    </rPh>
    <rPh sb="36" eb="38">
      <t>カイジョ</t>
    </rPh>
    <rPh sb="40" eb="41">
      <t>マタ</t>
    </rPh>
    <phoneticPr fontId="2"/>
  </si>
  <si>
    <t>　　　は「○月○日退所（停止）」と記入すること。引き続き停止中のものも記入すること。</t>
    <phoneticPr fontId="22" type="Hiragana"/>
  </si>
  <si>
    <t>措置児相</t>
    <rPh sb="0" eb="2">
      <t>ソチ</t>
    </rPh>
    <rPh sb="2" eb="3">
      <t>ジ</t>
    </rPh>
    <rPh sb="3" eb="4">
      <t>ソウ</t>
    </rPh>
    <phoneticPr fontId="17"/>
  </si>
  <si>
    <t>※２　措置児相欄には児童を措置した児童相談所名を記入すること。</t>
    <rPh sb="3" eb="5">
      <t>ソチ</t>
    </rPh>
    <rPh sb="5" eb="6">
      <t>ジ</t>
    </rPh>
    <rPh sb="6" eb="7">
      <t>ソウ</t>
    </rPh>
    <rPh sb="7" eb="8">
      <t>ラン</t>
    </rPh>
    <rPh sb="10" eb="12">
      <t>ジドウ</t>
    </rPh>
    <rPh sb="13" eb="15">
      <t>ソチ</t>
    </rPh>
    <rPh sb="17" eb="19">
      <t>ジドウ</t>
    </rPh>
    <rPh sb="19" eb="21">
      <t>ソウダン</t>
    </rPh>
    <rPh sb="21" eb="22">
      <t>ショ</t>
    </rPh>
    <rPh sb="22" eb="23">
      <t>メイ</t>
    </rPh>
    <rPh sb="24" eb="26">
      <t>キニュウ</t>
    </rPh>
    <phoneticPr fontId="17"/>
  </si>
  <si>
    <r>
      <t>※１　今回新たに請求を行う児童については、</t>
    </r>
    <r>
      <rPr>
        <b/>
        <sz val="12"/>
        <rFont val="ＭＳ ゴシック"/>
        <family val="3"/>
        <charset val="128"/>
      </rPr>
      <t>認定表の写しを添付する</t>
    </r>
    <r>
      <rPr>
        <sz val="12"/>
        <rFont val="ＭＳ ゴシック"/>
        <family val="3"/>
        <charset val="128"/>
      </rPr>
      <t>こと。</t>
    </r>
    <rPh sb="3" eb="5">
      <t>コンカイ</t>
    </rPh>
    <rPh sb="5" eb="6">
      <t>アラ</t>
    </rPh>
    <rPh sb="8" eb="10">
      <t>セイキュウ</t>
    </rPh>
    <rPh sb="11" eb="12">
      <t>オコナ</t>
    </rPh>
    <rPh sb="13" eb="15">
      <t>ジドウ</t>
    </rPh>
    <rPh sb="21" eb="24">
      <t>ニンテイヒョウ</t>
    </rPh>
    <rPh sb="25" eb="26">
      <t>ウツ</t>
    </rPh>
    <rPh sb="28" eb="30">
      <t>テンプ</t>
    </rPh>
    <phoneticPr fontId="17"/>
  </si>
  <si>
    <t>措置児童相談所</t>
    <rPh sb="0" eb="2">
      <t>ソチ</t>
    </rPh>
    <rPh sb="2" eb="4">
      <t>ジドウ</t>
    </rPh>
    <rPh sb="4" eb="6">
      <t>ソウダン</t>
    </rPh>
    <rPh sb="6" eb="7">
      <t>ショ</t>
    </rPh>
    <phoneticPr fontId="2"/>
  </si>
  <si>
    <t>代 表 者 名</t>
    <rPh sb="0" eb="1">
      <t>ダイ</t>
    </rPh>
    <rPh sb="2" eb="3">
      <t>オモテ</t>
    </rPh>
    <rPh sb="4" eb="5">
      <t>シャ</t>
    </rPh>
    <rPh sb="6" eb="7">
      <t>メイ</t>
    </rPh>
    <phoneticPr fontId="2"/>
  </si>
  <si>
    <t>施　設  名</t>
    <rPh sb="0" eb="1">
      <t>シ</t>
    </rPh>
    <rPh sb="2" eb="3">
      <t>セツ</t>
    </rPh>
    <rPh sb="5" eb="6">
      <t>メイ</t>
    </rPh>
    <phoneticPr fontId="2"/>
  </si>
  <si>
    <t>学 校 外 活 動 費 加 算 証 明 書（県 加 算 分）</t>
    <rPh sb="0" eb="1">
      <t>ガク</t>
    </rPh>
    <rPh sb="2" eb="3">
      <t>コウ</t>
    </rPh>
    <rPh sb="4" eb="5">
      <t>ガイ</t>
    </rPh>
    <rPh sb="6" eb="7">
      <t>カツ</t>
    </rPh>
    <rPh sb="8" eb="9">
      <t>ドウ</t>
    </rPh>
    <rPh sb="10" eb="11">
      <t>ヒ</t>
    </rPh>
    <rPh sb="12" eb="13">
      <t>カ</t>
    </rPh>
    <rPh sb="14" eb="15">
      <t>ザン</t>
    </rPh>
    <rPh sb="16" eb="17">
      <t>アカシ</t>
    </rPh>
    <rPh sb="18" eb="19">
      <t>メイ</t>
    </rPh>
    <rPh sb="20" eb="21">
      <t>ショ</t>
    </rPh>
    <rPh sb="22" eb="23">
      <t>ケン</t>
    </rPh>
    <rPh sb="24" eb="25">
      <t>カ</t>
    </rPh>
    <rPh sb="26" eb="27">
      <t>ザン</t>
    </rPh>
    <rPh sb="28" eb="29">
      <t>ブン</t>
    </rPh>
    <phoneticPr fontId="2"/>
  </si>
  <si>
    <t>　　　を記入すること（ただし、初日解除の児童は除く）。</t>
    <phoneticPr fontId="2"/>
  </si>
  <si>
    <t>取得経費</t>
    <rPh sb="0" eb="2">
      <t>シュトク</t>
    </rPh>
    <rPh sb="2" eb="4">
      <t>ケイヒ</t>
    </rPh>
    <phoneticPr fontId="2"/>
  </si>
  <si>
    <t>認定の
有　無</t>
    <rPh sb="0" eb="2">
      <t>ニンテイ</t>
    </rPh>
    <rPh sb="4" eb="5">
      <t>ユウ</t>
    </rPh>
    <rPh sb="6" eb="7">
      <t>ム</t>
    </rPh>
    <phoneticPr fontId="2"/>
  </si>
  <si>
    <t>有</t>
    <rPh sb="0" eb="1">
      <t>ア</t>
    </rPh>
    <phoneticPr fontId="2"/>
  </si>
  <si>
    <t>無</t>
    <rPh sb="0" eb="1">
      <t>ナ</t>
    </rPh>
    <phoneticPr fontId="2"/>
  </si>
  <si>
    <t>　上記のとおり、学校外活動を行ったことを証明します。</t>
    <rPh sb="1" eb="3">
      <t>ジョウキ</t>
    </rPh>
    <rPh sb="8" eb="10">
      <t>ガッコウ</t>
    </rPh>
    <rPh sb="10" eb="11">
      <t>ガイ</t>
    </rPh>
    <rPh sb="11" eb="13">
      <t>カツドウ</t>
    </rPh>
    <rPh sb="14" eb="15">
      <t>オコナ</t>
    </rPh>
    <rPh sb="20" eb="22">
      <t>ショウメイ</t>
    </rPh>
    <phoneticPr fontId="2"/>
  </si>
  <si>
    <t>　　　　　　　　　　　　　　　　　　　　　　</t>
    <phoneticPr fontId="2"/>
  </si>
  <si>
    <t xml:space="preserve">　金額　￥                                                   </t>
    <rPh sb="1" eb="3">
      <t>キンガク</t>
    </rPh>
    <phoneticPr fontId="2"/>
  </si>
  <si>
    <t>　　　　年　　　　月　　　　日　　　　生　　　　（　　　歳　）</t>
    <rPh sb="4" eb="5">
      <t>ネン</t>
    </rPh>
    <rPh sb="9" eb="10">
      <t>ガツ</t>
    </rPh>
    <rPh sb="14" eb="15">
      <t>ニチ</t>
    </rPh>
    <rPh sb="19" eb="20">
      <t>ナマ</t>
    </rPh>
    <rPh sb="28" eb="29">
      <t>サイ</t>
    </rPh>
    <phoneticPr fontId="2"/>
  </si>
  <si>
    <t>上記のとおり相違ないことを証明します。</t>
    <phoneticPr fontId="2"/>
  </si>
  <si>
    <t>　　　　　　</t>
    <phoneticPr fontId="2"/>
  </si>
  <si>
    <t xml:space="preserve">金額　￥                                                   </t>
    <rPh sb="0" eb="2">
      <t>キンガク</t>
    </rPh>
    <phoneticPr fontId="2"/>
  </si>
  <si>
    <t xml:space="preserve">
</t>
    <phoneticPr fontId="2"/>
  </si>
  <si>
    <t>施設長名（里親名）</t>
    <phoneticPr fontId="2"/>
  </si>
  <si>
    <t>印</t>
    <phoneticPr fontId="2"/>
  </si>
  <si>
    <t>金額　￥</t>
    <rPh sb="0" eb="2">
      <t>キンガク</t>
    </rPh>
    <phoneticPr fontId="2"/>
  </si>
  <si>
    <t>　下記のとおり職員に異動がありましたので報告します。</t>
    <rPh sb="1" eb="3">
      <t>カキ</t>
    </rPh>
    <rPh sb="7" eb="9">
      <t>ショクイン</t>
    </rPh>
    <rPh sb="10" eb="12">
      <t>イドウ</t>
    </rPh>
    <rPh sb="20" eb="22">
      <t>ホウコク</t>
    </rPh>
    <phoneticPr fontId="2"/>
  </si>
  <si>
    <t>　神　奈　川　県　知　事　　殿</t>
    <phoneticPr fontId="2"/>
  </si>
  <si>
    <t>　　　　　　　　</t>
    <phoneticPr fontId="2"/>
  </si>
  <si>
    <t>１.　この証明書は、毎月４月分精算支弁対象児童について作成し、５月以降の入所児についてはその</t>
    <rPh sb="5" eb="8">
      <t>ショウメイショ</t>
    </rPh>
    <rPh sb="10" eb="12">
      <t>マイツキ</t>
    </rPh>
    <rPh sb="13" eb="15">
      <t>ガツブン</t>
    </rPh>
    <rPh sb="15" eb="17">
      <t>セイサン</t>
    </rPh>
    <rPh sb="17" eb="19">
      <t>シベン</t>
    </rPh>
    <rPh sb="19" eb="21">
      <t>タイショウ</t>
    </rPh>
    <rPh sb="21" eb="23">
      <t>ジドウ</t>
    </rPh>
    <rPh sb="27" eb="29">
      <t>サクセイ</t>
    </rPh>
    <rPh sb="32" eb="35">
      <t>ガツイコウ</t>
    </rPh>
    <rPh sb="36" eb="38">
      <t>ニュウショ</t>
    </rPh>
    <rPh sb="38" eb="39">
      <t>ジ</t>
    </rPh>
    <phoneticPr fontId="2"/>
  </si>
  <si>
    <t>　   都度作成し、添付すること。</t>
    <rPh sb="6" eb="8">
      <t>サクセイ</t>
    </rPh>
    <rPh sb="10" eb="12">
      <t>テンプ</t>
    </rPh>
    <phoneticPr fontId="2"/>
  </si>
  <si>
    <t>　　　児　　童　　名　　簿　　（乳児緊急一時保護加算用）</t>
    <rPh sb="3" eb="4">
      <t>ジ</t>
    </rPh>
    <rPh sb="6" eb="7">
      <t>ワラベ</t>
    </rPh>
    <rPh sb="9" eb="10">
      <t>メイ</t>
    </rPh>
    <rPh sb="12" eb="13">
      <t>ボ</t>
    </rPh>
    <rPh sb="16" eb="18">
      <t>ニュウジ</t>
    </rPh>
    <rPh sb="18" eb="20">
      <t>キンキュウ</t>
    </rPh>
    <rPh sb="20" eb="22">
      <t>イチジ</t>
    </rPh>
    <rPh sb="22" eb="24">
      <t>ホゴ</t>
    </rPh>
    <rPh sb="24" eb="26">
      <t>カサン</t>
    </rPh>
    <rPh sb="26" eb="27">
      <t>ヨウ</t>
    </rPh>
    <phoneticPr fontId="2"/>
  </si>
  <si>
    <t>　　上記のとおり教科書及び教科書に準ずる正規の教材として指定し、購入させたことを証明</t>
    <rPh sb="2" eb="4">
      <t>ジョウキ</t>
    </rPh>
    <rPh sb="8" eb="11">
      <t>キョウカショ</t>
    </rPh>
    <rPh sb="11" eb="12">
      <t>オヨ</t>
    </rPh>
    <rPh sb="13" eb="16">
      <t>キョウカショ</t>
    </rPh>
    <rPh sb="17" eb="18">
      <t>ジュン</t>
    </rPh>
    <rPh sb="20" eb="22">
      <t>セイキ</t>
    </rPh>
    <rPh sb="23" eb="25">
      <t>キョウザイ</t>
    </rPh>
    <rPh sb="28" eb="30">
      <t>シテイ</t>
    </rPh>
    <rPh sb="32" eb="34">
      <t>コウニュウ</t>
    </rPh>
    <rPh sb="40" eb="42">
      <t>ショウメイ</t>
    </rPh>
    <phoneticPr fontId="2"/>
  </si>
  <si>
    <t>します。</t>
    <phoneticPr fontId="2"/>
  </si>
  <si>
    <t>　上記のとおり相違ないことを証明します。</t>
    <phoneticPr fontId="2"/>
  </si>
  <si>
    <t>施設・里親名</t>
    <phoneticPr fontId="2"/>
  </si>
  <si>
    <t>　</t>
    <phoneticPr fontId="2"/>
  </si>
  <si>
    <t>　　年　　　月　　　日　まで</t>
    <phoneticPr fontId="2"/>
  </si>
  <si>
    <t>　　　　　　年　　　　　月　　　　　日</t>
    <rPh sb="6" eb="7">
      <t>ネン</t>
    </rPh>
    <rPh sb="12" eb="13">
      <t>ガツ</t>
    </rPh>
    <rPh sb="18" eb="19">
      <t>ニチ</t>
    </rPh>
    <phoneticPr fontId="2"/>
  </si>
  <si>
    <t>口座名義人</t>
    <rPh sb="0" eb="2">
      <t>コウザ</t>
    </rPh>
    <rPh sb="2" eb="5">
      <t>メイギニン</t>
    </rPh>
    <phoneticPr fontId="2"/>
  </si>
  <si>
    <t>フリガナ</t>
    <phoneticPr fontId="2"/>
  </si>
  <si>
    <t>店</t>
    <rPh sb="0" eb="1">
      <t>テン</t>
    </rPh>
    <phoneticPr fontId="2"/>
  </si>
  <si>
    <t>銀行</t>
    <rPh sb="0" eb="2">
      <t>ギンコウ</t>
    </rPh>
    <phoneticPr fontId="2"/>
  </si>
  <si>
    <t>金融機関</t>
    <rPh sb="0" eb="2">
      <t>キンユウ</t>
    </rPh>
    <rPh sb="2" eb="4">
      <t>キカン</t>
    </rPh>
    <phoneticPr fontId="2"/>
  </si>
  <si>
    <t>電話番号</t>
    <rPh sb="0" eb="2">
      <t>デンワ</t>
    </rPh>
    <rPh sb="2" eb="4">
      <t>バンゴウ</t>
    </rPh>
    <phoneticPr fontId="2"/>
  </si>
  <si>
    <t>－</t>
    <phoneticPr fontId="2"/>
  </si>
  <si>
    <t>郵便番号</t>
    <rPh sb="0" eb="2">
      <t>ユウビン</t>
    </rPh>
    <rPh sb="2" eb="4">
      <t>バンゴウ</t>
    </rPh>
    <phoneticPr fontId="2"/>
  </si>
  <si>
    <t>理事長名</t>
    <rPh sb="0" eb="3">
      <t>リジチョウ</t>
    </rPh>
    <rPh sb="3" eb="4">
      <t>メイ</t>
    </rPh>
    <phoneticPr fontId="2"/>
  </si>
  <si>
    <t>施設長名</t>
    <rPh sb="0" eb="2">
      <t>シセツ</t>
    </rPh>
    <rPh sb="2" eb="3">
      <t>チョウ</t>
    </rPh>
    <rPh sb="3" eb="4">
      <t>メイ</t>
    </rPh>
    <phoneticPr fontId="2"/>
  </si>
  <si>
    <t>口座振込申出書</t>
    <rPh sb="0" eb="2">
      <t>コウザ</t>
    </rPh>
    <rPh sb="2" eb="4">
      <t>フリコミ</t>
    </rPh>
    <rPh sb="4" eb="7">
      <t>モウシデショ</t>
    </rPh>
    <phoneticPr fontId="2"/>
  </si>
  <si>
    <t>施設名（里親名）</t>
    <rPh sb="0" eb="2">
      <t>シセツ</t>
    </rPh>
    <rPh sb="2" eb="3">
      <t>メイ</t>
    </rPh>
    <rPh sb="4" eb="6">
      <t>サトオヤ</t>
    </rPh>
    <rPh sb="6" eb="7">
      <t>メイ</t>
    </rPh>
    <phoneticPr fontId="2"/>
  </si>
  <si>
    <t>経　　費　　内　　容</t>
    <rPh sb="0" eb="1">
      <t>キョウ</t>
    </rPh>
    <rPh sb="3" eb="4">
      <t>ヒ</t>
    </rPh>
    <rPh sb="6" eb="7">
      <t>ウチ</t>
    </rPh>
    <rPh sb="9" eb="10">
      <t>カタチ</t>
    </rPh>
    <phoneticPr fontId="2"/>
  </si>
  <si>
    <t>　添付している資料については、全て原本と相違ないことを証明します。</t>
    <phoneticPr fontId="2"/>
  </si>
  <si>
    <t>学　　習　　塾　　費　　内　　訳　　書</t>
    <rPh sb="0" eb="1">
      <t>ガク</t>
    </rPh>
    <rPh sb="3" eb="4">
      <t>シュウ</t>
    </rPh>
    <rPh sb="6" eb="7">
      <t>ジュク</t>
    </rPh>
    <rPh sb="9" eb="10">
      <t>ヒ</t>
    </rPh>
    <rPh sb="12" eb="13">
      <t>ウチ</t>
    </rPh>
    <rPh sb="15" eb="16">
      <t>ヤク</t>
    </rPh>
    <rPh sb="18" eb="19">
      <t>ショ</t>
    </rPh>
    <phoneticPr fontId="2"/>
  </si>
  <si>
    <t>金　　額</t>
    <rPh sb="0" eb="1">
      <t>キン</t>
    </rPh>
    <rPh sb="3" eb="4">
      <t>ガク</t>
    </rPh>
    <phoneticPr fontId="2"/>
  </si>
  <si>
    <t>請求額　￥　　　　　　　　　</t>
    <rPh sb="0" eb="2">
      <t>セイキュウ</t>
    </rPh>
    <rPh sb="2" eb="3">
      <t>ガク</t>
    </rPh>
    <phoneticPr fontId="2"/>
  </si>
  <si>
    <t>部　活　動　費　証　明　書</t>
    <rPh sb="0" eb="1">
      <t>ブ</t>
    </rPh>
    <rPh sb="2" eb="3">
      <t>カツ</t>
    </rPh>
    <rPh sb="4" eb="5">
      <t>ドウ</t>
    </rPh>
    <rPh sb="6" eb="7">
      <t>ヒ</t>
    </rPh>
    <rPh sb="8" eb="9">
      <t>アカシ</t>
    </rPh>
    <rPh sb="10" eb="11">
      <t>メイ</t>
    </rPh>
    <rPh sb="12" eb="13">
      <t>ショ</t>
    </rPh>
    <phoneticPr fontId="2"/>
  </si>
  <si>
    <t>　1  学校別に作成すること</t>
    <phoneticPr fontId="2"/>
  </si>
  <si>
    <t>　2  交通費について、単価欄に割引証使用後の片道の料金を記載すること。</t>
    <phoneticPr fontId="2"/>
  </si>
  <si>
    <t xml:space="preserve">　　 同経路で往復する際は回数を2回とし、備考欄に区間を記載すること。
</t>
    <phoneticPr fontId="2"/>
  </si>
  <si>
    <t>１．通帳の写し（口座番号や口座名義人等の記載のある部分）を添付すること。</t>
    <rPh sb="2" eb="4">
      <t>ツウチョウ</t>
    </rPh>
    <rPh sb="5" eb="6">
      <t>ウツ</t>
    </rPh>
    <rPh sb="20" eb="22">
      <t>キサイ</t>
    </rPh>
    <rPh sb="25" eb="27">
      <t>ブブン</t>
    </rPh>
    <rPh sb="29" eb="31">
      <t>テンプ</t>
    </rPh>
    <phoneticPr fontId="2"/>
  </si>
  <si>
    <t>採用/退職
の別</t>
    <rPh sb="0" eb="2">
      <t>サイヨウ</t>
    </rPh>
    <rPh sb="3" eb="5">
      <t>タイショク</t>
    </rPh>
    <rPh sb="7" eb="8">
      <t>ベツ</t>
    </rPh>
    <phoneticPr fontId="2"/>
  </si>
  <si>
    <t>上記のとおり（第　　・四半期分精算書を添えて）請求します。</t>
    <phoneticPr fontId="2"/>
  </si>
  <si>
    <t>交付の
有　無</t>
    <rPh sb="0" eb="2">
      <t>コウフ</t>
    </rPh>
    <rPh sb="4" eb="5">
      <t>ユウ</t>
    </rPh>
    <rPh sb="6" eb="7">
      <t>ム</t>
    </rPh>
    <phoneticPr fontId="2"/>
  </si>
  <si>
    <t>月</t>
    <rPh sb="0" eb="1">
      <t>ガツ</t>
    </rPh>
    <phoneticPr fontId="17"/>
  </si>
  <si>
    <t>各　月　支　弁　人　数　合　計</t>
    <rPh sb="0" eb="1">
      <t>カク</t>
    </rPh>
    <rPh sb="2" eb="3">
      <t>ツキ</t>
    </rPh>
    <rPh sb="4" eb="5">
      <t>シ</t>
    </rPh>
    <rPh sb="6" eb="7">
      <t>ベン</t>
    </rPh>
    <rPh sb="8" eb="9">
      <t>ヒト</t>
    </rPh>
    <rPh sb="10" eb="11">
      <t>カズ</t>
    </rPh>
    <rPh sb="12" eb="13">
      <t>ゴウ</t>
    </rPh>
    <rPh sb="14" eb="15">
      <t>ケイ</t>
    </rPh>
    <phoneticPr fontId="17"/>
  </si>
  <si>
    <t>　 8　1歳児・2歳児及び年少児は、備考欄に生年月日を記入すること。</t>
    <rPh sb="5" eb="7">
      <t>サイジ</t>
    </rPh>
    <phoneticPr fontId="2"/>
  </si>
  <si>
    <t>２　　旅行経路</t>
    <rPh sb="3" eb="5">
      <t>リョコウ</t>
    </rPh>
    <rPh sb="5" eb="7">
      <t>ケイロ</t>
    </rPh>
    <phoneticPr fontId="2"/>
  </si>
  <si>
    <t>修　学　旅　行　　・　夏　季　等　特　別　行　事</t>
    <rPh sb="0" eb="1">
      <t>オサム</t>
    </rPh>
    <rPh sb="2" eb="3">
      <t>ガク</t>
    </rPh>
    <rPh sb="4" eb="5">
      <t>タビ</t>
    </rPh>
    <rPh sb="6" eb="7">
      <t>ギョウ</t>
    </rPh>
    <rPh sb="11" eb="12">
      <t>ナツ</t>
    </rPh>
    <rPh sb="13" eb="14">
      <t>キ</t>
    </rPh>
    <rPh sb="15" eb="16">
      <t>トウ</t>
    </rPh>
    <rPh sb="17" eb="18">
      <t>トク</t>
    </rPh>
    <rPh sb="19" eb="20">
      <t>ベツ</t>
    </rPh>
    <rPh sb="21" eb="22">
      <t>ギョウ</t>
    </rPh>
    <rPh sb="23" eb="24">
      <t>コト</t>
    </rPh>
    <phoneticPr fontId="2"/>
  </si>
  <si>
    <t>３.　学校指定の制服等を購入したことがわかる領収書等を添付すること。</t>
    <rPh sb="3" eb="5">
      <t>ガッコウ</t>
    </rPh>
    <rPh sb="5" eb="7">
      <t>シテイ</t>
    </rPh>
    <rPh sb="8" eb="11">
      <t>セイフクトウ</t>
    </rPh>
    <rPh sb="12" eb="14">
      <t>コウニュウ</t>
    </rPh>
    <rPh sb="22" eb="25">
      <t>リョウシュウショ</t>
    </rPh>
    <rPh sb="25" eb="26">
      <t>トウ</t>
    </rPh>
    <rPh sb="27" eb="29">
      <t>テンプ</t>
    </rPh>
    <phoneticPr fontId="2"/>
  </si>
  <si>
    <t>２.　学校種別・学校ごとに記載すること。</t>
    <phoneticPr fontId="2"/>
  </si>
  <si>
    <t>１．　この証明書は、年度途中に入進学支度金を請求する場合に使用すること。</t>
    <phoneticPr fontId="2"/>
  </si>
  <si>
    <t>入　進　学　支　度　金　支　払　証　明　書</t>
    <rPh sb="0" eb="1">
      <t>ニュウ</t>
    </rPh>
    <rPh sb="2" eb="3">
      <t>ススム</t>
    </rPh>
    <rPh sb="4" eb="5">
      <t>ガク</t>
    </rPh>
    <rPh sb="6" eb="7">
      <t>シ</t>
    </rPh>
    <rPh sb="8" eb="9">
      <t>ド</t>
    </rPh>
    <rPh sb="10" eb="11">
      <t>キン</t>
    </rPh>
    <rPh sb="12" eb="13">
      <t>シ</t>
    </rPh>
    <rPh sb="14" eb="15">
      <t>バライ</t>
    </rPh>
    <rPh sb="16" eb="17">
      <t>アカシ</t>
    </rPh>
    <rPh sb="18" eb="19">
      <t>メイ</t>
    </rPh>
    <rPh sb="20" eb="21">
      <t>ショ</t>
    </rPh>
    <phoneticPr fontId="2"/>
  </si>
  <si>
    <t>　　上記のとおり相違ないことを証明します。</t>
    <rPh sb="2" eb="4">
      <t>ジョウキ</t>
    </rPh>
    <rPh sb="8" eb="10">
      <t>ソウイ</t>
    </rPh>
    <rPh sb="15" eb="17">
      <t>ショウメイ</t>
    </rPh>
    <phoneticPr fontId="2"/>
  </si>
  <si>
    <t>当該四半期
支出額</t>
    <rPh sb="0" eb="2">
      <t>トウガイ</t>
    </rPh>
    <rPh sb="2" eb="3">
      <t>シ</t>
    </rPh>
    <rPh sb="3" eb="5">
      <t>ハンキ</t>
    </rPh>
    <rPh sb="6" eb="9">
      <t>シシュツガク</t>
    </rPh>
    <phoneticPr fontId="2"/>
  </si>
  <si>
    <t>使　　途</t>
    <rPh sb="0" eb="1">
      <t>シ</t>
    </rPh>
    <rPh sb="3" eb="4">
      <t>ト</t>
    </rPh>
    <phoneticPr fontId="2"/>
  </si>
  <si>
    <t xml:space="preserve">学 校 区 分 </t>
    <rPh sb="0" eb="1">
      <t>ガク</t>
    </rPh>
    <rPh sb="2" eb="3">
      <t>コウ</t>
    </rPh>
    <rPh sb="4" eb="5">
      <t>ク</t>
    </rPh>
    <rPh sb="6" eb="7">
      <t>ブン</t>
    </rPh>
    <phoneticPr fontId="2"/>
  </si>
  <si>
    <t>単価(年額)</t>
    <rPh sb="0" eb="2">
      <t>タンカ</t>
    </rPh>
    <rPh sb="3" eb="5">
      <t>ネンガク</t>
    </rPh>
    <phoneticPr fontId="2"/>
  </si>
  <si>
    <t>小学校</t>
    <rPh sb="0" eb="3">
      <t>ショウガッコウ</t>
    </rPh>
    <phoneticPr fontId="2"/>
  </si>
  <si>
    <t>中学校</t>
    <rPh sb="0" eb="3">
      <t>チュウガッコウ</t>
    </rPh>
    <phoneticPr fontId="2"/>
  </si>
  <si>
    <t>特別支援学校</t>
    <phoneticPr fontId="2"/>
  </si>
  <si>
    <t>高校（公・私）</t>
    <rPh sb="0" eb="2">
      <t>コウコウ</t>
    </rPh>
    <rPh sb="3" eb="4">
      <t>コウ</t>
    </rPh>
    <rPh sb="5" eb="6">
      <t>シ</t>
    </rPh>
    <phoneticPr fontId="2"/>
  </si>
  <si>
    <t>208,800円</t>
    <rPh sb="7" eb="8">
      <t>エン</t>
    </rPh>
    <phoneticPr fontId="2"/>
  </si>
  <si>
    <t>73,200円</t>
    <rPh sb="6" eb="7">
      <t>エン</t>
    </rPh>
    <phoneticPr fontId="2"/>
  </si>
  <si>
    <t>該当に○</t>
    <rPh sb="0" eb="2">
      <t>ガイトウ</t>
    </rPh>
    <phoneticPr fontId="2"/>
  </si>
  <si>
    <t>当該四半期
請求額</t>
    <rPh sb="0" eb="2">
      <t>トウガイ</t>
    </rPh>
    <rPh sb="2" eb="3">
      <t>シ</t>
    </rPh>
    <rPh sb="3" eb="5">
      <t>ハンキ</t>
    </rPh>
    <rPh sb="6" eb="8">
      <t>セイキュウ</t>
    </rPh>
    <rPh sb="8" eb="9">
      <t>ガク</t>
    </rPh>
    <phoneticPr fontId="2"/>
  </si>
  <si>
    <t>当 該 四 半 期 請 求 額 合 計</t>
    <rPh sb="0" eb="1">
      <t>トウ</t>
    </rPh>
    <rPh sb="2" eb="3">
      <t>カ</t>
    </rPh>
    <rPh sb="4" eb="5">
      <t>シ</t>
    </rPh>
    <rPh sb="6" eb="7">
      <t>ハン</t>
    </rPh>
    <rPh sb="8" eb="9">
      <t>キ</t>
    </rPh>
    <rPh sb="10" eb="11">
      <t>ショウ</t>
    </rPh>
    <rPh sb="12" eb="13">
      <t>モトム</t>
    </rPh>
    <rPh sb="14" eb="15">
      <t>ガク</t>
    </rPh>
    <rPh sb="16" eb="17">
      <t>ゴウ</t>
    </rPh>
    <rPh sb="18" eb="19">
      <t>ケイ</t>
    </rPh>
    <phoneticPr fontId="2"/>
  </si>
  <si>
    <t>前四半期までの
請求総額</t>
    <rPh sb="0" eb="1">
      <t>ゼン</t>
    </rPh>
    <rPh sb="1" eb="2">
      <t>シ</t>
    </rPh>
    <rPh sb="2" eb="4">
      <t>ハンキ</t>
    </rPh>
    <rPh sb="8" eb="10">
      <t>セイキュウ</t>
    </rPh>
    <rPh sb="10" eb="12">
      <t>ソウガク</t>
    </rPh>
    <phoneticPr fontId="2"/>
  </si>
  <si>
    <t>Ｄ</t>
    <phoneticPr fontId="2"/>
  </si>
  <si>
    <t>ただし、Ｃ≦Ｄの場合のみ</t>
    <rPh sb="8" eb="10">
      <t>バアイ</t>
    </rPh>
    <phoneticPr fontId="2"/>
  </si>
  <si>
    <t>Ａ</t>
    <phoneticPr fontId="2"/>
  </si>
  <si>
    <t>Ｂ</t>
    <phoneticPr fontId="2"/>
  </si>
  <si>
    <t>Ｃ＝Ａ＋Ｂ</t>
    <phoneticPr fontId="2"/>
  </si>
  <si>
    <t>　上記児童は、転校により別添のとおり学校指定の制服等を購入したことを証明いたします。</t>
    <rPh sb="1" eb="3">
      <t>ジョウキ</t>
    </rPh>
    <rPh sb="3" eb="5">
      <t>ジドウ</t>
    </rPh>
    <rPh sb="7" eb="9">
      <t>テンコウ</t>
    </rPh>
    <rPh sb="12" eb="14">
      <t>ベッテン</t>
    </rPh>
    <rPh sb="18" eb="20">
      <t>ガッコウ</t>
    </rPh>
    <rPh sb="20" eb="22">
      <t>シテイ</t>
    </rPh>
    <rPh sb="23" eb="26">
      <t>セイフクトウ</t>
    </rPh>
    <rPh sb="27" eb="29">
      <t>コウニュウ</t>
    </rPh>
    <phoneticPr fontId="2"/>
  </si>
  <si>
    <t>施設名</t>
    <rPh sb="0" eb="2">
      <t>シセツ</t>
    </rPh>
    <rPh sb="2" eb="3">
      <t>メイ</t>
    </rPh>
    <phoneticPr fontId="2"/>
  </si>
  <si>
    <t>１　児童別に記入し、経費の内訳等の明記された資料及び領収書の写しを添付すること。</t>
    <phoneticPr fontId="2"/>
  </si>
  <si>
    <t>１　法定分（概算）</t>
    <rPh sb="2" eb="4">
      <t>ホウテイ</t>
    </rPh>
    <rPh sb="4" eb="5">
      <t>ブン</t>
    </rPh>
    <rPh sb="6" eb="8">
      <t>ガイサン</t>
    </rPh>
    <phoneticPr fontId="2"/>
  </si>
  <si>
    <t>２　神奈川県加算分（概算）</t>
    <rPh sb="2" eb="6">
      <t>カナガワケン</t>
    </rPh>
    <rPh sb="6" eb="8">
      <t>カサン</t>
    </rPh>
    <rPh sb="8" eb="9">
      <t>ブン</t>
    </rPh>
    <rPh sb="10" eb="12">
      <t>ガイサン</t>
    </rPh>
    <phoneticPr fontId="2"/>
  </si>
  <si>
    <t xml:space="preserve">児 童 名 簿 （乳児院） </t>
    <rPh sb="0" eb="1">
      <t>じ</t>
    </rPh>
    <rPh sb="2" eb="3">
      <t>どう</t>
    </rPh>
    <rPh sb="4" eb="5">
      <t>な</t>
    </rPh>
    <rPh sb="6" eb="7">
      <t>ぼ</t>
    </rPh>
    <rPh sb="9" eb="11">
      <t>にゅうじ</t>
    </rPh>
    <rPh sb="11" eb="12">
      <t>いん</t>
    </rPh>
    <phoneticPr fontId="33" type="Hiragana"/>
  </si>
  <si>
    <t>措置
児相</t>
    <rPh sb="0" eb="2">
      <t>ソチ</t>
    </rPh>
    <rPh sb="3" eb="4">
      <t>ジ</t>
    </rPh>
    <rPh sb="4" eb="5">
      <t>ソウ</t>
    </rPh>
    <phoneticPr fontId="17"/>
  </si>
  <si>
    <r>
      <t>注）</t>
    </r>
    <r>
      <rPr>
        <sz val="11"/>
        <rFont val="ＭＳ 明朝"/>
        <family val="1"/>
        <charset val="128"/>
      </rPr>
      <t>学校別に記入すること。</t>
    </r>
    <rPh sb="0" eb="1">
      <t>チュウ</t>
    </rPh>
    <rPh sb="2" eb="4">
      <t>ガッコウ</t>
    </rPh>
    <rPh sb="4" eb="5">
      <t>ベツ</t>
    </rPh>
    <rPh sb="6" eb="8">
      <t>キニュウ</t>
    </rPh>
    <phoneticPr fontId="2"/>
  </si>
  <si>
    <t>108,000円</t>
    <rPh sb="7" eb="8">
      <t>エン</t>
    </rPh>
    <phoneticPr fontId="2"/>
  </si>
  <si>
    <t>資格取得等特別
加算費(法定分)</t>
    <rPh sb="0" eb="2">
      <t>シカク</t>
    </rPh>
    <rPh sb="2" eb="4">
      <t>シュトク</t>
    </rPh>
    <rPh sb="4" eb="5">
      <t>トウ</t>
    </rPh>
    <rPh sb="5" eb="7">
      <t>トクベツ</t>
    </rPh>
    <rPh sb="8" eb="10">
      <t>カサン</t>
    </rPh>
    <rPh sb="10" eb="11">
      <t>ヒ</t>
    </rPh>
    <rPh sb="12" eb="14">
      <t>ホウテイ</t>
    </rPh>
    <rPh sb="14" eb="15">
      <t>ブン</t>
    </rPh>
    <phoneticPr fontId="2"/>
  </si>
  <si>
    <r>
      <rPr>
        <sz val="10"/>
        <rFont val="ＭＳ 明朝"/>
        <family val="1"/>
        <charset val="128"/>
      </rPr>
      <t>その他奨学金等</t>
    </r>
    <r>
      <rPr>
        <sz val="12"/>
        <rFont val="ＭＳ 明朝"/>
        <family val="1"/>
        <charset val="128"/>
      </rPr>
      <t xml:space="preserve">
</t>
    </r>
    <r>
      <rPr>
        <sz val="7"/>
        <rFont val="ＭＳ 明朝"/>
        <family val="1"/>
        <charset val="128"/>
      </rPr>
      <t>（ただし、運転免許に係わるもののみ）</t>
    </r>
    <rPh sb="2" eb="3">
      <t>タ</t>
    </rPh>
    <rPh sb="3" eb="6">
      <t>ショウガクキン</t>
    </rPh>
    <rPh sb="6" eb="7">
      <t>トウ</t>
    </rPh>
    <rPh sb="13" eb="15">
      <t>ウンテン</t>
    </rPh>
    <rPh sb="15" eb="17">
      <t>メンキョ</t>
    </rPh>
    <rPh sb="18" eb="19">
      <t>カカ</t>
    </rPh>
    <phoneticPr fontId="2"/>
  </si>
  <si>
    <t>注）１.学校区分ごとに記入すること。</t>
    <rPh sb="0" eb="1">
      <t>チュウ</t>
    </rPh>
    <rPh sb="4" eb="6">
      <t>ガッコウ</t>
    </rPh>
    <rPh sb="6" eb="8">
      <t>クブン</t>
    </rPh>
    <rPh sb="11" eb="13">
      <t>キニュウ</t>
    </rPh>
    <phoneticPr fontId="2"/>
  </si>
  <si>
    <t>　　２.施設については、四半期ごとに提出すること。</t>
    <rPh sb="4" eb="6">
      <t>シセツ</t>
    </rPh>
    <rPh sb="12" eb="13">
      <t>シ</t>
    </rPh>
    <rPh sb="13" eb="15">
      <t>ハンキ</t>
    </rPh>
    <rPh sb="18" eb="20">
      <t>テイシュツ</t>
    </rPh>
    <phoneticPr fontId="2"/>
  </si>
  <si>
    <t>　　３.証明書には、経費の内訳の明記された資料や領収書の写等を添付すること。</t>
    <rPh sb="4" eb="7">
      <t>ショウメイショ</t>
    </rPh>
    <rPh sb="29" eb="30">
      <t>トウ</t>
    </rPh>
    <phoneticPr fontId="2"/>
  </si>
  <si>
    <t>　　４.請求金額は、児童ごとに学校区分別の単価（年額）を限度とした実費。</t>
    <rPh sb="4" eb="6">
      <t>セイキュウ</t>
    </rPh>
    <rPh sb="6" eb="8">
      <t>キンガク</t>
    </rPh>
    <rPh sb="10" eb="12">
      <t>ジドウ</t>
    </rPh>
    <rPh sb="15" eb="17">
      <t>ガッコウ</t>
    </rPh>
    <rPh sb="17" eb="18">
      <t>ク</t>
    </rPh>
    <rPh sb="18" eb="19">
      <t>ブン</t>
    </rPh>
    <rPh sb="19" eb="20">
      <t>ベツ</t>
    </rPh>
    <rPh sb="21" eb="23">
      <t>タンカ</t>
    </rPh>
    <rPh sb="24" eb="26">
      <t>ネンガク</t>
    </rPh>
    <rPh sb="28" eb="30">
      <t>ゲンド</t>
    </rPh>
    <rPh sb="33" eb="35">
      <t>ジッピ</t>
    </rPh>
    <phoneticPr fontId="2"/>
  </si>
  <si>
    <r>
      <t>　　　　３　神奈川県</t>
    </r>
    <r>
      <rPr>
        <sz val="11"/>
        <color theme="1"/>
        <rFont val="ＭＳ 明朝"/>
        <family val="1"/>
        <charset val="128"/>
      </rPr>
      <t>私学</t>
    </r>
    <r>
      <rPr>
        <sz val="11"/>
        <rFont val="ＭＳ 明朝"/>
        <family val="1"/>
        <charset val="128"/>
      </rPr>
      <t>振興課が別に行う「私立学校生徒学費軽減事業補助金」を交付され</t>
    </r>
    <rPh sb="6" eb="10">
      <t>カナガワケン</t>
    </rPh>
    <rPh sb="10" eb="12">
      <t>シガク</t>
    </rPh>
    <rPh sb="12" eb="14">
      <t>シンコウ</t>
    </rPh>
    <rPh sb="14" eb="15">
      <t>カ</t>
    </rPh>
    <rPh sb="16" eb="17">
      <t>ベツ</t>
    </rPh>
    <rPh sb="18" eb="19">
      <t>オコナ</t>
    </rPh>
    <rPh sb="21" eb="23">
      <t>シリツ</t>
    </rPh>
    <rPh sb="23" eb="25">
      <t>ガッコウ</t>
    </rPh>
    <rPh sb="25" eb="27">
      <t>セイト</t>
    </rPh>
    <rPh sb="27" eb="29">
      <t>ガクヒ</t>
    </rPh>
    <rPh sb="29" eb="31">
      <t>ケイゲン</t>
    </rPh>
    <rPh sb="31" eb="33">
      <t>ジギョウ</t>
    </rPh>
    <rPh sb="33" eb="36">
      <t>ホジョキン</t>
    </rPh>
    <rPh sb="38" eb="40">
      <t>コウフ</t>
    </rPh>
    <phoneticPr fontId="2"/>
  </si>
  <si>
    <t>１.　学校別に記入すること。</t>
    <rPh sb="3" eb="5">
      <t>ガッコウ</t>
    </rPh>
    <rPh sb="5" eb="6">
      <t>ベツ</t>
    </rPh>
    <rPh sb="7" eb="9">
      <t>キニュウ</t>
    </rPh>
    <phoneticPr fontId="2"/>
  </si>
  <si>
    <r>
      <rPr>
        <sz val="8"/>
        <color theme="1"/>
        <rFont val="ＭＳ ゴシック"/>
        <family val="3"/>
        <charset val="128"/>
      </rPr>
      <t>（ふりがな）</t>
    </r>
    <r>
      <rPr>
        <sz val="11"/>
        <color theme="1"/>
        <rFont val="ＭＳ ゴシック"/>
        <family val="3"/>
        <charset val="128"/>
      </rPr>
      <t xml:space="preserve">
児　童　名</t>
    </r>
    <phoneticPr fontId="2"/>
  </si>
  <si>
    <r>
      <rPr>
        <sz val="8"/>
        <color theme="1"/>
        <rFont val="ＭＳ ゴシック"/>
        <family val="3"/>
        <charset val="128"/>
      </rPr>
      <t>（ふりがな）</t>
    </r>
    <r>
      <rPr>
        <sz val="11"/>
        <color theme="1"/>
        <rFont val="ＭＳ ゴシック"/>
        <family val="3"/>
        <charset val="128"/>
      </rPr>
      <t xml:space="preserve">
児　童　名</t>
    </r>
    <phoneticPr fontId="2"/>
  </si>
  <si>
    <r>
      <rPr>
        <sz val="8"/>
        <color theme="1"/>
        <rFont val="ＭＳ Ｐ明朝"/>
        <family val="1"/>
        <charset val="128"/>
      </rPr>
      <t>（ふりがな）</t>
    </r>
    <r>
      <rPr>
        <sz val="12"/>
        <color theme="1"/>
        <rFont val="ＭＳ Ｐ明朝"/>
        <family val="1"/>
        <charset val="128"/>
      </rPr>
      <t xml:space="preserve">
児　童　名</t>
    </r>
    <rPh sb="7" eb="8">
      <t>ジ</t>
    </rPh>
    <rPh sb="9" eb="10">
      <t>ワラベ</t>
    </rPh>
    <rPh sb="11" eb="12">
      <t>メイ</t>
    </rPh>
    <phoneticPr fontId="2"/>
  </si>
  <si>
    <t>一時保護期間</t>
    <rPh sb="0" eb="2">
      <t>イチジ</t>
    </rPh>
    <rPh sb="2" eb="4">
      <t>ホゴ</t>
    </rPh>
    <rPh sb="4" eb="6">
      <t>キカン</t>
    </rPh>
    <phoneticPr fontId="2"/>
  </si>
  <si>
    <r>
      <rPr>
        <sz val="8"/>
        <color theme="1"/>
        <rFont val="ＭＳ Ｐ明朝"/>
        <family val="1"/>
        <charset val="128"/>
      </rPr>
      <t>（ふりがな）</t>
    </r>
    <r>
      <rPr>
        <sz val="10"/>
        <color theme="1"/>
        <rFont val="ＭＳ Ｐ明朝"/>
        <family val="1"/>
        <charset val="128"/>
      </rPr>
      <t xml:space="preserve">
児　童　名</t>
    </r>
    <rPh sb="7" eb="8">
      <t>ジ</t>
    </rPh>
    <rPh sb="9" eb="10">
      <t>ワラベ</t>
    </rPh>
    <rPh sb="11" eb="12">
      <t>メイ</t>
    </rPh>
    <phoneticPr fontId="2"/>
  </si>
  <si>
    <t>３　資格取得等特別加算費の認定、又はその他運転免許に係る奨学金等の交付がなされ</t>
    <rPh sb="2" eb="4">
      <t>シカク</t>
    </rPh>
    <rPh sb="4" eb="7">
      <t>シュトクトウ</t>
    </rPh>
    <rPh sb="7" eb="9">
      <t>トクベツ</t>
    </rPh>
    <rPh sb="9" eb="11">
      <t>カサン</t>
    </rPh>
    <rPh sb="11" eb="12">
      <t>ヒ</t>
    </rPh>
    <rPh sb="13" eb="15">
      <t>ニンテイ</t>
    </rPh>
    <rPh sb="16" eb="17">
      <t>マタ</t>
    </rPh>
    <rPh sb="20" eb="21">
      <t>タ</t>
    </rPh>
    <rPh sb="21" eb="23">
      <t>ウンテン</t>
    </rPh>
    <rPh sb="23" eb="25">
      <t>メンキョ</t>
    </rPh>
    <rPh sb="26" eb="27">
      <t>カカ</t>
    </rPh>
    <rPh sb="28" eb="31">
      <t>ショウガクキン</t>
    </rPh>
    <rPh sb="31" eb="32">
      <t>トウ</t>
    </rPh>
    <rPh sb="33" eb="35">
      <t>コウフ</t>
    </rPh>
    <phoneticPr fontId="2"/>
  </si>
  <si>
    <t xml:space="preserve">児　童　名　簿 ( 乳 児 院 以 外 ) </t>
    <rPh sb="0" eb="1">
      <t>ジ</t>
    </rPh>
    <rPh sb="2" eb="3">
      <t>ドウ</t>
    </rPh>
    <rPh sb="4" eb="5">
      <t>ナ</t>
    </rPh>
    <rPh sb="6" eb="7">
      <t>ボ</t>
    </rPh>
    <rPh sb="10" eb="11">
      <t>チチ</t>
    </rPh>
    <rPh sb="12" eb="13">
      <t>ジ</t>
    </rPh>
    <rPh sb="14" eb="15">
      <t>イン</t>
    </rPh>
    <rPh sb="16" eb="17">
      <t>イ</t>
    </rPh>
    <rPh sb="18" eb="19">
      <t>ソト</t>
    </rPh>
    <phoneticPr fontId="2"/>
  </si>
  <si>
    <t>参加児童交通費として</t>
    <rPh sb="0" eb="2">
      <t>サンカ</t>
    </rPh>
    <rPh sb="2" eb="4">
      <t>ジドウ</t>
    </rPh>
    <rPh sb="4" eb="7">
      <t>コウツウヒ</t>
    </rPh>
    <phoneticPr fontId="2"/>
  </si>
  <si>
    <t>施 設 長 名</t>
    <rPh sb="0" eb="1">
      <t>シ</t>
    </rPh>
    <rPh sb="2" eb="3">
      <t>セツ</t>
    </rPh>
    <rPh sb="4" eb="5">
      <t>チョウ</t>
    </rPh>
    <rPh sb="6" eb="7">
      <t>メイ</t>
    </rPh>
    <phoneticPr fontId="2"/>
  </si>
  <si>
    <t>法人/施設名</t>
    <rPh sb="0" eb="2">
      <t>ホウジン</t>
    </rPh>
    <rPh sb="3" eb="5">
      <t>シセツ</t>
    </rPh>
    <rPh sb="5" eb="6">
      <t>メイ</t>
    </rPh>
    <phoneticPr fontId="2"/>
  </si>
  <si>
    <t>神奈川県知事　殿</t>
    <rPh sb="0" eb="4">
      <t>カナガワケン</t>
    </rPh>
    <rPh sb="4" eb="6">
      <t>チジ</t>
    </rPh>
    <rPh sb="7" eb="8">
      <t>ドノ</t>
    </rPh>
    <phoneticPr fontId="2"/>
  </si>
  <si>
    <t>支払を上記口座に振り込まれるよう申し出ます。</t>
    <rPh sb="0" eb="2">
      <t>シハライ</t>
    </rPh>
    <rPh sb="3" eb="5">
      <t>ジョウキ</t>
    </rPh>
    <rPh sb="5" eb="7">
      <t>コウザ</t>
    </rPh>
    <rPh sb="8" eb="9">
      <t>フ</t>
    </rPh>
    <rPh sb="10" eb="11">
      <t>コ</t>
    </rPh>
    <rPh sb="16" eb="17">
      <t>モウ</t>
    </rPh>
    <rPh sb="18" eb="19">
      <t>デ</t>
    </rPh>
    <phoneticPr fontId="2"/>
  </si>
  <si>
    <t>普　通　　・　　当　座　　・　　その他</t>
    <rPh sb="0" eb="1">
      <t>アマネ</t>
    </rPh>
    <rPh sb="2" eb="3">
      <t>ツウ</t>
    </rPh>
    <rPh sb="8" eb="9">
      <t>トウ</t>
    </rPh>
    <rPh sb="10" eb="11">
      <t>ザ</t>
    </rPh>
    <rPh sb="18" eb="19">
      <t>タ</t>
    </rPh>
    <phoneticPr fontId="2"/>
  </si>
  <si>
    <t>法人住所</t>
    <rPh sb="0" eb="2">
      <t>ホウジン</t>
    </rPh>
    <rPh sb="2" eb="4">
      <t>ジュウショ</t>
    </rPh>
    <phoneticPr fontId="2"/>
  </si>
  <si>
    <t>施設住所</t>
    <rPh sb="0" eb="2">
      <t>シセツ</t>
    </rPh>
    <rPh sb="2" eb="4">
      <t>ジュウショ</t>
    </rPh>
    <phoneticPr fontId="2"/>
  </si>
  <si>
    <t>　　　　２.　備考欄に入園日を記載すること。</t>
    <rPh sb="12" eb="13">
      <t>エン</t>
    </rPh>
    <phoneticPr fontId="2"/>
  </si>
  <si>
    <t>　　場合は、その額を控除する。</t>
    <rPh sb="2" eb="4">
      <t>バアイ</t>
    </rPh>
    <phoneticPr fontId="2"/>
  </si>
  <si>
    <t>２　資格取得等特別加算費の認定、又はその他運転免許に係る奨学金等の交付がされた</t>
    <rPh sb="2" eb="4">
      <t>シカク</t>
    </rPh>
    <rPh sb="4" eb="7">
      <t>シュトクトウ</t>
    </rPh>
    <rPh sb="7" eb="9">
      <t>トクベツ</t>
    </rPh>
    <rPh sb="9" eb="11">
      <t>カサン</t>
    </rPh>
    <rPh sb="11" eb="12">
      <t>ヒ</t>
    </rPh>
    <rPh sb="13" eb="15">
      <t>ニンテイ</t>
    </rPh>
    <rPh sb="16" eb="17">
      <t>マタ</t>
    </rPh>
    <rPh sb="20" eb="21">
      <t>タ</t>
    </rPh>
    <rPh sb="21" eb="23">
      <t>ウンテン</t>
    </rPh>
    <rPh sb="23" eb="25">
      <t>メンキョ</t>
    </rPh>
    <rPh sb="26" eb="27">
      <t>カカ</t>
    </rPh>
    <rPh sb="28" eb="31">
      <t>ショウガクキン</t>
    </rPh>
    <rPh sb="31" eb="32">
      <t>トウ</t>
    </rPh>
    <rPh sb="33" eb="35">
      <t>コウフ</t>
    </rPh>
    <phoneticPr fontId="2"/>
  </si>
  <si>
    <t>　た場合には、認定通知の写し,又は交付の事実を証明する書類等を添付すること。</t>
    <rPh sb="15" eb="16">
      <t>マタ</t>
    </rPh>
    <rPh sb="17" eb="19">
      <t>コウフ</t>
    </rPh>
    <rPh sb="20" eb="22">
      <t>ジジツ</t>
    </rPh>
    <rPh sb="23" eb="25">
      <t>ショウメイ</t>
    </rPh>
    <rPh sb="27" eb="29">
      <t>ショルイ</t>
    </rPh>
    <rPh sb="29" eb="30">
      <t>トウ</t>
    </rPh>
    <rPh sb="31" eb="33">
      <t>テンプ</t>
    </rPh>
    <phoneticPr fontId="2"/>
  </si>
  <si>
    <r>
      <rPr>
        <sz val="12"/>
        <rFont val="ＭＳ 明朝"/>
        <family val="1"/>
        <charset val="128"/>
      </rPr>
      <t>請求額</t>
    </r>
    <r>
      <rPr>
        <sz val="9"/>
        <rFont val="ＭＳ 明朝"/>
        <family val="1"/>
        <charset val="128"/>
      </rPr>
      <t xml:space="preserve">
</t>
    </r>
    <r>
      <rPr>
        <sz val="6"/>
        <rFont val="ＭＳ 明朝"/>
        <family val="1"/>
        <charset val="128"/>
      </rPr>
      <t>（※300,000円を限度とした実費。ただし、資格取得等特別加算費認定分、又は奨学金等交付分は控除する）</t>
    </r>
    <rPh sb="0" eb="2">
      <t>セイキュウ</t>
    </rPh>
    <rPh sb="2" eb="3">
      <t>ガク</t>
    </rPh>
    <rPh sb="27" eb="29">
      <t>シカク</t>
    </rPh>
    <rPh sb="29" eb="32">
      <t>シュトクナド</t>
    </rPh>
    <rPh sb="32" eb="34">
      <t>トクベツ</t>
    </rPh>
    <rPh sb="34" eb="36">
      <t>カサン</t>
    </rPh>
    <rPh sb="36" eb="37">
      <t>ヒ</t>
    </rPh>
    <rPh sb="37" eb="39">
      <t>ニンテイ</t>
    </rPh>
    <rPh sb="39" eb="40">
      <t>ブン</t>
    </rPh>
    <rPh sb="41" eb="42">
      <t>マタ</t>
    </rPh>
    <rPh sb="43" eb="46">
      <t>ショウガクキン</t>
    </rPh>
    <rPh sb="46" eb="47">
      <t>トウ</t>
    </rPh>
    <rPh sb="47" eb="49">
      <t>コウフ</t>
    </rPh>
    <rPh sb="49" eb="50">
      <t>ブン</t>
    </rPh>
    <rPh sb="51" eb="53">
      <t>コウジョ</t>
    </rPh>
    <phoneticPr fontId="2"/>
  </si>
  <si>
    <t xml:space="preserve">教 材 の 購 入 証 明 書 </t>
    <phoneticPr fontId="2"/>
  </si>
  <si>
    <t xml:space="preserve">                                            預金</t>
    <rPh sb="44" eb="46">
      <t>ヨキン</t>
    </rPh>
    <phoneticPr fontId="2"/>
  </si>
  <si>
    <t>　 ただし、　　　　　　　年度　　　　月分児童福祉法による措置費（概算額・精算額）として</t>
    <rPh sb="13" eb="15">
      <t>ネンド</t>
    </rPh>
    <rPh sb="19" eb="21">
      <t>ガツブン</t>
    </rPh>
    <rPh sb="21" eb="23">
      <t>ジドウ</t>
    </rPh>
    <rPh sb="23" eb="26">
      <t>フクシホウ</t>
    </rPh>
    <rPh sb="29" eb="32">
      <t>ソチヒ</t>
    </rPh>
    <rPh sb="33" eb="35">
      <t>ガイサン</t>
    </rPh>
    <rPh sb="35" eb="36">
      <t>ガク</t>
    </rPh>
    <rPh sb="37" eb="40">
      <t>セイサンガク</t>
    </rPh>
    <phoneticPr fontId="2"/>
  </si>
  <si>
    <t>　　　　　　年　　　月　　　日</t>
  </si>
  <si>
    <t>　　　　　　年　　　月　　　日</t>
    <rPh sb="6" eb="7">
      <t>ネン</t>
    </rPh>
    <rPh sb="10" eb="11">
      <t>ガツ</t>
    </rPh>
    <rPh sb="14" eb="15">
      <t>ニチ</t>
    </rPh>
    <phoneticPr fontId="2"/>
  </si>
  <si>
    <t>　　　　　　年度第　　　・四半期分措置費精算書</t>
    <rPh sb="6" eb="8">
      <t>ネンド</t>
    </rPh>
    <rPh sb="8" eb="9">
      <t>ダイ</t>
    </rPh>
    <rPh sb="13" eb="16">
      <t>シハンキ</t>
    </rPh>
    <rPh sb="16" eb="17">
      <t>ブン</t>
    </rPh>
    <rPh sb="17" eb="20">
      <t>ソチヒ</t>
    </rPh>
    <rPh sb="20" eb="23">
      <t>セイサンショ</t>
    </rPh>
    <phoneticPr fontId="2"/>
  </si>
  <si>
    <t>　　　　　　　年　　　月　　　日</t>
  </si>
  <si>
    <t>　　　　　　　年　　　月　　　日</t>
    <rPh sb="7" eb="8">
      <t>ネン</t>
    </rPh>
    <rPh sb="11" eb="12">
      <t>ガツ</t>
    </rPh>
    <rPh sb="15" eb="16">
      <t>ニチ</t>
    </rPh>
    <phoneticPr fontId="2"/>
  </si>
  <si>
    <t>　児童福祉法による　　　　　　　年度第　　　　・四半期分措置費を次のとおり精算します。</t>
    <rPh sb="1" eb="3">
      <t>ジドウ</t>
    </rPh>
    <rPh sb="3" eb="6">
      <t>フクシホウ</t>
    </rPh>
    <rPh sb="16" eb="18">
      <t>ネンド</t>
    </rPh>
    <rPh sb="18" eb="19">
      <t>ダイ</t>
    </rPh>
    <rPh sb="24" eb="27">
      <t>シハンキ</t>
    </rPh>
    <rPh sb="27" eb="28">
      <t>ブン</t>
    </rPh>
    <rPh sb="28" eb="31">
      <t>ソチヒ</t>
    </rPh>
    <rPh sb="32" eb="33">
      <t>ツギ</t>
    </rPh>
    <rPh sb="37" eb="39">
      <t>セイサン</t>
    </rPh>
    <phoneticPr fontId="2"/>
  </si>
  <si>
    <t>　　　　　　年度第　　　・四半期分措置費概算計算書</t>
    <rPh sb="6" eb="8">
      <t>ネンド</t>
    </rPh>
    <rPh sb="8" eb="9">
      <t>ダイ</t>
    </rPh>
    <rPh sb="13" eb="16">
      <t>シハンキ</t>
    </rPh>
    <rPh sb="16" eb="17">
      <t>ブン</t>
    </rPh>
    <rPh sb="17" eb="20">
      <t>ソチヒ</t>
    </rPh>
    <rPh sb="20" eb="22">
      <t>ガイサン</t>
    </rPh>
    <rPh sb="22" eb="25">
      <t>ケイサンショ</t>
    </rPh>
    <phoneticPr fontId="2"/>
  </si>
  <si>
    <t>　　　　　　年度第　　　・四半期分措置費概算内訳書</t>
    <rPh sb="6" eb="8">
      <t>ネンド</t>
    </rPh>
    <rPh sb="8" eb="9">
      <t>ダイ</t>
    </rPh>
    <rPh sb="13" eb="16">
      <t>シハンキ</t>
    </rPh>
    <rPh sb="16" eb="17">
      <t>ブン</t>
    </rPh>
    <rPh sb="17" eb="20">
      <t>ソチヒ</t>
    </rPh>
    <rPh sb="20" eb="22">
      <t>ガイサン</t>
    </rPh>
    <rPh sb="22" eb="25">
      <t>ウチワケショ</t>
    </rPh>
    <phoneticPr fontId="2"/>
  </si>
  <si>
    <t>　　　　　　年度第　　　・四半期分措置費精算内訳書</t>
    <rPh sb="6" eb="8">
      <t>ネンド</t>
    </rPh>
    <rPh sb="8" eb="9">
      <t>ダイ</t>
    </rPh>
    <rPh sb="13" eb="16">
      <t>シハンキ</t>
    </rPh>
    <rPh sb="16" eb="17">
      <t>ブン</t>
    </rPh>
    <rPh sb="17" eb="20">
      <t>ソチヒ</t>
    </rPh>
    <rPh sb="20" eb="22">
      <t>セイサン</t>
    </rPh>
    <rPh sb="22" eb="25">
      <t>ウチワケショ</t>
    </rPh>
    <phoneticPr fontId="2"/>
  </si>
  <si>
    <t>　　　　　 年度第  　四半期分</t>
    <rPh sb="6" eb="8">
      <t>ネンド</t>
    </rPh>
    <rPh sb="8" eb="9">
      <t>ダイ</t>
    </rPh>
    <rPh sb="12" eb="15">
      <t>シハンキ</t>
    </rPh>
    <rPh sb="15" eb="16">
      <t>ブン</t>
    </rPh>
    <phoneticPr fontId="17"/>
  </si>
  <si>
    <t xml:space="preserve">   　　　　　　　年　　　　月　　　　日</t>
  </si>
  <si>
    <t>　　　　　　　　　年　　　　月　　　　日</t>
    <rPh sb="9" eb="10">
      <t>ネン</t>
    </rPh>
    <rPh sb="14" eb="15">
      <t>ガツ</t>
    </rPh>
    <rPh sb="19" eb="20">
      <t>ニチ</t>
    </rPh>
    <phoneticPr fontId="2"/>
  </si>
  <si>
    <t xml:space="preserve">  　　　　　　　年　　　　月　　　　日</t>
  </si>
  <si>
    <t>　　　　　　　年　　　　月　　　　日</t>
    <rPh sb="7" eb="8">
      <t>ネン</t>
    </rPh>
    <rPh sb="12" eb="13">
      <t>ガツ</t>
    </rPh>
    <rPh sb="17" eb="18">
      <t>ニチ</t>
    </rPh>
    <phoneticPr fontId="2"/>
  </si>
  <si>
    <t>　　　　　　　　年　　　　月　　　　日</t>
  </si>
  <si>
    <t>　　　　　　　　　　　年　　　　月　　　　日</t>
    <rPh sb="11" eb="12">
      <t>ネン</t>
    </rPh>
    <rPh sb="16" eb="17">
      <t>ガツ</t>
    </rPh>
    <rPh sb="21" eb="22">
      <t>ニチ</t>
    </rPh>
    <phoneticPr fontId="2"/>
  </si>
  <si>
    <t>　　　　　　　年度における下記の権限を委任します。</t>
    <rPh sb="7" eb="9">
      <t>ネンド</t>
    </rPh>
    <rPh sb="13" eb="15">
      <t>カキ</t>
    </rPh>
    <rPh sb="16" eb="18">
      <t>ケンゲン</t>
    </rPh>
    <rPh sb="19" eb="21">
      <t>イニン</t>
    </rPh>
    <phoneticPr fontId="2"/>
  </si>
  <si>
    <t>　　　　　　年　　月　　日</t>
    <rPh sb="6" eb="7">
      <t>ネン</t>
    </rPh>
    <rPh sb="9" eb="10">
      <t>ガツ</t>
    </rPh>
    <rPh sb="12" eb="13">
      <t>ニチ</t>
    </rPh>
    <phoneticPr fontId="2"/>
  </si>
  <si>
    <t>　　　　　　　　年　　　　月　　　　日</t>
    <rPh sb="8" eb="9">
      <t>ネン</t>
    </rPh>
    <rPh sb="13" eb="14">
      <t>ガツ</t>
    </rPh>
    <rPh sb="18" eb="19">
      <t>ニチ</t>
    </rPh>
    <phoneticPr fontId="2"/>
  </si>
  <si>
    <t>　　　　　　　　年　　　月　　　日</t>
  </si>
  <si>
    <t>　　　　　　　　年　　　月　　　日</t>
    <rPh sb="8" eb="9">
      <t>ネン</t>
    </rPh>
    <rPh sb="12" eb="13">
      <t>ガツ</t>
    </rPh>
    <rPh sb="16" eb="17">
      <t>ニチ</t>
    </rPh>
    <phoneticPr fontId="2"/>
  </si>
  <si>
    <r>
      <t>　注）　</t>
    </r>
    <r>
      <rPr>
        <sz val="11"/>
        <color theme="1"/>
        <rFont val="ＭＳ Ｐ明朝"/>
        <family val="1"/>
        <charset val="128"/>
      </rPr>
      <t>採用者については履歴書及び資格の証明書の写を添付すること。</t>
    </r>
    <rPh sb="1" eb="2">
      <t>チュウ</t>
    </rPh>
    <rPh sb="4" eb="7">
      <t>サイヨウシャ</t>
    </rPh>
    <rPh sb="12" eb="15">
      <t>リレキショ</t>
    </rPh>
    <rPh sb="15" eb="16">
      <t>オヨ</t>
    </rPh>
    <rPh sb="17" eb="19">
      <t>シカク</t>
    </rPh>
    <rPh sb="20" eb="23">
      <t>ショウメイショ</t>
    </rPh>
    <rPh sb="24" eb="25">
      <t>ウツ</t>
    </rPh>
    <rPh sb="26" eb="28">
      <t>テンプ</t>
    </rPh>
    <phoneticPr fontId="2"/>
  </si>
  <si>
    <t>【 本件責任者及び担当者 】</t>
    <rPh sb="2" eb="4">
      <t>ホンケン</t>
    </rPh>
    <rPh sb="4" eb="7">
      <t>セキニンシャ</t>
    </rPh>
    <rPh sb="7" eb="8">
      <t>オヨ</t>
    </rPh>
    <rPh sb="9" eb="12">
      <t>タントウシャ</t>
    </rPh>
    <phoneticPr fontId="70"/>
  </si>
  <si>
    <t>責任者名　：　</t>
    <rPh sb="0" eb="1">
      <t>セキ</t>
    </rPh>
    <rPh sb="1" eb="2">
      <t>ニン</t>
    </rPh>
    <rPh sb="2" eb="3">
      <t>モノ</t>
    </rPh>
    <rPh sb="3" eb="4">
      <t>メイ</t>
    </rPh>
    <phoneticPr fontId="70"/>
  </si>
  <si>
    <t>連絡先　　 ：</t>
  </si>
  <si>
    <t>担当者名　：</t>
    <rPh sb="0" eb="1">
      <t>タン</t>
    </rPh>
    <rPh sb="1" eb="2">
      <t>トウ</t>
    </rPh>
    <rPh sb="2" eb="3">
      <t>モノ</t>
    </rPh>
    <rPh sb="3" eb="4">
      <t>メイ</t>
    </rPh>
    <phoneticPr fontId="70"/>
  </si>
  <si>
    <t>代表者名　　　　　　　　　　　　　　　　　　　　　　　　　　　　　　　　　</t>
    <rPh sb="0" eb="2">
      <t>ダイヒョウ</t>
    </rPh>
    <rPh sb="2" eb="3">
      <t>シャ</t>
    </rPh>
    <rPh sb="3" eb="4">
      <t>メイ</t>
    </rPh>
    <phoneticPr fontId="2"/>
  </si>
  <si>
    <t>施設名又は里親名　　　　　　　　　　　　　　　　　　　　　　　　　　</t>
    <rPh sb="0" eb="2">
      <t>シセツ</t>
    </rPh>
    <rPh sb="2" eb="3">
      <t>メイ</t>
    </rPh>
    <rPh sb="3" eb="4">
      <t>マタ</t>
    </rPh>
    <rPh sb="5" eb="7">
      <t>サトオヤ</t>
    </rPh>
    <rPh sb="7" eb="8">
      <t>メイ</t>
    </rPh>
    <phoneticPr fontId="2"/>
  </si>
  <si>
    <t>視　力　矯　正　費　内　訳　書</t>
    <rPh sb="0" eb="1">
      <t>シ</t>
    </rPh>
    <rPh sb="2" eb="3">
      <t>チカラ</t>
    </rPh>
    <rPh sb="4" eb="5">
      <t>キョウ</t>
    </rPh>
    <rPh sb="6" eb="7">
      <t>タダシ</t>
    </rPh>
    <rPh sb="8" eb="9">
      <t>ヒ</t>
    </rPh>
    <rPh sb="10" eb="11">
      <t>ナイ</t>
    </rPh>
    <rPh sb="12" eb="13">
      <t>ワケ</t>
    </rPh>
    <rPh sb="14" eb="15">
      <t>ショ</t>
    </rPh>
    <phoneticPr fontId="2"/>
  </si>
  <si>
    <t>度数</t>
    <rPh sb="0" eb="2">
      <t>ドスウ</t>
    </rPh>
    <phoneticPr fontId="2"/>
  </si>
  <si>
    <t>　上記のとおり日常生活を営む上で必要な視力矯正のための眼鏡等を購入したことを証明します。</t>
    <rPh sb="1" eb="3">
      <t>ジョウキ</t>
    </rPh>
    <rPh sb="7" eb="9">
      <t>ニチジョウ</t>
    </rPh>
    <rPh sb="9" eb="10">
      <t>セイ</t>
    </rPh>
    <rPh sb="10" eb="11">
      <t>カツ</t>
    </rPh>
    <rPh sb="12" eb="13">
      <t>イトナ</t>
    </rPh>
    <rPh sb="14" eb="15">
      <t>ウエ</t>
    </rPh>
    <rPh sb="16" eb="18">
      <t>ヒツヨウ</t>
    </rPh>
    <rPh sb="19" eb="21">
      <t>シリョク</t>
    </rPh>
    <rPh sb="21" eb="23">
      <t>キョウセイ</t>
    </rPh>
    <rPh sb="27" eb="29">
      <t>メガネ</t>
    </rPh>
    <rPh sb="29" eb="30">
      <t>トウ</t>
    </rPh>
    <phoneticPr fontId="2"/>
  </si>
  <si>
    <t xml:space="preserve">注）内訳書に記載したものは、それぞれ金額を証明できる書類を添付してください。
</t>
    <rPh sb="0" eb="1">
      <t>チュウ</t>
    </rPh>
    <phoneticPr fontId="2"/>
  </si>
  <si>
    <t>　　（例）領収書の写しなど。</t>
    <phoneticPr fontId="2"/>
  </si>
  <si>
    <r>
      <t xml:space="preserve">園長 </t>
    </r>
    <r>
      <rPr>
        <sz val="12"/>
        <color rgb="FFFF0000"/>
        <rFont val="ＭＳ 明朝"/>
        <family val="1"/>
        <charset val="128"/>
      </rPr>
      <t xml:space="preserve">又は 所長 </t>
    </r>
    <r>
      <rPr>
        <sz val="12"/>
        <rFont val="ＭＳ 明朝"/>
        <family val="1"/>
        <charset val="128"/>
      </rPr>
      <t>名</t>
    </r>
    <rPh sb="0" eb="1">
      <t>エン</t>
    </rPh>
    <rPh sb="1" eb="2">
      <t>チョウ</t>
    </rPh>
    <rPh sb="3" eb="4">
      <t>マタ</t>
    </rPh>
    <rPh sb="6" eb="7">
      <t>ショ</t>
    </rPh>
    <rPh sb="7" eb="8">
      <t>チョウ</t>
    </rPh>
    <rPh sb="9" eb="10">
      <t>メイ</t>
    </rPh>
    <phoneticPr fontId="2"/>
  </si>
  <si>
    <r>
      <t>注）１　幼稚園</t>
    </r>
    <r>
      <rPr>
        <sz val="11"/>
        <color rgb="FFFF0000"/>
        <rFont val="ＭＳ 明朝"/>
        <family val="1"/>
        <charset val="128"/>
      </rPr>
      <t>・保育所</t>
    </r>
    <r>
      <rPr>
        <sz val="11"/>
        <rFont val="ＭＳ 明朝"/>
        <family val="1"/>
        <charset val="128"/>
      </rPr>
      <t>別に記入すること。</t>
    </r>
    <rPh sb="0" eb="1">
      <t>チュウ</t>
    </rPh>
    <rPh sb="4" eb="7">
      <t>ヨウチエン</t>
    </rPh>
    <rPh sb="8" eb="10">
      <t>ホイク</t>
    </rPh>
    <rPh sb="10" eb="11">
      <t>ショ</t>
    </rPh>
    <rPh sb="11" eb="12">
      <t>ベツ</t>
    </rPh>
    <rPh sb="13" eb="15">
      <t>キニュウ</t>
    </rPh>
    <phoneticPr fontId="2"/>
  </si>
  <si>
    <t xml:space="preserve">  　３　施設については各四半期ごとに提出すること。</t>
    <rPh sb="5" eb="7">
      <t>シセツ</t>
    </rPh>
    <rPh sb="12" eb="13">
      <t>カク</t>
    </rPh>
    <rPh sb="13" eb="16">
      <t>シハンキ</t>
    </rPh>
    <rPh sb="19" eb="21">
      <t>テイシュツ</t>
    </rPh>
    <phoneticPr fontId="2"/>
  </si>
  <si>
    <t>特別育成費（算式１）</t>
    <rPh sb="0" eb="2">
      <t>トクベツ</t>
    </rPh>
    <rPh sb="2" eb="4">
      <t>イクセイ</t>
    </rPh>
    <rPh sb="4" eb="5">
      <t>ヒ</t>
    </rPh>
    <rPh sb="6" eb="8">
      <t>サンシキ</t>
    </rPh>
    <phoneticPr fontId="2"/>
  </si>
  <si>
    <t>対象児童名</t>
    <rPh sb="0" eb="2">
      <t>タイショウ</t>
    </rPh>
    <rPh sb="2" eb="4">
      <t>ジドウ</t>
    </rPh>
    <rPh sb="4" eb="5">
      <t>メイ</t>
    </rPh>
    <phoneticPr fontId="2"/>
  </si>
  <si>
    <t>支払日</t>
    <rPh sb="0" eb="3">
      <t>シハライビ</t>
    </rPh>
    <phoneticPr fontId="2"/>
  </si>
  <si>
    <t>支払先</t>
    <rPh sb="0" eb="2">
      <t>シハライ</t>
    </rPh>
    <rPh sb="2" eb="3">
      <t>サキ</t>
    </rPh>
    <phoneticPr fontId="2"/>
  </si>
  <si>
    <t>購入費目</t>
    <rPh sb="0" eb="2">
      <t>コウニュウ</t>
    </rPh>
    <rPh sb="2" eb="4">
      <t>ヒモク</t>
    </rPh>
    <phoneticPr fontId="2"/>
  </si>
  <si>
    <t>私立・公立</t>
    <rPh sb="0" eb="2">
      <t>シリツ</t>
    </rPh>
    <rPh sb="3" eb="5">
      <t>コウリツ</t>
    </rPh>
    <phoneticPr fontId="2"/>
  </si>
  <si>
    <t>　上記のとおり教育に必要な授業料、クラブ費等の学校納付金、教科書代、学用品費等の教科学習費等を</t>
    <rPh sb="1" eb="3">
      <t>ジョウキ</t>
    </rPh>
    <rPh sb="7" eb="9">
      <t>キョウイク</t>
    </rPh>
    <rPh sb="10" eb="12">
      <t>ヒツヨウ</t>
    </rPh>
    <rPh sb="13" eb="16">
      <t>ジュギョウリョウ</t>
    </rPh>
    <rPh sb="20" eb="21">
      <t>ヒ</t>
    </rPh>
    <rPh sb="21" eb="22">
      <t>トウ</t>
    </rPh>
    <rPh sb="23" eb="25">
      <t>ガッコウ</t>
    </rPh>
    <rPh sb="25" eb="28">
      <t>ノウフキン</t>
    </rPh>
    <rPh sb="29" eb="32">
      <t>キョウカショ</t>
    </rPh>
    <rPh sb="32" eb="33">
      <t>ダイ</t>
    </rPh>
    <rPh sb="34" eb="37">
      <t>ガクヨウヒン</t>
    </rPh>
    <rPh sb="37" eb="38">
      <t>ヒ</t>
    </rPh>
    <rPh sb="38" eb="39">
      <t>トウ</t>
    </rPh>
    <rPh sb="40" eb="42">
      <t>キョウカ</t>
    </rPh>
    <rPh sb="42" eb="44">
      <t>ガクシュウ</t>
    </rPh>
    <rPh sb="44" eb="45">
      <t>ヒ</t>
    </rPh>
    <rPh sb="45" eb="46">
      <t>トウ</t>
    </rPh>
    <phoneticPr fontId="2"/>
  </si>
  <si>
    <t>購入したことを証明します。</t>
    <rPh sb="0" eb="2">
      <t>コウニュウ</t>
    </rPh>
    <rPh sb="7" eb="9">
      <t>ショウメイ</t>
    </rPh>
    <phoneticPr fontId="2"/>
  </si>
  <si>
    <t>（里親名）</t>
    <rPh sb="1" eb="3">
      <t>サトオヤ</t>
    </rPh>
    <rPh sb="3" eb="4">
      <t>メイ</t>
    </rPh>
    <phoneticPr fontId="2"/>
  </si>
  <si>
    <t>※児童ごとに作成ください。</t>
    <rPh sb="1" eb="3">
      <t>ジドウ</t>
    </rPh>
    <rPh sb="6" eb="8">
      <t>サクセイ</t>
    </rPh>
    <phoneticPr fontId="2"/>
  </si>
  <si>
    <t>在籍月数</t>
    <rPh sb="0" eb="2">
      <t>ザイセキ</t>
    </rPh>
    <rPh sb="2" eb="4">
      <t>ツキスウ</t>
    </rPh>
    <phoneticPr fontId="2"/>
  </si>
  <si>
    <t>支出上限額</t>
    <rPh sb="0" eb="2">
      <t>シシュツ</t>
    </rPh>
    <rPh sb="2" eb="5">
      <t>ジョウゲンガク</t>
    </rPh>
    <phoneticPr fontId="2"/>
  </si>
  <si>
    <t>高等学校１、２学年</t>
    <rPh sb="0" eb="2">
      <t>コウトウ</t>
    </rPh>
    <rPh sb="2" eb="4">
      <t>ガッコウ</t>
    </rPh>
    <rPh sb="7" eb="9">
      <t>ガクネン</t>
    </rPh>
    <phoneticPr fontId="2"/>
  </si>
  <si>
    <t>高等学校３学年</t>
    <rPh sb="0" eb="2">
      <t>コウトウ</t>
    </rPh>
    <rPh sb="2" eb="4">
      <t>ガッコウ</t>
    </rPh>
    <rPh sb="5" eb="7">
      <t>ガクネン</t>
    </rPh>
    <phoneticPr fontId="2"/>
  </si>
  <si>
    <t>か月</t>
    <rPh sb="1" eb="2">
      <t>ゲツ</t>
    </rPh>
    <phoneticPr fontId="2"/>
  </si>
  <si>
    <t>　上記のとおり学習塾等にかかった費用を証明します。</t>
    <rPh sb="1" eb="3">
      <t>ジョウキ</t>
    </rPh>
    <rPh sb="7" eb="10">
      <t>ガクシュウジュク</t>
    </rPh>
    <rPh sb="10" eb="11">
      <t>トウ</t>
    </rPh>
    <rPh sb="16" eb="18">
      <t>ヒヨウ</t>
    </rPh>
    <rPh sb="19" eb="21">
      <t>ショウメイ</t>
    </rPh>
    <phoneticPr fontId="2"/>
  </si>
  <si>
    <t>私立・国公立</t>
    <rPh sb="0" eb="2">
      <t>シリツ</t>
    </rPh>
    <rPh sb="3" eb="4">
      <t>クニ</t>
    </rPh>
    <rPh sb="4" eb="6">
      <t>コウリツ</t>
    </rPh>
    <phoneticPr fontId="2"/>
  </si>
  <si>
    <t>公立：28,300円/月</t>
    <rPh sb="0" eb="2">
      <t>コウリツ</t>
    </rPh>
    <rPh sb="9" eb="10">
      <t>エン</t>
    </rPh>
    <rPh sb="11" eb="12">
      <t>ツキ</t>
    </rPh>
    <phoneticPr fontId="80"/>
  </si>
  <si>
    <t>私立：39,540円/月</t>
    <rPh sb="0" eb="2">
      <t>シリツ</t>
    </rPh>
    <rPh sb="9" eb="10">
      <t>エン</t>
    </rPh>
    <rPh sb="11" eb="12">
      <t>ツキ</t>
    </rPh>
    <phoneticPr fontId="80"/>
  </si>
  <si>
    <t>上限額自動計算</t>
    <rPh sb="0" eb="3">
      <t>ジョウゲンガク</t>
    </rPh>
    <rPh sb="3" eb="5">
      <t>ジドウ</t>
    </rPh>
    <rPh sb="5" eb="7">
      <t>ケイサン</t>
    </rPh>
    <phoneticPr fontId="2"/>
  </si>
  <si>
    <t>正誤</t>
    <rPh sb="0" eb="2">
      <t>セイゴ</t>
    </rPh>
    <phoneticPr fontId="2"/>
  </si>
  <si>
    <t>　上記のとおり高等学校入学に際し必要な学用品を購入したことを証明します。</t>
    <rPh sb="1" eb="3">
      <t>ジョウキ</t>
    </rPh>
    <rPh sb="7" eb="9">
      <t>コウトウ</t>
    </rPh>
    <rPh sb="9" eb="11">
      <t>ガッコウ</t>
    </rPh>
    <rPh sb="11" eb="13">
      <t>ニュウガク</t>
    </rPh>
    <rPh sb="14" eb="15">
      <t>サイ</t>
    </rPh>
    <rPh sb="16" eb="18">
      <t>ヒツヨウ</t>
    </rPh>
    <rPh sb="19" eb="22">
      <t>ガクヨウヒン</t>
    </rPh>
    <rPh sb="23" eb="25">
      <t>コウニュウ</t>
    </rPh>
    <rPh sb="30" eb="32">
      <t>ショウメイ</t>
    </rPh>
    <phoneticPr fontId="2"/>
  </si>
  <si>
    <t>上限86,300円</t>
    <rPh sb="0" eb="2">
      <t>ジョウゲン</t>
    </rPh>
    <rPh sb="8" eb="9">
      <t>エン</t>
    </rPh>
    <phoneticPr fontId="2"/>
  </si>
  <si>
    <r>
      <t>　　　　　　　特別育成費（算式３）　　</t>
    </r>
    <r>
      <rPr>
        <sz val="14"/>
        <rFont val="ＭＳ 明朝"/>
        <family val="1"/>
        <charset val="128"/>
      </rPr>
      <t>【入学時特別加算】</t>
    </r>
    <rPh sb="7" eb="9">
      <t>トクベツ</t>
    </rPh>
    <rPh sb="9" eb="11">
      <t>イクセイ</t>
    </rPh>
    <rPh sb="11" eb="12">
      <t>ヒ</t>
    </rPh>
    <rPh sb="13" eb="15">
      <t>サンシキ</t>
    </rPh>
    <rPh sb="20" eb="22">
      <t>ニュウガク</t>
    </rPh>
    <rPh sb="22" eb="23">
      <t>ジ</t>
    </rPh>
    <rPh sb="23" eb="25">
      <t>トクベツ</t>
    </rPh>
    <rPh sb="25" eb="27">
      <t>カサン</t>
    </rPh>
    <phoneticPr fontId="2"/>
  </si>
  <si>
    <r>
      <t>　　　　特別育成費（算式７）　　</t>
    </r>
    <r>
      <rPr>
        <sz val="14"/>
        <rFont val="ＭＳ 明朝"/>
        <family val="1"/>
        <charset val="128"/>
      </rPr>
      <t>【大学等受験費】</t>
    </r>
    <rPh sb="4" eb="6">
      <t>トクベツ</t>
    </rPh>
    <rPh sb="6" eb="8">
      <t>イクセイ</t>
    </rPh>
    <rPh sb="8" eb="9">
      <t>ヒ</t>
    </rPh>
    <rPh sb="10" eb="12">
      <t>サンシキ</t>
    </rPh>
    <rPh sb="17" eb="19">
      <t>ダイガク</t>
    </rPh>
    <rPh sb="19" eb="20">
      <t>トウ</t>
    </rPh>
    <rPh sb="20" eb="22">
      <t>ジュケン</t>
    </rPh>
    <rPh sb="22" eb="23">
      <t>ヒ</t>
    </rPh>
    <phoneticPr fontId="2"/>
  </si>
  <si>
    <t>備　　考</t>
    <rPh sb="0" eb="1">
      <t>ビ</t>
    </rPh>
    <rPh sb="3" eb="4">
      <t>コウ</t>
    </rPh>
    <phoneticPr fontId="2"/>
  </si>
  <si>
    <t>　上記のとおり大学等を受験する際に必要となる経費として使用したことを証明します。</t>
    <rPh sb="1" eb="3">
      <t>ジョウキ</t>
    </rPh>
    <rPh sb="7" eb="9">
      <t>ダイガク</t>
    </rPh>
    <rPh sb="9" eb="10">
      <t>トウ</t>
    </rPh>
    <rPh sb="11" eb="13">
      <t>ジュケン</t>
    </rPh>
    <rPh sb="15" eb="16">
      <t>サイ</t>
    </rPh>
    <rPh sb="17" eb="19">
      <t>ヒツヨウ</t>
    </rPh>
    <rPh sb="22" eb="24">
      <t>ケイヒ</t>
    </rPh>
    <rPh sb="27" eb="29">
      <t>シヨウ</t>
    </rPh>
    <rPh sb="34" eb="36">
      <t>ショウメイ</t>
    </rPh>
    <phoneticPr fontId="2"/>
  </si>
  <si>
    <t>注）</t>
    <rPh sb="0" eb="1">
      <t>チュウ</t>
    </rPh>
    <phoneticPr fontId="2"/>
  </si>
  <si>
    <t>１ 児童ごとに作成してください。</t>
    <rPh sb="2" eb="4">
      <t>ジドウ</t>
    </rPh>
    <rPh sb="7" eb="9">
      <t>サクセイ</t>
    </rPh>
    <phoneticPr fontId="2"/>
  </si>
  <si>
    <t>２「大学等」には、大学のほか、短期大学、高等専門学校、専修学校（専門課程に限る）、その他法令に
   定めがあるこれらに準じる教育施設を含みます。</t>
    <rPh sb="2" eb="4">
      <t>ダイガク</t>
    </rPh>
    <rPh sb="4" eb="5">
      <t>トウ</t>
    </rPh>
    <rPh sb="9" eb="11">
      <t>ダイガク</t>
    </rPh>
    <rPh sb="15" eb="17">
      <t>タンキ</t>
    </rPh>
    <rPh sb="17" eb="19">
      <t>ダイガク</t>
    </rPh>
    <rPh sb="20" eb="22">
      <t>コウトウ</t>
    </rPh>
    <rPh sb="22" eb="24">
      <t>センモン</t>
    </rPh>
    <rPh sb="24" eb="26">
      <t>ガッコウ</t>
    </rPh>
    <rPh sb="27" eb="29">
      <t>センシュウ</t>
    </rPh>
    <rPh sb="29" eb="31">
      <t>ガッコウ</t>
    </rPh>
    <rPh sb="32" eb="34">
      <t>センモン</t>
    </rPh>
    <rPh sb="34" eb="36">
      <t>カテイ</t>
    </rPh>
    <rPh sb="37" eb="38">
      <t>カギ</t>
    </rPh>
    <rPh sb="43" eb="44">
      <t>タ</t>
    </rPh>
    <rPh sb="44" eb="46">
      <t>ホウレイ</t>
    </rPh>
    <rPh sb="51" eb="52">
      <t>サダ</t>
    </rPh>
    <rPh sb="60" eb="61">
      <t>ジュン</t>
    </rPh>
    <rPh sb="63" eb="65">
      <t>キョウイク</t>
    </rPh>
    <rPh sb="65" eb="67">
      <t>シセツ</t>
    </rPh>
    <rPh sb="68" eb="69">
      <t>フク</t>
    </rPh>
    <phoneticPr fontId="80"/>
  </si>
  <si>
    <t>３ 大学等受験にかかる費用を記載してください。</t>
    <rPh sb="2" eb="4">
      <t>ダイガク</t>
    </rPh>
    <rPh sb="4" eb="5">
      <t>トウ</t>
    </rPh>
    <rPh sb="5" eb="7">
      <t>ジュケン</t>
    </rPh>
    <rPh sb="11" eb="13">
      <t>ヒヨウ</t>
    </rPh>
    <rPh sb="14" eb="16">
      <t>キサイ</t>
    </rPh>
    <phoneticPr fontId="80"/>
  </si>
  <si>
    <t>（例）受験料、交通費、宿泊費、願書の取り寄せ及び出願費用</t>
    <rPh sb="1" eb="2">
      <t>レイ</t>
    </rPh>
    <rPh sb="22" eb="23">
      <t>オヨ</t>
    </rPh>
    <rPh sb="24" eb="26">
      <t>シュツガン</t>
    </rPh>
    <rPh sb="26" eb="28">
      <t>ヒヨウ</t>
    </rPh>
    <phoneticPr fontId="80"/>
  </si>
  <si>
    <t>４ それぞれの金額を証明できる書類（領収書の写しなど）を添付してください。</t>
    <rPh sb="7" eb="9">
      <t>キンガク</t>
    </rPh>
    <rPh sb="10" eb="12">
      <t>ショウメイ</t>
    </rPh>
    <rPh sb="15" eb="17">
      <t>ショルイ</t>
    </rPh>
    <rPh sb="18" eb="21">
      <t>リョウシュウショ</t>
    </rPh>
    <rPh sb="22" eb="23">
      <t>ウツ</t>
    </rPh>
    <rPh sb="28" eb="30">
      <t>テンプ</t>
    </rPh>
    <phoneticPr fontId="80"/>
  </si>
  <si>
    <t>５ 以下は特別育成費の大学等受験費に含まれません。</t>
    <rPh sb="2" eb="4">
      <t>イカ</t>
    </rPh>
    <rPh sb="5" eb="7">
      <t>トクベツ</t>
    </rPh>
    <rPh sb="7" eb="9">
      <t>イクセイ</t>
    </rPh>
    <rPh sb="9" eb="10">
      <t>ヒ</t>
    </rPh>
    <rPh sb="11" eb="13">
      <t>ダイガク</t>
    </rPh>
    <rPh sb="13" eb="14">
      <t>トウ</t>
    </rPh>
    <rPh sb="14" eb="16">
      <t>ジュケン</t>
    </rPh>
    <rPh sb="16" eb="17">
      <t>ヒ</t>
    </rPh>
    <rPh sb="18" eb="19">
      <t>フク</t>
    </rPh>
    <phoneticPr fontId="80"/>
  </si>
  <si>
    <t>　・模擬試験やオープンキャンパス等の大学等の受験のための準備に要する費用</t>
    <rPh sb="2" eb="4">
      <t>モギ</t>
    </rPh>
    <rPh sb="4" eb="6">
      <t>シケン</t>
    </rPh>
    <rPh sb="16" eb="17">
      <t>トウ</t>
    </rPh>
    <rPh sb="18" eb="20">
      <t>ダイガク</t>
    </rPh>
    <rPh sb="20" eb="21">
      <t>トウ</t>
    </rPh>
    <rPh sb="22" eb="24">
      <t>ジュケン</t>
    </rPh>
    <rPh sb="28" eb="30">
      <t>ジュンビ</t>
    </rPh>
    <rPh sb="31" eb="32">
      <t>ヨウ</t>
    </rPh>
    <rPh sb="34" eb="36">
      <t>ヒヨウ</t>
    </rPh>
    <phoneticPr fontId="80"/>
  </si>
  <si>
    <t>上限25,000円/月</t>
    <rPh sb="0" eb="2">
      <t>ジョウゲン</t>
    </rPh>
    <rPh sb="8" eb="9">
      <t>エン</t>
    </rPh>
    <rPh sb="10" eb="11">
      <t>ツキ</t>
    </rPh>
    <phoneticPr fontId="2"/>
  </si>
  <si>
    <t>上限158,000円/年</t>
    <rPh sb="0" eb="2">
      <t>ジョウゲン</t>
    </rPh>
    <rPh sb="9" eb="10">
      <t>エン</t>
    </rPh>
    <rPh sb="11" eb="12">
      <t>ネン</t>
    </rPh>
    <phoneticPr fontId="2"/>
  </si>
  <si>
    <t>上限20,000円/月
上限25,000円/月</t>
    <rPh sb="0" eb="2">
      <t>ジョウゲン</t>
    </rPh>
    <rPh sb="8" eb="9">
      <t>エン</t>
    </rPh>
    <rPh sb="10" eb="11">
      <t>ツキ</t>
    </rPh>
    <rPh sb="12" eb="14">
      <t>ジョウゲン</t>
    </rPh>
    <rPh sb="20" eb="21">
      <t>エン</t>
    </rPh>
    <rPh sb="22" eb="23">
      <t>ツキ</t>
    </rPh>
    <phoneticPr fontId="2"/>
  </si>
  <si>
    <t>職　業　補　導　費　証　明　書</t>
    <rPh sb="0" eb="1">
      <t>ショク</t>
    </rPh>
    <rPh sb="2" eb="3">
      <t>ゴウ</t>
    </rPh>
    <rPh sb="4" eb="5">
      <t>ホ</t>
    </rPh>
    <rPh sb="6" eb="7">
      <t>シルベ</t>
    </rPh>
    <rPh sb="8" eb="9">
      <t>ヒ</t>
    </rPh>
    <rPh sb="10" eb="11">
      <t>アカシ</t>
    </rPh>
    <rPh sb="12" eb="13">
      <t>メイ</t>
    </rPh>
    <rPh sb="14" eb="15">
      <t>ショ</t>
    </rPh>
    <phoneticPr fontId="80"/>
  </si>
  <si>
    <t>１　対象児童</t>
    <rPh sb="2" eb="4">
      <t>タイショウ</t>
    </rPh>
    <rPh sb="4" eb="6">
      <t>ジドウ</t>
    </rPh>
    <phoneticPr fontId="80"/>
  </si>
  <si>
    <t>児　童　名</t>
    <rPh sb="0" eb="1">
      <t>ジ</t>
    </rPh>
    <rPh sb="2" eb="3">
      <t>ドウ</t>
    </rPh>
    <rPh sb="4" eb="5">
      <t>メイ</t>
    </rPh>
    <phoneticPr fontId="80"/>
  </si>
  <si>
    <t>塾　　名</t>
    <rPh sb="0" eb="1">
      <t>ジュク</t>
    </rPh>
    <rPh sb="3" eb="4">
      <t>メイ</t>
    </rPh>
    <phoneticPr fontId="80"/>
  </si>
  <si>
    <t>支弁対象月</t>
    <rPh sb="0" eb="2">
      <t>シベン</t>
    </rPh>
    <rPh sb="2" eb="4">
      <t>タイショウ</t>
    </rPh>
    <rPh sb="4" eb="5">
      <t>ゲツ</t>
    </rPh>
    <phoneticPr fontId="80"/>
  </si>
  <si>
    <t>備    考</t>
    <rPh sb="0" eb="1">
      <t>トモ</t>
    </rPh>
    <rPh sb="5" eb="6">
      <t>コウ</t>
    </rPh>
    <phoneticPr fontId="80"/>
  </si>
  <si>
    <t>　月</t>
    <rPh sb="1" eb="2">
      <t>ツキ</t>
    </rPh>
    <phoneticPr fontId="80"/>
  </si>
  <si>
    <t>合　　計</t>
    <rPh sb="0" eb="1">
      <t>ゴウ</t>
    </rPh>
    <rPh sb="3" eb="4">
      <t>ケイ</t>
    </rPh>
    <phoneticPr fontId="80"/>
  </si>
  <si>
    <t>　上記児童が、公共職業訓練施設等の職業補導機関に通ったことを証明いたします。</t>
    <rPh sb="1" eb="3">
      <t>ジョウキ</t>
    </rPh>
    <rPh sb="3" eb="5">
      <t>ジドウ</t>
    </rPh>
    <rPh sb="7" eb="9">
      <t>コウキョウ</t>
    </rPh>
    <rPh sb="9" eb="11">
      <t>ショクギョウ</t>
    </rPh>
    <rPh sb="11" eb="13">
      <t>クンレン</t>
    </rPh>
    <rPh sb="13" eb="15">
      <t>シセツ</t>
    </rPh>
    <rPh sb="15" eb="16">
      <t>トウ</t>
    </rPh>
    <rPh sb="17" eb="19">
      <t>ショクギョウ</t>
    </rPh>
    <rPh sb="19" eb="21">
      <t>ホドウ</t>
    </rPh>
    <rPh sb="21" eb="23">
      <t>キカン</t>
    </rPh>
    <rPh sb="24" eb="25">
      <t>カヨ</t>
    </rPh>
    <rPh sb="30" eb="32">
      <t>ショウメイ</t>
    </rPh>
    <phoneticPr fontId="80"/>
  </si>
  <si>
    <t>　令和　　年　　月　　日</t>
    <rPh sb="1" eb="3">
      <t>レイワ</t>
    </rPh>
    <rPh sb="5" eb="6">
      <t>トシ</t>
    </rPh>
    <rPh sb="8" eb="9">
      <t>ツキ</t>
    </rPh>
    <rPh sb="11" eb="12">
      <t>ニチ</t>
    </rPh>
    <phoneticPr fontId="80"/>
  </si>
  <si>
    <t>　施設名</t>
    <rPh sb="1" eb="3">
      <t>シセツ</t>
    </rPh>
    <rPh sb="3" eb="4">
      <t>メイ</t>
    </rPh>
    <phoneticPr fontId="80"/>
  </si>
  <si>
    <t>　施設長名（里親名）</t>
    <rPh sb="1" eb="3">
      <t>シセツ</t>
    </rPh>
    <rPh sb="3" eb="4">
      <t>チョウ</t>
    </rPh>
    <rPh sb="4" eb="5">
      <t>メイ</t>
    </rPh>
    <rPh sb="6" eb="8">
      <t>サトオヤ</t>
    </rPh>
    <rPh sb="8" eb="9">
      <t>メイ</t>
    </rPh>
    <phoneticPr fontId="80"/>
  </si>
  <si>
    <t>（注意事項）</t>
    <rPh sb="1" eb="3">
      <t>チュウイ</t>
    </rPh>
    <rPh sb="3" eb="5">
      <t>ジコウ</t>
    </rPh>
    <phoneticPr fontId="80"/>
  </si>
  <si>
    <t>１　対象児童は公共職業訓練施設等の職業補導機関に通っている児童のみ。</t>
    <rPh sb="2" eb="4">
      <t>タイショウ</t>
    </rPh>
    <rPh sb="4" eb="6">
      <t>ジドウ</t>
    </rPh>
    <rPh sb="7" eb="9">
      <t>コウキョウ</t>
    </rPh>
    <rPh sb="9" eb="11">
      <t>ショクギョウ</t>
    </rPh>
    <rPh sb="11" eb="13">
      <t>クンレン</t>
    </rPh>
    <rPh sb="13" eb="15">
      <t>シセツ</t>
    </rPh>
    <rPh sb="15" eb="16">
      <t>トウ</t>
    </rPh>
    <rPh sb="17" eb="19">
      <t>ショクギョウ</t>
    </rPh>
    <rPh sb="19" eb="21">
      <t>ホドウ</t>
    </rPh>
    <rPh sb="21" eb="23">
      <t>キカン</t>
    </rPh>
    <rPh sb="24" eb="25">
      <t>カヨ</t>
    </rPh>
    <rPh sb="29" eb="31">
      <t>ジドウ</t>
    </rPh>
    <phoneticPr fontId="80"/>
  </si>
  <si>
    <t>２　公共職業訓練施設等の職業補導機関に通っていることがわかる資料及び実際に費用を支払ったことが</t>
    <rPh sb="2" eb="4">
      <t>コウキョウ</t>
    </rPh>
    <rPh sb="4" eb="6">
      <t>ショクギョウ</t>
    </rPh>
    <rPh sb="6" eb="8">
      <t>クンレン</t>
    </rPh>
    <rPh sb="8" eb="10">
      <t>シセツ</t>
    </rPh>
    <rPh sb="10" eb="11">
      <t>トウ</t>
    </rPh>
    <rPh sb="12" eb="14">
      <t>ショクギョウ</t>
    </rPh>
    <rPh sb="14" eb="16">
      <t>ホドウ</t>
    </rPh>
    <rPh sb="16" eb="18">
      <t>キカン</t>
    </rPh>
    <rPh sb="19" eb="20">
      <t>カヨ</t>
    </rPh>
    <rPh sb="30" eb="32">
      <t>シリョウ</t>
    </rPh>
    <rPh sb="32" eb="33">
      <t>オヨ</t>
    </rPh>
    <rPh sb="34" eb="36">
      <t>ジッサイ</t>
    </rPh>
    <rPh sb="37" eb="39">
      <t>ヒヨウ</t>
    </rPh>
    <rPh sb="40" eb="42">
      <t>シハラ</t>
    </rPh>
    <phoneticPr fontId="80"/>
  </si>
  <si>
    <t>　わかる書類を添付してください。(例)領収書の写しなど。</t>
    <rPh sb="17" eb="18">
      <t>レイ</t>
    </rPh>
    <rPh sb="19" eb="22">
      <t>リョウシュウショ</t>
    </rPh>
    <rPh sb="23" eb="24">
      <t>ウツ</t>
    </rPh>
    <phoneticPr fontId="80"/>
  </si>
  <si>
    <t>予　防　接　種　費　内　訳　書　</t>
    <rPh sb="0" eb="1">
      <t>ヨ</t>
    </rPh>
    <rPh sb="2" eb="3">
      <t>ボウ</t>
    </rPh>
    <rPh sb="4" eb="5">
      <t>セッ</t>
    </rPh>
    <rPh sb="6" eb="7">
      <t>シュ</t>
    </rPh>
    <rPh sb="8" eb="9">
      <t>ヒ</t>
    </rPh>
    <rPh sb="10" eb="11">
      <t>ナイ</t>
    </rPh>
    <rPh sb="12" eb="13">
      <t>ワケ</t>
    </rPh>
    <rPh sb="14" eb="15">
      <t>ショ</t>
    </rPh>
    <phoneticPr fontId="2"/>
  </si>
  <si>
    <t>内訳</t>
    <rPh sb="0" eb="2">
      <t>ウチワケ</t>
    </rPh>
    <phoneticPr fontId="2"/>
  </si>
  <si>
    <t>令和　　　　年　　　月　　　　日</t>
    <rPh sb="0" eb="2">
      <t>レイワ</t>
    </rPh>
    <rPh sb="6" eb="7">
      <t>ネン</t>
    </rPh>
    <rPh sb="10" eb="11">
      <t>ガツ</t>
    </rPh>
    <rPh sb="15" eb="16">
      <t>ニチ</t>
    </rPh>
    <phoneticPr fontId="2"/>
  </si>
  <si>
    <t xml:space="preserve">施設名　 </t>
    <rPh sb="0" eb="1">
      <t>シ</t>
    </rPh>
    <rPh sb="1" eb="2">
      <t>セツ</t>
    </rPh>
    <rPh sb="2" eb="3">
      <t>メイ</t>
    </rPh>
    <phoneticPr fontId="2"/>
  </si>
  <si>
    <t>内訳書に記載したものは、それぞれ予防接種の種類や金額を証明できる書類を添付してください。</t>
    <rPh sb="0" eb="3">
      <t>ウチワケショ</t>
    </rPh>
    <rPh sb="4" eb="6">
      <t>キサイ</t>
    </rPh>
    <rPh sb="16" eb="18">
      <t>ヨボウ</t>
    </rPh>
    <rPh sb="18" eb="20">
      <t>セッシュ</t>
    </rPh>
    <rPh sb="21" eb="23">
      <t>シュルイ</t>
    </rPh>
    <rPh sb="24" eb="26">
      <t>キンガク</t>
    </rPh>
    <rPh sb="27" eb="29">
      <t>ショウメイ</t>
    </rPh>
    <rPh sb="32" eb="34">
      <t>ショルイ</t>
    </rPh>
    <rPh sb="35" eb="37">
      <t>テンプ</t>
    </rPh>
    <phoneticPr fontId="80"/>
  </si>
  <si>
    <t>（例）領収書の写しなど。</t>
    <rPh sb="1" eb="2">
      <t>レイ</t>
    </rPh>
    <rPh sb="3" eb="6">
      <t>リョウシュウショ</t>
    </rPh>
    <rPh sb="7" eb="8">
      <t>ウツ</t>
    </rPh>
    <phoneticPr fontId="80"/>
  </si>
  <si>
    <t>医 　療 　費　　内　　訳　　書</t>
    <rPh sb="0" eb="1">
      <t>イ</t>
    </rPh>
    <rPh sb="3" eb="4">
      <t>リョウ</t>
    </rPh>
    <rPh sb="6" eb="7">
      <t>ヒ</t>
    </rPh>
    <rPh sb="9" eb="10">
      <t>ウチ</t>
    </rPh>
    <rPh sb="12" eb="13">
      <t>ヤク</t>
    </rPh>
    <rPh sb="15" eb="16">
      <t>ショ</t>
    </rPh>
    <phoneticPr fontId="2"/>
  </si>
  <si>
    <t>上記のとおり相違ないことを証明します。</t>
  </si>
  <si>
    <t>　注）内訳書に記載したものは、それぞれ医療機関名や金額を証明できる書類を添付してください。</t>
    <rPh sb="1" eb="2">
      <t>チュウ</t>
    </rPh>
    <phoneticPr fontId="2"/>
  </si>
  <si>
    <t>　　　（例）領収書の写しなど。</t>
    <phoneticPr fontId="80"/>
  </si>
  <si>
    <t>防　災　対　策　費　内　訳　書</t>
    <rPh sb="0" eb="1">
      <t>ボウ</t>
    </rPh>
    <rPh sb="2" eb="3">
      <t>サイ</t>
    </rPh>
    <rPh sb="4" eb="5">
      <t>タイ</t>
    </rPh>
    <rPh sb="6" eb="7">
      <t>サク</t>
    </rPh>
    <rPh sb="8" eb="9">
      <t>ヒ</t>
    </rPh>
    <rPh sb="10" eb="11">
      <t>ウチ</t>
    </rPh>
    <rPh sb="12" eb="13">
      <t>ヤク</t>
    </rPh>
    <rPh sb="14" eb="15">
      <t>ショ</t>
    </rPh>
    <phoneticPr fontId="2"/>
  </si>
  <si>
    <t>上限450,000円</t>
    <rPh sb="0" eb="2">
      <t>ジョウゲン</t>
    </rPh>
    <rPh sb="9" eb="10">
      <t>エン</t>
    </rPh>
    <phoneticPr fontId="80"/>
  </si>
  <si>
    <t>　上記のとおり防災対策の充実に係る経費として使用したことを証明します。</t>
    <rPh sb="1" eb="3">
      <t>ジョウキ</t>
    </rPh>
    <rPh sb="7" eb="9">
      <t>ボウサイ</t>
    </rPh>
    <rPh sb="9" eb="11">
      <t>タイサク</t>
    </rPh>
    <rPh sb="12" eb="14">
      <t>ジュウジツ</t>
    </rPh>
    <rPh sb="15" eb="16">
      <t>カカ</t>
    </rPh>
    <rPh sb="17" eb="19">
      <t>ケイヒ</t>
    </rPh>
    <rPh sb="22" eb="24">
      <t>シヨウ</t>
    </rPh>
    <rPh sb="29" eb="31">
      <t>ショウメイ</t>
    </rPh>
    <phoneticPr fontId="2"/>
  </si>
  <si>
    <t>　注）それぞれの金額を証明できる書類を添付してください。</t>
    <rPh sb="1" eb="2">
      <t>チュウ</t>
    </rPh>
    <phoneticPr fontId="2"/>
  </si>
  <si>
    <r>
      <t>幼　　稚　　園　　</t>
    </r>
    <r>
      <rPr>
        <sz val="14"/>
        <color rgb="FFFF0000"/>
        <rFont val="ＭＳ Ｐ明朝"/>
        <family val="1"/>
        <charset val="128"/>
      </rPr>
      <t>等</t>
    </r>
    <r>
      <rPr>
        <sz val="14"/>
        <rFont val="ＭＳ Ｐ明朝"/>
        <family val="1"/>
        <charset val="128"/>
      </rPr>
      <t>　　在　　園　　証　　明　　書</t>
    </r>
    <rPh sb="0" eb="1">
      <t>ヨウ</t>
    </rPh>
    <rPh sb="3" eb="4">
      <t>チ</t>
    </rPh>
    <rPh sb="6" eb="7">
      <t>エン</t>
    </rPh>
    <rPh sb="9" eb="10">
      <t>トウ</t>
    </rPh>
    <rPh sb="12" eb="13">
      <t>ザイ</t>
    </rPh>
    <rPh sb="15" eb="16">
      <t>エン</t>
    </rPh>
    <rPh sb="18" eb="19">
      <t>アカシ</t>
    </rPh>
    <rPh sb="21" eb="22">
      <t>メイ</t>
    </rPh>
    <rPh sb="24" eb="25">
      <t>ショ</t>
    </rPh>
    <phoneticPr fontId="2"/>
  </si>
  <si>
    <r>
      <t xml:space="preserve">園 長 </t>
    </r>
    <r>
      <rPr>
        <sz val="12"/>
        <color rgb="FFFF0000"/>
        <rFont val="ＭＳ Ｐ明朝"/>
        <family val="1"/>
        <charset val="128"/>
      </rPr>
      <t>又は 所 長</t>
    </r>
    <r>
      <rPr>
        <sz val="12"/>
        <rFont val="ＭＳ Ｐ明朝"/>
        <family val="1"/>
        <charset val="128"/>
      </rPr>
      <t xml:space="preserve"> 名</t>
    </r>
    <rPh sb="0" eb="1">
      <t>エン</t>
    </rPh>
    <rPh sb="2" eb="3">
      <t>チョウ</t>
    </rPh>
    <rPh sb="4" eb="5">
      <t>マタ</t>
    </rPh>
    <rPh sb="7" eb="8">
      <t>ショ</t>
    </rPh>
    <rPh sb="9" eb="10">
      <t>チョウ</t>
    </rPh>
    <rPh sb="11" eb="12">
      <t>メイ</t>
    </rPh>
    <phoneticPr fontId="2"/>
  </si>
  <si>
    <r>
      <t>幼稚園</t>
    </r>
    <r>
      <rPr>
        <sz val="12"/>
        <color rgb="FFFF0000"/>
        <rFont val="ＭＳ Ｐ明朝"/>
        <family val="1"/>
        <charset val="128"/>
      </rPr>
      <t xml:space="preserve"> 又は 保育所</t>
    </r>
    <r>
      <rPr>
        <sz val="12"/>
        <rFont val="ＭＳ Ｐ明朝"/>
        <family val="1"/>
        <charset val="128"/>
      </rPr>
      <t>名</t>
    </r>
    <rPh sb="0" eb="3">
      <t>ヨウチエン</t>
    </rPh>
    <rPh sb="4" eb="5">
      <t>マタ</t>
    </rPh>
    <rPh sb="7" eb="9">
      <t>ホイク</t>
    </rPh>
    <rPh sb="9" eb="10">
      <t>ショ</t>
    </rPh>
    <rPh sb="10" eb="11">
      <t>メイ</t>
    </rPh>
    <phoneticPr fontId="2"/>
  </si>
  <si>
    <r>
      <t>幼稚園</t>
    </r>
    <r>
      <rPr>
        <sz val="14"/>
        <color rgb="FFFF0000"/>
        <rFont val="ＭＳ 明朝"/>
        <family val="1"/>
        <charset val="128"/>
      </rPr>
      <t>等</t>
    </r>
    <r>
      <rPr>
        <sz val="14"/>
        <rFont val="ＭＳ 明朝"/>
        <family val="1"/>
        <charset val="128"/>
      </rPr>
      <t>就園経費証明書</t>
    </r>
    <rPh sb="0" eb="3">
      <t>ヨウチエン</t>
    </rPh>
    <rPh sb="3" eb="4">
      <t>トウ</t>
    </rPh>
    <rPh sb="4" eb="6">
      <t>シュウエン</t>
    </rPh>
    <rPh sb="6" eb="8">
      <t>ケイヒ</t>
    </rPh>
    <rPh sb="8" eb="11">
      <t>ショウメイショ</t>
    </rPh>
    <phoneticPr fontId="2"/>
  </si>
  <si>
    <r>
      <t xml:space="preserve">幼稚園 </t>
    </r>
    <r>
      <rPr>
        <sz val="12"/>
        <color rgb="FFFF0000"/>
        <rFont val="ＭＳ 明朝"/>
        <family val="1"/>
        <charset val="128"/>
      </rPr>
      <t>又は 保育所</t>
    </r>
    <r>
      <rPr>
        <sz val="12"/>
        <rFont val="ＭＳ 明朝"/>
        <family val="1"/>
        <charset val="128"/>
      </rPr>
      <t>名</t>
    </r>
    <rPh sb="0" eb="3">
      <t>ヨウチエン</t>
    </rPh>
    <rPh sb="4" eb="5">
      <t>マタ</t>
    </rPh>
    <rPh sb="7" eb="9">
      <t>ホイク</t>
    </rPh>
    <rPh sb="9" eb="10">
      <t>ショ</t>
    </rPh>
    <rPh sb="10" eb="11">
      <t>メイ</t>
    </rPh>
    <phoneticPr fontId="2"/>
  </si>
  <si>
    <t>３　学校名・学校長名については、自治体名・自治体長名でも可とする。</t>
    <rPh sb="2" eb="5">
      <t>ガッコウメイ</t>
    </rPh>
    <rPh sb="6" eb="8">
      <t>ガッコウ</t>
    </rPh>
    <rPh sb="8" eb="9">
      <t>チョウ</t>
    </rPh>
    <rPh sb="9" eb="10">
      <t>メイ</t>
    </rPh>
    <rPh sb="16" eb="19">
      <t>ジチタイ</t>
    </rPh>
    <rPh sb="19" eb="20">
      <t>メイ</t>
    </rPh>
    <rPh sb="21" eb="24">
      <t>ジチタイ</t>
    </rPh>
    <rPh sb="24" eb="25">
      <t>チョウ</t>
    </rPh>
    <rPh sb="25" eb="26">
      <t>メイ</t>
    </rPh>
    <rPh sb="28" eb="29">
      <t>カ</t>
    </rPh>
    <phoneticPr fontId="2"/>
  </si>
  <si>
    <t>受託支度費</t>
    <rPh sb="0" eb="2">
      <t>ジュタク</t>
    </rPh>
    <rPh sb="2" eb="4">
      <t>シタク</t>
    </rPh>
    <rPh sb="4" eb="5">
      <t>ヒ</t>
    </rPh>
    <phoneticPr fontId="2"/>
  </si>
  <si>
    <t>購入品</t>
    <rPh sb="0" eb="2">
      <t>コウニュウ</t>
    </rPh>
    <rPh sb="2" eb="3">
      <t>ヒン</t>
    </rPh>
    <phoneticPr fontId="2"/>
  </si>
  <si>
    <t>適用期間</t>
    <rPh sb="0" eb="2">
      <t>テキヨウ</t>
    </rPh>
    <rPh sb="2" eb="4">
      <t>キカン</t>
    </rPh>
    <phoneticPr fontId="2"/>
  </si>
  <si>
    <t>から1ヶ月間</t>
    <rPh sb="4" eb="6">
      <t>ゲツカン</t>
    </rPh>
    <phoneticPr fontId="2"/>
  </si>
  <si>
    <t>特別育成費（算式５）（補習費加算）</t>
    <rPh sb="0" eb="2">
      <t>トクベツ</t>
    </rPh>
    <rPh sb="2" eb="4">
      <t>イクセイ</t>
    </rPh>
    <rPh sb="4" eb="5">
      <t>ヒ</t>
    </rPh>
    <rPh sb="6" eb="8">
      <t>サンシキ</t>
    </rPh>
    <rPh sb="11" eb="13">
      <t>ホシュウ</t>
    </rPh>
    <rPh sb="13" eb="14">
      <t>ヒ</t>
    </rPh>
    <rPh sb="14" eb="16">
      <t>カサン</t>
    </rPh>
    <phoneticPr fontId="2"/>
  </si>
  <si>
    <t>特別育成費（算式６）（補習費特別加算）</t>
    <rPh sb="0" eb="2">
      <t>トクベツ</t>
    </rPh>
    <rPh sb="2" eb="4">
      <t>イクセイ</t>
    </rPh>
    <rPh sb="4" eb="5">
      <t>ヒ</t>
    </rPh>
    <rPh sb="6" eb="8">
      <t>サンシキ</t>
    </rPh>
    <rPh sb="11" eb="13">
      <t>ホシュウ</t>
    </rPh>
    <rPh sb="13" eb="14">
      <t>ヒ</t>
    </rPh>
    <rPh sb="14" eb="16">
      <t>トクベツ</t>
    </rPh>
    <rPh sb="16" eb="18">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</si>
</sst>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General&quot;名&quot;"/>
    <numFmt numFmtId="178" formatCode="#,##0_);[Red]\(#,##0\)"/>
  </numFmts>
  <fonts count="86">
    <font>
      <sz val="11"/>
      <name val="ＭＳ Ｐゴシック"/>
      <family val="3"/>
      <charset val="128"/>
    </font>
    <font>
      <sz val="12"/>
      <color theme="1"/>
      <name val="ＭＳ 明朝"/>
      <family val="2"/>
      <charset val="128"/>
    </font>
    <font>
      <sz val="6"/>
      <name val="ＭＳ Ｐゴシック"/>
      <family val="3"/>
      <charset val="128"/>
    </font>
    <font>
      <sz val="12"/>
      <name val="ＭＳ Ｐゴシック"/>
      <family val="3"/>
      <charset val="128"/>
    </font>
    <font>
      <sz val="14"/>
      <name val="ＭＳ Ｐ明朝"/>
      <family val="1"/>
      <charset val="128"/>
    </font>
    <font>
      <sz val="12"/>
      <name val="ＭＳ Ｐ明朝"/>
      <family val="1"/>
      <charset val="128"/>
    </font>
    <font>
      <sz val="11"/>
      <name val="ＭＳ Ｐ明朝"/>
      <family val="1"/>
      <charset val="128"/>
    </font>
    <font>
      <sz val="11"/>
      <color indexed="12"/>
      <name val="ＭＳ Ｐ明朝"/>
      <family val="1"/>
      <charset val="128"/>
    </font>
    <font>
      <sz val="8"/>
      <name val="ＭＳ Ｐ明朝"/>
      <family val="1"/>
      <charset val="128"/>
    </font>
    <font>
      <sz val="10"/>
      <name val="ＭＳ Ｐ明朝"/>
      <family val="1"/>
      <charset val="128"/>
    </font>
    <font>
      <sz val="9"/>
      <name val="ＭＳ Ｐ明朝"/>
      <family val="1"/>
      <charset val="128"/>
    </font>
    <font>
      <sz val="6"/>
      <name val="ＭＳ Ｐ明朝"/>
      <family val="1"/>
      <charset val="128"/>
    </font>
    <font>
      <u/>
      <sz val="11"/>
      <name val="ＭＳ Ｐ明朝"/>
      <family val="1"/>
      <charset val="128"/>
    </font>
    <font>
      <sz val="14"/>
      <name val="ＭＳ 明朝"/>
      <family val="1"/>
      <charset val="128"/>
    </font>
    <font>
      <sz val="11"/>
      <name val="ＭＳ 明朝"/>
      <family val="1"/>
      <charset val="128"/>
    </font>
    <font>
      <sz val="9"/>
      <name val="ＭＳ Ｐゴシック"/>
      <family val="3"/>
      <charset val="128"/>
    </font>
    <font>
      <sz val="11"/>
      <name val="ＭＳ ゴシック"/>
      <family val="3"/>
      <charset val="128"/>
    </font>
    <font>
      <sz val="14"/>
      <name val="ＭＳ ゴシック"/>
      <family val="3"/>
      <charset val="128"/>
    </font>
    <font>
      <sz val="8"/>
      <name val="ＭＳ ゴシック"/>
      <family val="3"/>
      <charset val="128"/>
    </font>
    <font>
      <sz val="12"/>
      <name val="ＭＳ ゴシック"/>
      <family val="3"/>
      <charset val="128"/>
    </font>
    <font>
      <b/>
      <sz val="9"/>
      <color indexed="81"/>
      <name val="ＭＳ Ｐゴシック"/>
      <family val="3"/>
      <charset val="128"/>
    </font>
    <font>
      <sz val="10"/>
      <color rgb="FF0000CC"/>
      <name val="ＭＳ Ｐ明朝"/>
      <family val="1"/>
      <charset val="128"/>
    </font>
    <font>
      <sz val="10"/>
      <name val="ＭＳ Ｐ明朝"/>
      <family val="3"/>
      <charset val="128"/>
    </font>
    <font>
      <sz val="8"/>
      <color rgb="FF0000CC"/>
      <name val="ＭＳ Ｐ明朝"/>
      <family val="1"/>
      <charset val="128"/>
    </font>
    <font>
      <sz val="11"/>
      <color rgb="FF0000CC"/>
      <name val="ＭＳ ゴシック"/>
      <family val="3"/>
      <charset val="128"/>
    </font>
    <font>
      <sz val="11"/>
      <color rgb="FF0000CC"/>
      <name val="ＭＳ 明朝"/>
      <family val="1"/>
      <charset val="128"/>
    </font>
    <font>
      <sz val="12"/>
      <color rgb="FF0000CC"/>
      <name val="ＭＳ Ｐ明朝"/>
      <family val="1"/>
      <charset val="128"/>
    </font>
    <font>
      <sz val="11"/>
      <color theme="1"/>
      <name val="ＭＳ Ｐ明朝"/>
      <family val="1"/>
      <charset val="128"/>
    </font>
    <font>
      <sz val="12"/>
      <name val="ＭＳ 明朝"/>
      <family val="1"/>
      <charset val="128"/>
    </font>
    <font>
      <sz val="7"/>
      <name val="ＭＳ ゴシック"/>
      <family val="3"/>
      <charset val="128"/>
    </font>
    <font>
      <sz val="16"/>
      <name val="ＭＳ ゴシック"/>
      <family val="3"/>
      <charset val="128"/>
    </font>
    <font>
      <sz val="12"/>
      <color rgb="FF0000CC"/>
      <name val="ＭＳ ゴシック"/>
      <family val="3"/>
      <charset val="128"/>
    </font>
    <font>
      <sz val="6"/>
      <name val="ＭＳ ゴシック"/>
      <family val="3"/>
      <charset val="128"/>
    </font>
    <font>
      <sz val="6"/>
      <name val="ＭＳ Ｐ明朝"/>
      <family val="3"/>
      <charset val="128"/>
    </font>
    <font>
      <b/>
      <sz val="12"/>
      <name val="ＭＳ ゴシック"/>
      <family val="3"/>
      <charset val="128"/>
    </font>
    <font>
      <sz val="12"/>
      <color rgb="FF0000CC"/>
      <name val="ＭＳ 明朝"/>
      <family val="1"/>
      <charset val="128"/>
    </font>
    <font>
      <sz val="12"/>
      <color theme="1"/>
      <name val="ＭＳ 明朝"/>
      <family val="1"/>
      <charset val="128"/>
    </font>
    <font>
      <b/>
      <sz val="14"/>
      <color rgb="FF0000CC"/>
      <name val="ＭＳ Ｐゴシック"/>
      <family val="3"/>
      <charset val="128"/>
    </font>
    <font>
      <sz val="14"/>
      <name val="ＭＳ Ｐゴシック"/>
      <family val="3"/>
      <charset val="128"/>
    </font>
    <font>
      <sz val="10"/>
      <name val="ＭＳ 明朝"/>
      <family val="1"/>
      <charset val="128"/>
    </font>
    <font>
      <b/>
      <sz val="12"/>
      <color rgb="FF0000CC"/>
      <name val="ＭＳ Ｐ明朝"/>
      <family val="1"/>
      <charset val="128"/>
    </font>
    <font>
      <u/>
      <sz val="12"/>
      <name val="ＭＳ 明朝"/>
      <family val="1"/>
      <charset val="128"/>
    </font>
    <font>
      <sz val="9"/>
      <name val="ＭＳ 明朝"/>
      <family val="1"/>
      <charset val="128"/>
    </font>
    <font>
      <b/>
      <sz val="12"/>
      <name val="ＭＳ 明朝"/>
      <family val="1"/>
      <charset val="128"/>
    </font>
    <font>
      <u/>
      <sz val="12"/>
      <name val="ＭＳ Ｐ明朝"/>
      <family val="1"/>
      <charset val="128"/>
    </font>
    <font>
      <sz val="22"/>
      <name val="ＭＳ 明朝"/>
      <family val="1"/>
      <charset val="128"/>
    </font>
    <font>
      <sz val="16"/>
      <name val="ＭＳ Ｐ明朝"/>
      <family val="1"/>
      <charset val="128"/>
    </font>
    <font>
      <sz val="16"/>
      <name val="ＭＳ 明朝"/>
      <family val="1"/>
      <charset val="128"/>
    </font>
    <font>
      <b/>
      <sz val="14"/>
      <color rgb="FF0000CC"/>
      <name val="ＭＳ Ｐ明朝"/>
      <family val="1"/>
      <charset val="128"/>
    </font>
    <font>
      <sz val="7"/>
      <name val="ＭＳ 明朝"/>
      <family val="1"/>
      <charset val="128"/>
    </font>
    <font>
      <sz val="6"/>
      <name val="ＭＳ 明朝"/>
      <family val="1"/>
      <charset val="128"/>
    </font>
    <font>
      <sz val="8"/>
      <name val="ＭＳ Ｐゴシック"/>
      <family val="3"/>
      <charset val="128"/>
    </font>
    <font>
      <sz val="11"/>
      <color theme="1"/>
      <name val="ＭＳ 明朝"/>
      <family val="1"/>
      <charset val="128"/>
    </font>
    <font>
      <sz val="14"/>
      <color theme="1"/>
      <name val="ＭＳ 明朝"/>
      <family val="1"/>
      <charset val="128"/>
    </font>
    <font>
      <sz val="6"/>
      <color theme="1"/>
      <name val="ＭＳ 明朝"/>
      <family val="1"/>
      <charset val="128"/>
    </font>
    <font>
      <b/>
      <sz val="8"/>
      <color theme="1"/>
      <name val="ＭＳ 明朝"/>
      <family val="1"/>
      <charset val="128"/>
    </font>
    <font>
      <sz val="12"/>
      <color theme="1"/>
      <name val="ＭＳ Ｐ明朝"/>
      <family val="1"/>
      <charset val="128"/>
    </font>
    <font>
      <b/>
      <sz val="16"/>
      <color theme="1"/>
      <name val="ＭＳ Ｐ明朝"/>
      <family val="1"/>
      <charset val="128"/>
    </font>
    <font>
      <b/>
      <sz val="14"/>
      <color theme="1"/>
      <name val="ＭＳ Ｐ明朝"/>
      <family val="1"/>
      <charset val="128"/>
    </font>
    <font>
      <sz val="10"/>
      <color theme="1"/>
      <name val="ＭＳ 明朝"/>
      <family val="1"/>
      <charset val="128"/>
    </font>
    <font>
      <sz val="9"/>
      <color theme="1"/>
      <name val="ＭＳ 明朝"/>
      <family val="1"/>
      <charset val="128"/>
    </font>
    <font>
      <sz val="11"/>
      <color theme="1"/>
      <name val="ＭＳ ゴシック"/>
      <family val="3"/>
      <charset val="128"/>
    </font>
    <font>
      <sz val="9"/>
      <color theme="1"/>
      <name val="ＭＳ ゴシック"/>
      <family val="3"/>
      <charset val="128"/>
    </font>
    <font>
      <sz val="8"/>
      <color theme="1"/>
      <name val="ＭＳ ゴシック"/>
      <family val="3"/>
      <charset val="128"/>
    </font>
    <font>
      <sz val="12"/>
      <color theme="1"/>
      <name val="ＭＳ ゴシック"/>
      <family val="3"/>
      <charset val="128"/>
    </font>
    <font>
      <sz val="8"/>
      <color theme="1"/>
      <name val="ＭＳ Ｐ明朝"/>
      <family val="1"/>
      <charset val="128"/>
    </font>
    <font>
      <sz val="12"/>
      <color theme="1"/>
      <name val="ＭＳ Ｐゴシック"/>
      <family val="3"/>
      <charset val="128"/>
    </font>
    <font>
      <sz val="10"/>
      <color theme="1"/>
      <name val="ＭＳ Ｐ明朝"/>
      <family val="1"/>
      <charset val="128"/>
    </font>
    <font>
      <sz val="9"/>
      <color theme="1"/>
      <name val="ＭＳ Ｐ明朝"/>
      <family val="1"/>
      <charset val="128"/>
    </font>
    <font>
      <sz val="12"/>
      <color rgb="FFFF0000"/>
      <name val="ＭＳ Ｐ明朝"/>
      <family val="1"/>
      <charset val="128"/>
    </font>
    <font>
      <sz val="6"/>
      <name val="ＭＳ Ｐゴシック"/>
      <family val="3"/>
      <charset val="128"/>
      <scheme val="minor"/>
    </font>
    <font>
      <sz val="12"/>
      <color rgb="FFFF0000"/>
      <name val="ＭＳ 明朝"/>
      <family val="1"/>
      <charset val="128"/>
    </font>
    <font>
      <sz val="18"/>
      <name val="ＭＳ 明朝"/>
      <family val="1"/>
      <charset val="128"/>
    </font>
    <font>
      <sz val="18"/>
      <color rgb="FFFF0000"/>
      <name val="ＭＳ 明朝"/>
      <family val="1"/>
      <charset val="128"/>
    </font>
    <font>
      <sz val="14"/>
      <color rgb="FFFF0000"/>
      <name val="ＭＳ 明朝"/>
      <family val="1"/>
      <charset val="128"/>
    </font>
    <font>
      <sz val="11"/>
      <color rgb="FFFF0000"/>
      <name val="ＭＳ 明朝"/>
      <family val="1"/>
      <charset val="128"/>
    </font>
    <font>
      <sz val="11"/>
      <color rgb="FFFF0000"/>
      <name val="ＭＳ Ｐ明朝"/>
      <family val="1"/>
      <charset val="128"/>
    </font>
    <font>
      <sz val="11"/>
      <name val="ＭＳ Ｐゴシック"/>
      <family val="3"/>
      <charset val="128"/>
    </font>
    <font>
      <sz val="9"/>
      <color rgb="FFFF0000"/>
      <name val="ＭＳ 明朝"/>
      <family val="1"/>
      <charset val="128"/>
    </font>
    <font>
      <sz val="8"/>
      <color rgb="FFFF0000"/>
      <name val="ＭＳ 明朝"/>
      <family val="1"/>
      <charset val="128"/>
    </font>
    <font>
      <sz val="6"/>
      <name val="ＭＳ 明朝"/>
      <family val="2"/>
      <charset val="128"/>
    </font>
    <font>
      <sz val="18"/>
      <color theme="1"/>
      <name val="ＭＳ 明朝"/>
      <family val="2"/>
      <charset val="128"/>
    </font>
    <font>
      <sz val="14"/>
      <color theme="1"/>
      <name val="ＭＳ 明朝"/>
      <family val="2"/>
      <charset val="128"/>
    </font>
    <font>
      <sz val="12"/>
      <color rgb="FF0000CC"/>
      <name val="ＭＳ 明朝"/>
      <family val="2"/>
      <charset val="128"/>
    </font>
    <font>
      <b/>
      <sz val="12"/>
      <name val="ＭＳ Ｐ明朝"/>
      <family val="1"/>
      <charset val="128"/>
    </font>
    <font>
      <sz val="14"/>
      <color rgb="FFFF0000"/>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82">
    <border>
      <left/>
      <right/>
      <top/>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thin">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hair">
        <color indexed="64"/>
      </right>
      <top/>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medium">
        <color indexed="64"/>
      </right>
      <top style="thin">
        <color indexed="64"/>
      </top>
      <bottom style="double">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s>
  <cellStyleXfs count="6">
    <xf numFmtId="0" fontId="0" fillId="0" borderId="0"/>
    <xf numFmtId="0" fontId="16" fillId="0" borderId="0">
      <alignment vertical="center"/>
    </xf>
    <xf numFmtId="0" fontId="77" fillId="0" borderId="0"/>
    <xf numFmtId="38" fontId="77" fillId="0" borderId="0" applyFont="0" applyFill="0" applyBorder="0" applyAlignment="0" applyProtection="0">
      <alignment vertical="center"/>
    </xf>
    <xf numFmtId="0" fontId="1" fillId="0" borderId="0">
      <alignment vertical="center"/>
    </xf>
    <xf numFmtId="38" fontId="77" fillId="0" borderId="0" applyFont="0" applyFill="0" applyBorder="0" applyAlignment="0" applyProtection="0">
      <alignment vertical="center"/>
    </xf>
  </cellStyleXfs>
  <cellXfs count="1425">
    <xf numFmtId="0" fontId="0" fillId="0" borderId="0" xfId="0"/>
    <xf numFmtId="0" fontId="5" fillId="0" borderId="0" xfId="0" applyFont="1"/>
    <xf numFmtId="0" fontId="5" fillId="0" borderId="0" xfId="0" applyFont="1" applyBorder="1"/>
    <xf numFmtId="0" fontId="5" fillId="0" borderId="1" xfId="0" applyFont="1" applyBorder="1"/>
    <xf numFmtId="0" fontId="6" fillId="0" borderId="0" xfId="0" applyFont="1"/>
    <xf numFmtId="0" fontId="6" fillId="0" borderId="0" xfId="0" applyFont="1" applyAlignment="1">
      <alignment horizontal="right"/>
    </xf>
    <xf numFmtId="0" fontId="6" fillId="0" borderId="0" xfId="0" applyFont="1" applyAlignment="1">
      <alignment horizontal="center"/>
    </xf>
    <xf numFmtId="0" fontId="4" fillId="0" borderId="0" xfId="0" applyFont="1"/>
    <xf numFmtId="0" fontId="5" fillId="0" borderId="3" xfId="0" applyFont="1" applyBorder="1" applyAlignment="1">
      <alignment vertical="center"/>
    </xf>
    <xf numFmtId="0" fontId="5" fillId="0" borderId="4" xfId="0" applyFont="1" applyBorder="1" applyAlignment="1">
      <alignment horizontal="center" vertical="center"/>
    </xf>
    <xf numFmtId="0" fontId="5" fillId="0" borderId="5"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6" fillId="0" borderId="0" xfId="0" applyFont="1" applyBorder="1" applyAlignment="1">
      <alignment horizontal="distributed" vertical="center" justifyLastLine="1"/>
    </xf>
    <xf numFmtId="3" fontId="6" fillId="0" borderId="0" xfId="0" applyNumberFormat="1" applyFont="1" applyBorder="1" applyAlignment="1">
      <alignment horizontal="right" vertical="center"/>
    </xf>
    <xf numFmtId="176" fontId="6" fillId="0" borderId="0" xfId="0" applyNumberFormat="1" applyFont="1" applyAlignment="1">
      <alignment vertical="center"/>
    </xf>
    <xf numFmtId="176" fontId="6" fillId="0" borderId="0" xfId="0" applyNumberFormat="1" applyFont="1" applyAlignment="1">
      <alignment horizontal="right" vertical="center"/>
    </xf>
    <xf numFmtId="176" fontId="6" fillId="0" borderId="9" xfId="0" applyNumberFormat="1" applyFont="1" applyBorder="1" applyAlignment="1">
      <alignment vertical="center"/>
    </xf>
    <xf numFmtId="176" fontId="6" fillId="0" borderId="10" xfId="0" applyNumberFormat="1" applyFont="1" applyBorder="1" applyAlignment="1">
      <alignment vertical="center"/>
    </xf>
    <xf numFmtId="176" fontId="6" fillId="0" borderId="11"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6" fillId="0" borderId="4" xfId="0" applyNumberFormat="1" applyFont="1" applyBorder="1" applyAlignment="1">
      <alignment vertical="center"/>
    </xf>
    <xf numFmtId="176" fontId="7" fillId="0" borderId="2" xfId="0" applyNumberFormat="1" applyFont="1" applyBorder="1" applyAlignment="1">
      <alignment horizontal="right" vertical="center"/>
    </xf>
    <xf numFmtId="176" fontId="6" fillId="0" borderId="14" xfId="0" applyNumberFormat="1" applyFont="1" applyBorder="1" applyAlignment="1">
      <alignment vertical="center"/>
    </xf>
    <xf numFmtId="176" fontId="6" fillId="0" borderId="15" xfId="0" applyNumberFormat="1" applyFont="1" applyBorder="1" applyAlignment="1">
      <alignment vertical="center"/>
    </xf>
    <xf numFmtId="176" fontId="6" fillId="0" borderId="16" xfId="0" applyNumberFormat="1" applyFont="1" applyBorder="1" applyAlignment="1">
      <alignment vertical="center"/>
    </xf>
    <xf numFmtId="176" fontId="6" fillId="0" borderId="17" xfId="0" applyNumberFormat="1" applyFont="1" applyBorder="1" applyAlignment="1">
      <alignment horizontal="center" vertical="center"/>
    </xf>
    <xf numFmtId="176" fontId="6" fillId="0" borderId="18" xfId="0" applyNumberFormat="1" applyFont="1" applyBorder="1" applyAlignment="1">
      <alignment horizontal="center" vertical="center"/>
    </xf>
    <xf numFmtId="176" fontId="6" fillId="0" borderId="8" xfId="0" applyNumberFormat="1" applyFont="1" applyBorder="1" applyAlignment="1">
      <alignment horizontal="center" vertical="center"/>
    </xf>
    <xf numFmtId="176" fontId="6" fillId="0" borderId="19" xfId="0" applyNumberFormat="1" applyFont="1" applyBorder="1" applyAlignment="1">
      <alignment horizontal="center" vertical="center"/>
    </xf>
    <xf numFmtId="176" fontId="6" fillId="0" borderId="20" xfId="0" applyNumberFormat="1" applyFont="1" applyBorder="1" applyAlignment="1">
      <alignment horizontal="center" vertical="center"/>
    </xf>
    <xf numFmtId="176" fontId="6" fillId="0" borderId="21" xfId="0" applyNumberFormat="1" applyFont="1" applyBorder="1" applyAlignment="1">
      <alignment vertical="center"/>
    </xf>
    <xf numFmtId="176" fontId="6" fillId="0" borderId="22" xfId="0" applyNumberFormat="1" applyFont="1" applyBorder="1" applyAlignment="1">
      <alignment vertical="center"/>
    </xf>
    <xf numFmtId="176" fontId="6" fillId="0" borderId="23" xfId="0" applyNumberFormat="1" applyFont="1" applyBorder="1" applyAlignment="1">
      <alignment vertical="center"/>
    </xf>
    <xf numFmtId="176" fontId="6" fillId="0" borderId="24" xfId="0" applyNumberFormat="1" applyFont="1" applyBorder="1" applyAlignment="1">
      <alignment vertical="center"/>
    </xf>
    <xf numFmtId="176" fontId="6" fillId="0" borderId="6" xfId="0" applyNumberFormat="1" applyFont="1" applyBorder="1" applyAlignment="1">
      <alignment vertical="center"/>
    </xf>
    <xf numFmtId="176" fontId="6" fillId="0" borderId="5" xfId="0" applyNumberFormat="1" applyFont="1" applyBorder="1" applyAlignment="1">
      <alignment vertical="center"/>
    </xf>
    <xf numFmtId="176" fontId="6" fillId="0" borderId="25" xfId="0" applyNumberFormat="1" applyFont="1" applyBorder="1" applyAlignment="1">
      <alignment vertical="center"/>
    </xf>
    <xf numFmtId="176" fontId="6" fillId="0" borderId="26" xfId="0" applyNumberFormat="1" applyFont="1" applyBorder="1" applyAlignment="1">
      <alignment vertical="center"/>
    </xf>
    <xf numFmtId="176" fontId="6" fillId="0" borderId="27" xfId="0" applyNumberFormat="1" applyFont="1" applyBorder="1" applyAlignment="1">
      <alignment vertical="center"/>
    </xf>
    <xf numFmtId="176" fontId="6" fillId="0" borderId="28" xfId="0" applyNumberFormat="1" applyFont="1" applyBorder="1" applyAlignment="1">
      <alignment vertical="center"/>
    </xf>
    <xf numFmtId="176" fontId="6" fillId="0" borderId="17" xfId="0" applyNumberFormat="1" applyFont="1" applyBorder="1" applyAlignment="1">
      <alignment vertical="center"/>
    </xf>
    <xf numFmtId="176" fontId="6" fillId="0" borderId="12" xfId="0" applyNumberFormat="1" applyFont="1" applyBorder="1" applyAlignment="1">
      <alignment vertical="center" shrinkToFit="1"/>
    </xf>
    <xf numFmtId="176" fontId="6" fillId="0" borderId="29" xfId="0" applyNumberFormat="1" applyFont="1" applyBorder="1" applyAlignment="1">
      <alignment vertical="center"/>
    </xf>
    <xf numFmtId="176" fontId="6" fillId="0" borderId="30" xfId="0" applyNumberFormat="1" applyFont="1" applyBorder="1" applyAlignment="1">
      <alignment vertical="center"/>
    </xf>
    <xf numFmtId="176" fontId="6" fillId="0" borderId="12" xfId="0" applyNumberFormat="1" applyFont="1" applyBorder="1" applyAlignment="1">
      <alignment vertical="center"/>
    </xf>
    <xf numFmtId="176" fontId="6" fillId="0" borderId="31" xfId="0" applyNumberFormat="1" applyFont="1" applyBorder="1" applyAlignment="1">
      <alignment vertical="center"/>
    </xf>
    <xf numFmtId="176" fontId="6" fillId="0" borderId="32" xfId="0" applyNumberFormat="1" applyFont="1" applyBorder="1" applyAlignment="1">
      <alignment vertical="center"/>
    </xf>
    <xf numFmtId="176" fontId="6" fillId="0" borderId="35" xfId="0" applyNumberFormat="1" applyFont="1" applyBorder="1" applyAlignment="1">
      <alignment vertical="center"/>
    </xf>
    <xf numFmtId="176" fontId="6" fillId="0" borderId="37" xfId="0" applyNumberFormat="1" applyFont="1" applyBorder="1" applyAlignment="1">
      <alignment horizontal="right" vertical="center"/>
    </xf>
    <xf numFmtId="176" fontId="6" fillId="0" borderId="38" xfId="0" applyNumberFormat="1" applyFont="1" applyBorder="1" applyAlignment="1">
      <alignment horizontal="right" vertical="center"/>
    </xf>
    <xf numFmtId="176" fontId="6" fillId="0" borderId="40" xfId="0" applyNumberFormat="1" applyFont="1" applyBorder="1" applyAlignment="1">
      <alignment horizontal="right" vertical="center"/>
    </xf>
    <xf numFmtId="176" fontId="6" fillId="0" borderId="41" xfId="0" applyNumberFormat="1" applyFont="1" applyBorder="1" applyAlignment="1">
      <alignment horizontal="right" vertical="center"/>
    </xf>
    <xf numFmtId="176" fontId="6" fillId="0" borderId="42" xfId="0" applyNumberFormat="1" applyFont="1" applyBorder="1" applyAlignment="1">
      <alignment vertical="center"/>
    </xf>
    <xf numFmtId="176" fontId="6" fillId="0" borderId="0" xfId="0" applyNumberFormat="1" applyFont="1" applyBorder="1" applyAlignment="1">
      <alignment vertical="center"/>
    </xf>
    <xf numFmtId="176" fontId="6" fillId="0" borderId="34" xfId="0" applyNumberFormat="1" applyFont="1" applyBorder="1" applyAlignment="1">
      <alignment horizontal="center" vertical="center"/>
    </xf>
    <xf numFmtId="176" fontId="6" fillId="0" borderId="33" xfId="0" applyNumberFormat="1" applyFont="1" applyBorder="1" applyAlignment="1">
      <alignment horizontal="center" vertical="center" shrinkToFit="1"/>
    </xf>
    <xf numFmtId="176" fontId="6" fillId="0" borderId="47" xfId="0" applyNumberFormat="1" applyFont="1" applyBorder="1" applyAlignment="1">
      <alignment horizontal="center" vertical="center"/>
    </xf>
    <xf numFmtId="176" fontId="6" fillId="0" borderId="2" xfId="0" applyNumberFormat="1" applyFont="1" applyBorder="1" applyAlignment="1">
      <alignment vertical="center"/>
    </xf>
    <xf numFmtId="176" fontId="6" fillId="0" borderId="48" xfId="0" applyNumberFormat="1" applyFont="1" applyBorder="1" applyAlignment="1">
      <alignment vertical="center"/>
    </xf>
    <xf numFmtId="176" fontId="6" fillId="0" borderId="46" xfId="0" applyNumberFormat="1" applyFont="1" applyBorder="1" applyAlignment="1">
      <alignment vertical="center"/>
    </xf>
    <xf numFmtId="176" fontId="6" fillId="0" borderId="49" xfId="0" applyNumberFormat="1" applyFont="1" applyBorder="1" applyAlignment="1">
      <alignment vertical="center"/>
    </xf>
    <xf numFmtId="176" fontId="6" fillId="0" borderId="50" xfId="0" applyNumberFormat="1" applyFont="1" applyBorder="1" applyAlignment="1">
      <alignment vertical="center"/>
    </xf>
    <xf numFmtId="176" fontId="6" fillId="0" borderId="33" xfId="0" applyNumberFormat="1" applyFont="1" applyBorder="1" applyAlignment="1">
      <alignment horizontal="right" vertical="center"/>
    </xf>
    <xf numFmtId="176" fontId="6" fillId="0" borderId="34" xfId="0" applyNumberFormat="1" applyFont="1" applyBorder="1" applyAlignment="1">
      <alignment horizontal="right" vertical="center"/>
    </xf>
    <xf numFmtId="176" fontId="6" fillId="0" borderId="47" xfId="0" applyNumberFormat="1" applyFont="1" applyBorder="1" applyAlignment="1">
      <alignment vertical="center"/>
    </xf>
    <xf numFmtId="176" fontId="6" fillId="0" borderId="29" xfId="0" applyNumberFormat="1" applyFont="1" applyBorder="1" applyAlignment="1">
      <alignment vertical="center" shrinkToFit="1"/>
    </xf>
    <xf numFmtId="176" fontId="6" fillId="0" borderId="30" xfId="0" applyNumberFormat="1" applyFont="1" applyBorder="1" applyAlignment="1">
      <alignment vertical="center" shrinkToFit="1"/>
    </xf>
    <xf numFmtId="176" fontId="6" fillId="0" borderId="25" xfId="0" applyNumberFormat="1" applyFont="1" applyBorder="1" applyAlignment="1">
      <alignment vertical="center" shrinkToFit="1"/>
    </xf>
    <xf numFmtId="176" fontId="6" fillId="0" borderId="32" xfId="0" applyNumberFormat="1" applyFont="1" applyBorder="1" applyAlignment="1">
      <alignment vertical="center" shrinkToFit="1"/>
    </xf>
    <xf numFmtId="176" fontId="6" fillId="0" borderId="31" xfId="0" applyNumberFormat="1" applyFont="1" applyBorder="1" applyAlignment="1">
      <alignment vertical="center" shrinkToFit="1"/>
    </xf>
    <xf numFmtId="176" fontId="6" fillId="0" borderId="24" xfId="0" applyNumberFormat="1" applyFont="1" applyBorder="1" applyAlignment="1">
      <alignment vertical="center" shrinkToFit="1"/>
    </xf>
    <xf numFmtId="176" fontId="6" fillId="0" borderId="6" xfId="0" applyNumberFormat="1" applyFont="1" applyBorder="1" applyAlignment="1">
      <alignment vertical="center" shrinkToFit="1"/>
    </xf>
    <xf numFmtId="176" fontId="6" fillId="0" borderId="5" xfId="0" applyNumberFormat="1" applyFont="1" applyBorder="1" applyAlignment="1">
      <alignment vertical="center" shrinkToFit="1"/>
    </xf>
    <xf numFmtId="176" fontId="6" fillId="0" borderId="53" xfId="0" applyNumberFormat="1" applyFont="1" applyFill="1" applyBorder="1" applyAlignment="1">
      <alignment vertical="center" shrinkToFit="1"/>
    </xf>
    <xf numFmtId="176" fontId="6" fillId="0" borderId="39" xfId="0" applyNumberFormat="1" applyFont="1" applyBorder="1" applyAlignment="1">
      <alignment vertical="center" shrinkToFit="1"/>
    </xf>
    <xf numFmtId="176" fontId="6" fillId="0" borderId="8" xfId="0" applyNumberFormat="1" applyFont="1" applyBorder="1" applyAlignment="1">
      <alignment vertical="center" shrinkToFit="1"/>
    </xf>
    <xf numFmtId="176" fontId="6" fillId="0" borderId="20" xfId="0" applyNumberFormat="1" applyFont="1" applyBorder="1" applyAlignment="1">
      <alignment vertical="center" shrinkToFit="1"/>
    </xf>
    <xf numFmtId="176" fontId="6" fillId="0" borderId="54" xfId="0" applyNumberFormat="1" applyFont="1" applyBorder="1" applyAlignment="1">
      <alignment vertical="center" shrinkToFit="1"/>
    </xf>
    <xf numFmtId="176" fontId="6" fillId="0" borderId="38" xfId="0" applyNumberFormat="1" applyFont="1" applyBorder="1" applyAlignment="1">
      <alignment vertical="center" shrinkToFit="1"/>
    </xf>
    <xf numFmtId="176" fontId="6" fillId="0" borderId="33" xfId="0" applyNumberFormat="1" applyFont="1" applyBorder="1" applyAlignment="1">
      <alignment horizontal="distributed" vertical="center" shrinkToFit="1"/>
    </xf>
    <xf numFmtId="0" fontId="6" fillId="0" borderId="0" xfId="0" applyFont="1" applyBorder="1"/>
    <xf numFmtId="0" fontId="5" fillId="0" borderId="0" xfId="0" applyFont="1" applyBorder="1" applyAlignment="1">
      <alignment horizontal="righ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9" fillId="0" borderId="0" xfId="0" applyFont="1" applyAlignment="1">
      <alignment vertical="center"/>
    </xf>
    <xf numFmtId="0" fontId="9" fillId="0" borderId="1" xfId="0" applyFont="1" applyBorder="1" applyAlignment="1">
      <alignment vertical="center"/>
    </xf>
    <xf numFmtId="0" fontId="9" fillId="0" borderId="56" xfId="0" applyFont="1" applyBorder="1" applyAlignment="1">
      <alignment vertical="center" shrinkToFit="1"/>
    </xf>
    <xf numFmtId="0" fontId="9" fillId="0" borderId="62" xfId="0" applyFont="1" applyBorder="1" applyAlignment="1">
      <alignment vertical="center"/>
    </xf>
    <xf numFmtId="0" fontId="9" fillId="0" borderId="65" xfId="0" applyFont="1" applyBorder="1" applyAlignment="1">
      <alignment vertical="center"/>
    </xf>
    <xf numFmtId="0" fontId="11" fillId="0" borderId="0" xfId="0" applyFont="1" applyAlignment="1">
      <alignment horizontal="right" shrinkToFit="1"/>
    </xf>
    <xf numFmtId="0" fontId="8" fillId="0" borderId="0" xfId="0" applyFont="1" applyAlignment="1">
      <alignment vertical="center"/>
    </xf>
    <xf numFmtId="0" fontId="9" fillId="0" borderId="52" xfId="0" applyFont="1" applyBorder="1" applyAlignment="1">
      <alignment horizontal="center" vertical="center" shrinkToFit="1"/>
    </xf>
    <xf numFmtId="0" fontId="6" fillId="0" borderId="1" xfId="0" applyFont="1" applyBorder="1"/>
    <xf numFmtId="0" fontId="6" fillId="0" borderId="5" xfId="0" applyFont="1" applyBorder="1" applyAlignment="1">
      <alignment horizontal="distributed" vertical="center" justifyLastLine="1"/>
    </xf>
    <xf numFmtId="0" fontId="6" fillId="0" borderId="5" xfId="0" applyFont="1" applyBorder="1" applyAlignment="1">
      <alignment horizontal="distributed" vertical="center" indent="2"/>
    </xf>
    <xf numFmtId="0" fontId="6" fillId="0" borderId="0" xfId="0" applyFont="1" applyAlignment="1">
      <alignment vertical="center"/>
    </xf>
    <xf numFmtId="0" fontId="0" fillId="0" borderId="0" xfId="0" applyAlignment="1">
      <alignment horizontal="distributed"/>
    </xf>
    <xf numFmtId="0" fontId="4" fillId="0" borderId="0" xfId="0" applyFont="1" applyAlignment="1">
      <alignment horizontal="center"/>
    </xf>
    <xf numFmtId="0" fontId="6" fillId="0" borderId="69" xfId="0" applyFont="1" applyBorder="1"/>
    <xf numFmtId="0" fontId="6" fillId="0" borderId="1" xfId="0" applyFont="1" applyBorder="1" applyAlignment="1">
      <alignment horizontal="center"/>
    </xf>
    <xf numFmtId="0" fontId="12" fillId="0" borderId="0" xfId="0" applyFont="1" applyAlignment="1">
      <alignment horizontal="right"/>
    </xf>
    <xf numFmtId="0" fontId="6" fillId="0" borderId="48" xfId="0" applyFont="1" applyBorder="1" applyAlignment="1">
      <alignment vertical="center"/>
    </xf>
    <xf numFmtId="0" fontId="6" fillId="0" borderId="5" xfId="0" applyFont="1" applyBorder="1" applyAlignment="1">
      <alignment vertical="center"/>
    </xf>
    <xf numFmtId="0" fontId="4" fillId="0" borderId="0" xfId="0" applyFont="1" applyAlignment="1">
      <alignment horizontal="distributed" indent="6"/>
    </xf>
    <xf numFmtId="0" fontId="6" fillId="0" borderId="0" xfId="0" applyFont="1" applyBorder="1" applyAlignment="1">
      <alignment horizontal="center"/>
    </xf>
    <xf numFmtId="0" fontId="6" fillId="0" borderId="70" xfId="0" applyFont="1" applyBorder="1" applyAlignment="1">
      <alignment horizontal="center" vertical="center"/>
    </xf>
    <xf numFmtId="0" fontId="6" fillId="0" borderId="0" xfId="0" applyFont="1" applyFill="1" applyBorder="1" applyAlignment="1">
      <alignment vertical="center"/>
    </xf>
    <xf numFmtId="0" fontId="6" fillId="0" borderId="48" xfId="0" applyFont="1" applyBorder="1"/>
    <xf numFmtId="0" fontId="5" fillId="0" borderId="0" xfId="0" applyFont="1" applyAlignment="1">
      <alignment horizontal="right"/>
    </xf>
    <xf numFmtId="0" fontId="6" fillId="0" borderId="5" xfId="0" applyFont="1" applyBorder="1" applyAlignment="1">
      <alignment horizontal="distributed" vertical="center" wrapText="1" justifyLastLine="1"/>
    </xf>
    <xf numFmtId="0" fontId="6" fillId="0" borderId="70" xfId="0" applyFont="1" applyBorder="1" applyAlignment="1">
      <alignment horizontal="distributed" vertical="center"/>
    </xf>
    <xf numFmtId="0" fontId="6" fillId="0" borderId="69" xfId="0" applyFont="1" applyBorder="1" applyAlignment="1">
      <alignment horizontal="distributed" vertical="center"/>
    </xf>
    <xf numFmtId="0" fontId="13" fillId="0" borderId="0" xfId="0" applyFont="1"/>
    <xf numFmtId="0" fontId="14" fillId="0" borderId="0" xfId="0" applyFont="1"/>
    <xf numFmtId="0" fontId="14" fillId="0" borderId="0" xfId="0" applyFont="1" applyAlignment="1">
      <alignment horizontal="right"/>
    </xf>
    <xf numFmtId="0" fontId="14" fillId="0" borderId="5" xfId="0" applyFont="1" applyBorder="1" applyAlignment="1">
      <alignment horizontal="center" vertical="center"/>
    </xf>
    <xf numFmtId="0" fontId="14" fillId="0" borderId="5" xfId="0" applyFont="1" applyBorder="1"/>
    <xf numFmtId="0" fontId="14" fillId="0" borderId="0" xfId="0" applyFont="1" applyBorder="1" applyAlignment="1">
      <alignment horizontal="center" vertical="distributed" textRotation="255" justifyLastLine="1"/>
    </xf>
    <xf numFmtId="0" fontId="14" fillId="0" borderId="0" xfId="0" applyFont="1" applyBorder="1" applyAlignment="1">
      <alignment horizontal="distributed" vertical="center" justifyLastLine="1"/>
    </xf>
    <xf numFmtId="0" fontId="14" fillId="0" borderId="0" xfId="0" applyFont="1" applyBorder="1" applyAlignment="1"/>
    <xf numFmtId="0" fontId="14" fillId="0" borderId="0" xfId="0" applyFont="1" applyBorder="1"/>
    <xf numFmtId="0" fontId="14" fillId="0" borderId="0" xfId="0" applyFont="1" applyAlignment="1"/>
    <xf numFmtId="0" fontId="14" fillId="0" borderId="31" xfId="0" applyFont="1" applyBorder="1" applyAlignment="1">
      <alignment horizontal="center" vertical="center"/>
    </xf>
    <xf numFmtId="0" fontId="13" fillId="0" borderId="0" xfId="0" applyFont="1" applyAlignment="1"/>
    <xf numFmtId="0" fontId="14" fillId="0" borderId="0" xfId="0" applyFont="1" applyAlignment="1">
      <alignment wrapText="1"/>
    </xf>
    <xf numFmtId="0" fontId="9" fillId="0" borderId="0" xfId="0" applyFont="1" applyBorder="1" applyAlignment="1">
      <alignment vertical="center"/>
    </xf>
    <xf numFmtId="0" fontId="9" fillId="0" borderId="52" xfId="0" applyFont="1" applyBorder="1" applyAlignment="1">
      <alignment vertical="center"/>
    </xf>
    <xf numFmtId="0" fontId="16" fillId="0" borderId="0" xfId="1">
      <alignment vertical="center"/>
    </xf>
    <xf numFmtId="0" fontId="16" fillId="0" borderId="0" xfId="1" applyAlignment="1">
      <alignment horizontal="center" vertical="center"/>
    </xf>
    <xf numFmtId="0" fontId="16" fillId="0" borderId="0" xfId="1" applyAlignment="1">
      <alignment horizontal="left" vertical="center"/>
    </xf>
    <xf numFmtId="0" fontId="16" fillId="0" borderId="0" xfId="1" applyBorder="1" applyAlignment="1">
      <alignment horizontal="center" vertical="center"/>
    </xf>
    <xf numFmtId="0" fontId="16" fillId="0" borderId="0" xfId="1" applyAlignment="1">
      <alignment horizontal="left" vertical="center" wrapText="1"/>
    </xf>
    <xf numFmtId="0" fontId="16" fillId="0" borderId="45" xfId="1" applyBorder="1" applyAlignment="1">
      <alignment horizontal="center" vertical="center" wrapText="1"/>
    </xf>
    <xf numFmtId="0" fontId="16" fillId="0" borderId="80" xfId="1" applyBorder="1" applyAlignment="1">
      <alignment horizontal="center" vertical="center" wrapText="1"/>
    </xf>
    <xf numFmtId="0" fontId="16" fillId="0" borderId="56" xfId="1" applyBorder="1" applyAlignment="1">
      <alignment horizontal="center" vertical="center" wrapText="1"/>
    </xf>
    <xf numFmtId="0" fontId="16" fillId="0" borderId="79" xfId="1" applyBorder="1" applyAlignment="1">
      <alignment horizontal="center" vertical="center" wrapText="1"/>
    </xf>
    <xf numFmtId="0" fontId="18" fillId="0" borderId="45" xfId="1" applyFont="1" applyBorder="1" applyAlignment="1">
      <alignment horizontal="center" vertical="center" wrapText="1"/>
    </xf>
    <xf numFmtId="0" fontId="18" fillId="0" borderId="108" xfId="1" applyFont="1" applyBorder="1" applyAlignment="1">
      <alignment horizontal="center" vertical="center" wrapText="1"/>
    </xf>
    <xf numFmtId="0" fontId="16" fillId="0" borderId="1" xfId="1" applyBorder="1" applyAlignment="1">
      <alignment vertical="center"/>
    </xf>
    <xf numFmtId="0" fontId="16" fillId="0" borderId="1" xfId="1" applyBorder="1" applyAlignment="1">
      <alignment horizontal="center" vertical="center"/>
    </xf>
    <xf numFmtId="0" fontId="16" fillId="0" borderId="1" xfId="1" applyBorder="1" applyAlignment="1">
      <alignment horizontal="left" vertical="center"/>
    </xf>
    <xf numFmtId="0" fontId="16" fillId="0" borderId="0" xfId="1" applyBorder="1" applyAlignment="1">
      <alignment horizontal="left" vertical="center"/>
    </xf>
    <xf numFmtId="0" fontId="16" fillId="0" borderId="0" xfId="1" applyAlignment="1">
      <alignment vertical="center"/>
    </xf>
    <xf numFmtId="0" fontId="19" fillId="0" borderId="0" xfId="1" applyFont="1" applyAlignment="1">
      <alignment horizontal="left" vertical="center"/>
    </xf>
    <xf numFmtId="0" fontId="21" fillId="0" borderId="59" xfId="0" applyFont="1" applyBorder="1" applyAlignment="1">
      <alignment vertical="center" shrinkToFit="1"/>
    </xf>
    <xf numFmtId="0" fontId="21" fillId="0" borderId="55" xfId="0" applyFont="1" applyBorder="1" applyAlignment="1">
      <alignment vertical="center" shrinkToFit="1"/>
    </xf>
    <xf numFmtId="0" fontId="21" fillId="0" borderId="57" xfId="0" applyFont="1" applyBorder="1" applyAlignment="1">
      <alignment vertical="center" shrinkToFit="1"/>
    </xf>
    <xf numFmtId="0" fontId="9" fillId="0" borderId="69" xfId="0" applyFont="1" applyBorder="1" applyAlignment="1">
      <alignment vertical="center"/>
    </xf>
    <xf numFmtId="0" fontId="15" fillId="0" borderId="0" xfId="0" applyFont="1" applyBorder="1" applyAlignment="1">
      <alignment vertical="center"/>
    </xf>
    <xf numFmtId="0" fontId="9" fillId="0" borderId="0" xfId="0" applyFont="1" applyBorder="1" applyAlignment="1">
      <alignment vertical="center" shrinkToFit="1"/>
    </xf>
    <xf numFmtId="0" fontId="9" fillId="0" borderId="0" xfId="0" applyFont="1" applyBorder="1" applyAlignment="1">
      <alignment vertical="center" justifyLastLine="1"/>
    </xf>
    <xf numFmtId="0" fontId="8" fillId="0" borderId="52" xfId="0" applyFont="1" applyBorder="1" applyAlignment="1">
      <alignment vertical="center"/>
    </xf>
    <xf numFmtId="0" fontId="8" fillId="0" borderId="0" xfId="0" applyFont="1" applyBorder="1" applyAlignment="1">
      <alignment vertical="center"/>
    </xf>
    <xf numFmtId="0" fontId="21" fillId="0" borderId="48" xfId="0" applyFont="1" applyBorder="1" applyAlignment="1">
      <alignment vertical="center" shrinkToFit="1"/>
    </xf>
    <xf numFmtId="0" fontId="9" fillId="0" borderId="69" xfId="0" applyFont="1" applyBorder="1" applyAlignment="1">
      <alignment vertical="center" shrinkToFit="1"/>
    </xf>
    <xf numFmtId="0" fontId="9" fillId="0" borderId="70" xfId="0" applyFont="1" applyBorder="1" applyAlignment="1">
      <alignment vertical="center" shrinkToFit="1"/>
    </xf>
    <xf numFmtId="0" fontId="21" fillId="0" borderId="69" xfId="0" applyFont="1" applyBorder="1" applyAlignment="1">
      <alignment vertical="center" shrinkToFit="1"/>
    </xf>
    <xf numFmtId="0" fontId="9" fillId="2" borderId="55" xfId="0" applyFont="1" applyFill="1" applyBorder="1" applyAlignment="1">
      <alignment vertical="center" shrinkToFit="1"/>
    </xf>
    <xf numFmtId="0" fontId="9" fillId="2" borderId="57" xfId="0" applyFont="1" applyFill="1" applyBorder="1" applyAlignment="1">
      <alignment vertical="center" shrinkToFit="1"/>
    </xf>
    <xf numFmtId="0" fontId="11" fillId="0" borderId="0" xfId="0" applyFont="1" applyBorder="1" applyAlignment="1">
      <alignment horizontal="right" shrinkToFit="1"/>
    </xf>
    <xf numFmtId="0" fontId="21" fillId="0" borderId="1" xfId="0" applyFont="1" applyBorder="1" applyAlignment="1">
      <alignment vertical="center" shrinkToFit="1"/>
    </xf>
    <xf numFmtId="0" fontId="9" fillId="0" borderId="75" xfId="0" applyFont="1" applyBorder="1" applyAlignment="1">
      <alignment vertical="center"/>
    </xf>
    <xf numFmtId="0" fontId="8" fillId="0" borderId="0" xfId="0" applyFont="1" applyBorder="1" applyAlignment="1">
      <alignment horizontal="center" vertical="center" shrinkToFit="1"/>
    </xf>
    <xf numFmtId="0" fontId="8" fillId="0" borderId="52" xfId="0" applyFont="1" applyBorder="1" applyAlignment="1">
      <alignment horizontal="center" vertical="center" shrinkToFit="1"/>
    </xf>
    <xf numFmtId="176" fontId="6" fillId="0" borderId="0" xfId="0" applyNumberFormat="1" applyFont="1" applyBorder="1" applyAlignment="1">
      <alignment horizontal="right" vertical="center"/>
    </xf>
    <xf numFmtId="176" fontId="6" fillId="0" borderId="118" xfId="0" applyNumberFormat="1" applyFont="1" applyBorder="1" applyAlignment="1">
      <alignment vertical="center"/>
    </xf>
    <xf numFmtId="176" fontId="6" fillId="0" borderId="119" xfId="0" applyNumberFormat="1" applyFont="1" applyBorder="1" applyAlignment="1">
      <alignment vertical="center"/>
    </xf>
    <xf numFmtId="176" fontId="6" fillId="0" borderId="54" xfId="0" applyNumberFormat="1" applyFont="1" applyBorder="1" applyAlignment="1">
      <alignment vertical="center"/>
    </xf>
    <xf numFmtId="176" fontId="6" fillId="0" borderId="131" xfId="0" applyNumberFormat="1" applyFont="1" applyBorder="1" applyAlignment="1">
      <alignment vertical="center"/>
    </xf>
    <xf numFmtId="176" fontId="6" fillId="0" borderId="37" xfId="0" applyNumberFormat="1" applyFont="1" applyBorder="1" applyAlignment="1">
      <alignment vertical="center"/>
    </xf>
    <xf numFmtId="0" fontId="14" fillId="0" borderId="5" xfId="0" applyFont="1" applyBorder="1" applyAlignment="1">
      <alignment vertical="center"/>
    </xf>
    <xf numFmtId="0" fontId="14" fillId="0" borderId="28" xfId="0" applyFont="1" applyBorder="1" applyAlignment="1">
      <alignment vertical="center"/>
    </xf>
    <xf numFmtId="176" fontId="14" fillId="0" borderId="5" xfId="0" applyNumberFormat="1" applyFont="1" applyBorder="1" applyAlignment="1">
      <alignment vertical="center" shrinkToFit="1"/>
    </xf>
    <xf numFmtId="176" fontId="14" fillId="0" borderId="28" xfId="0" applyNumberFormat="1" applyFont="1" applyBorder="1" applyAlignment="1">
      <alignment vertical="center" shrinkToFit="1"/>
    </xf>
    <xf numFmtId="176" fontId="25" fillId="2" borderId="5" xfId="0" applyNumberFormat="1" applyFont="1" applyFill="1" applyBorder="1" applyAlignment="1">
      <alignment vertical="center" shrinkToFit="1"/>
    </xf>
    <xf numFmtId="176" fontId="25" fillId="2" borderId="36" xfId="0" applyNumberFormat="1" applyFont="1" applyFill="1" applyBorder="1" applyAlignment="1">
      <alignment vertical="center" shrinkToFit="1"/>
    </xf>
    <xf numFmtId="176" fontId="25" fillId="2" borderId="76" xfId="0" applyNumberFormat="1" applyFont="1" applyFill="1" applyBorder="1" applyAlignment="1">
      <alignment vertical="center" shrinkToFit="1"/>
    </xf>
    <xf numFmtId="0" fontId="6" fillId="0" borderId="31" xfId="0" applyFont="1" applyBorder="1" applyAlignment="1">
      <alignment vertical="center"/>
    </xf>
    <xf numFmtId="0" fontId="6" fillId="0" borderId="28" xfId="0" applyFont="1" applyBorder="1" applyAlignment="1">
      <alignment vertical="center"/>
    </xf>
    <xf numFmtId="0" fontId="6" fillId="0" borderId="49" xfId="0" applyFont="1" applyBorder="1" applyAlignment="1">
      <alignment vertical="center"/>
    </xf>
    <xf numFmtId="0" fontId="6" fillId="0" borderId="129" xfId="0" applyFont="1" applyBorder="1" applyAlignment="1">
      <alignment horizontal="center" vertical="center"/>
    </xf>
    <xf numFmtId="0" fontId="6" fillId="0" borderId="147" xfId="0" applyFont="1" applyBorder="1" applyAlignment="1">
      <alignment vertical="center"/>
    </xf>
    <xf numFmtId="0" fontId="4" fillId="0" borderId="0" xfId="0" applyFont="1" applyAlignment="1"/>
    <xf numFmtId="176" fontId="5" fillId="0" borderId="152" xfId="0" applyNumberFormat="1" applyFont="1" applyBorder="1" applyAlignment="1">
      <alignment vertical="center" shrinkToFit="1"/>
    </xf>
    <xf numFmtId="176" fontId="5" fillId="0" borderId="153" xfId="0" applyNumberFormat="1" applyFont="1" applyBorder="1" applyAlignment="1">
      <alignment vertical="center" shrinkToFit="1"/>
    </xf>
    <xf numFmtId="0" fontId="0" fillId="0" borderId="0" xfId="0" applyBorder="1" applyAlignment="1">
      <alignment horizontal="center" vertical="center"/>
    </xf>
    <xf numFmtId="0" fontId="14" fillId="0" borderId="0" xfId="0" applyFont="1" applyBorder="1" applyAlignment="1">
      <alignment vertical="center"/>
    </xf>
    <xf numFmtId="0" fontId="5" fillId="0" borderId="5" xfId="0" applyFont="1" applyBorder="1" applyAlignment="1">
      <alignment vertical="center"/>
    </xf>
    <xf numFmtId="0" fontId="28" fillId="0" borderId="0" xfId="0" applyFont="1" applyBorder="1" applyAlignment="1">
      <alignment horizontal="left" vertical="center"/>
    </xf>
    <xf numFmtId="0" fontId="28" fillId="0" borderId="1" xfId="0" applyFont="1" applyBorder="1" applyAlignment="1">
      <alignment horizontal="left" vertical="center"/>
    </xf>
    <xf numFmtId="0" fontId="28" fillId="0" borderId="1" xfId="0" applyFont="1" applyBorder="1" applyAlignment="1">
      <alignment horizontal="right"/>
    </xf>
    <xf numFmtId="0" fontId="9" fillId="0" borderId="63" xfId="0" applyFont="1" applyBorder="1" applyAlignment="1">
      <alignment horizontal="center" vertical="center" shrinkToFit="1"/>
    </xf>
    <xf numFmtId="0" fontId="9" fillId="0" borderId="66" xfId="0" applyFont="1" applyBorder="1" applyAlignment="1">
      <alignment horizontal="center" vertical="center" shrinkToFit="1"/>
    </xf>
    <xf numFmtId="0" fontId="9" fillId="0" borderId="59" xfId="0" applyFont="1" applyBorder="1" applyAlignment="1">
      <alignment horizontal="center" vertical="center" shrinkToFit="1"/>
    </xf>
    <xf numFmtId="0" fontId="9" fillId="0" borderId="57" xfId="0" applyFont="1" applyBorder="1" applyAlignment="1">
      <alignment horizontal="center" vertical="center" shrinkToFit="1"/>
    </xf>
    <xf numFmtId="0" fontId="9" fillId="0" borderId="65" xfId="0" applyFont="1" applyBorder="1" applyAlignment="1">
      <alignment vertical="center" shrinkToFit="1"/>
    </xf>
    <xf numFmtId="0" fontId="9" fillId="0" borderId="57" xfId="0" applyFont="1" applyBorder="1" applyAlignment="1">
      <alignment vertical="center" shrinkToFit="1"/>
    </xf>
    <xf numFmtId="0" fontId="9" fillId="0" borderId="58" xfId="0" applyFont="1" applyBorder="1" applyAlignment="1">
      <alignment vertical="center" shrinkToFit="1"/>
    </xf>
    <xf numFmtId="0" fontId="9" fillId="0" borderId="60" xfId="0" applyFont="1" applyBorder="1" applyAlignment="1">
      <alignment horizontal="center" vertical="center" shrinkToFit="1"/>
    </xf>
    <xf numFmtId="0" fontId="14" fillId="0" borderId="147" xfId="0" applyFont="1" applyBorder="1" applyAlignment="1">
      <alignment vertical="center"/>
    </xf>
    <xf numFmtId="176" fontId="14" fillId="0" borderId="147" xfId="0" applyNumberFormat="1" applyFont="1" applyBorder="1" applyAlignment="1">
      <alignment vertical="center" shrinkToFit="1"/>
    </xf>
    <xf numFmtId="0" fontId="5" fillId="0" borderId="0" xfId="0" applyFont="1" applyAlignment="1"/>
    <xf numFmtId="0" fontId="5" fillId="0" borderId="5" xfId="0" applyFont="1" applyBorder="1" applyAlignment="1">
      <alignment vertical="center" shrinkToFit="1"/>
    </xf>
    <xf numFmtId="0" fontId="5" fillId="0" borderId="5" xfId="0" applyFont="1" applyBorder="1" applyAlignment="1">
      <alignment horizontal="center" vertical="center" shrinkToFit="1"/>
    </xf>
    <xf numFmtId="0" fontId="17" fillId="0" borderId="0" xfId="1" applyFont="1" applyAlignment="1">
      <alignment horizontal="center" vertical="center"/>
    </xf>
    <xf numFmtId="0" fontId="29" fillId="0" borderId="80" xfId="1" applyFont="1" applyBorder="1" applyAlignment="1">
      <alignment horizontal="center" vertical="center" wrapText="1"/>
    </xf>
    <xf numFmtId="0" fontId="19" fillId="0" borderId="102" xfId="1" applyFont="1" applyBorder="1" applyAlignment="1">
      <alignment horizontal="center" vertical="center" shrinkToFit="1"/>
    </xf>
    <xf numFmtId="0" fontId="19" fillId="0" borderId="97" xfId="1" applyFont="1" applyBorder="1" applyAlignment="1">
      <alignment horizontal="center" vertical="center" shrinkToFit="1"/>
    </xf>
    <xf numFmtId="0" fontId="19" fillId="0" borderId="67" xfId="1" applyFont="1" applyBorder="1" applyAlignment="1">
      <alignment horizontal="center" vertical="center" shrinkToFit="1"/>
    </xf>
    <xf numFmtId="0" fontId="19" fillId="0" borderId="65" xfId="1" applyFont="1" applyBorder="1" applyAlignment="1">
      <alignment horizontal="center" vertical="center" shrinkToFit="1"/>
    </xf>
    <xf numFmtId="0" fontId="19" fillId="0" borderId="78" xfId="1" applyFont="1" applyBorder="1" applyAlignment="1">
      <alignment horizontal="center" vertical="center" shrinkToFit="1"/>
    </xf>
    <xf numFmtId="0" fontId="19" fillId="0" borderId="77" xfId="1" applyFont="1" applyBorder="1" applyAlignment="1">
      <alignment horizontal="center" vertical="center" shrinkToFit="1"/>
    </xf>
    <xf numFmtId="0" fontId="19" fillId="0" borderId="83" xfId="1" applyFont="1" applyBorder="1" applyAlignment="1">
      <alignment horizontal="center" vertical="center" shrinkToFit="1"/>
    </xf>
    <xf numFmtId="0" fontId="19" fillId="0" borderId="52" xfId="1" applyFont="1" applyBorder="1" applyAlignment="1">
      <alignment horizontal="center" vertical="center" shrinkToFit="1"/>
    </xf>
    <xf numFmtId="0" fontId="16" fillId="0" borderId="0" xfId="1" applyBorder="1" applyAlignment="1">
      <alignment horizontal="left" vertical="center" wrapText="1"/>
    </xf>
    <xf numFmtId="0" fontId="31" fillId="0" borderId="52" xfId="1" applyFont="1" applyBorder="1" applyAlignment="1">
      <alignment horizontal="center" vertical="center" shrinkToFit="1"/>
    </xf>
    <xf numFmtId="0" fontId="24" fillId="0" borderId="107" xfId="1" applyFont="1" applyBorder="1" applyAlignment="1">
      <alignment horizontal="center" vertical="center" shrinkToFit="1"/>
    </xf>
    <xf numFmtId="0" fontId="24" fillId="0" borderId="45" xfId="1" applyFont="1" applyBorder="1" applyAlignment="1">
      <alignment horizontal="center" vertical="center" shrinkToFit="1"/>
    </xf>
    <xf numFmtId="0" fontId="3" fillId="0" borderId="64" xfId="1" applyFont="1" applyBorder="1" applyAlignment="1">
      <alignment horizontal="center" vertical="center" shrinkToFit="1"/>
    </xf>
    <xf numFmtId="0" fontId="3" fillId="0" borderId="90" xfId="1" applyFont="1" applyBorder="1" applyAlignment="1">
      <alignment horizontal="center" vertical="center" shrinkToFit="1"/>
    </xf>
    <xf numFmtId="0" fontId="9" fillId="0" borderId="66" xfId="0" applyFont="1" applyBorder="1" applyAlignment="1">
      <alignment horizontal="center" vertical="center" shrinkToFit="1"/>
    </xf>
    <xf numFmtId="0" fontId="9" fillId="0" borderId="57" xfId="0" applyFont="1" applyBorder="1" applyAlignment="1">
      <alignment horizontal="center" vertical="center" shrinkToFit="1"/>
    </xf>
    <xf numFmtId="0" fontId="8" fillId="0" borderId="0" xfId="0" applyFont="1" applyBorder="1" applyAlignment="1">
      <alignment horizontal="center" vertical="center"/>
    </xf>
    <xf numFmtId="0" fontId="23" fillId="0" borderId="0" xfId="0" applyFont="1" applyBorder="1" applyAlignment="1">
      <alignment horizontal="center" vertical="center"/>
    </xf>
    <xf numFmtId="0" fontId="19" fillId="0" borderId="0" xfId="1" applyFont="1">
      <alignment vertical="center"/>
    </xf>
    <xf numFmtId="57" fontId="3" fillId="0" borderId="96" xfId="1" applyNumberFormat="1" applyFont="1" applyBorder="1" applyAlignment="1">
      <alignment horizontal="center" vertical="center" shrinkToFit="1"/>
    </xf>
    <xf numFmtId="57" fontId="3" fillId="0" borderId="94" xfId="1" applyNumberFormat="1" applyFont="1" applyBorder="1" applyAlignment="1">
      <alignment horizontal="center" vertical="center" shrinkToFit="1"/>
    </xf>
    <xf numFmtId="0" fontId="6" fillId="0" borderId="0" xfId="0" applyFont="1" applyAlignment="1"/>
    <xf numFmtId="0" fontId="8" fillId="0" borderId="52" xfId="0" applyFont="1" applyBorder="1" applyAlignment="1">
      <alignment vertical="center" shrinkToFit="1"/>
    </xf>
    <xf numFmtId="0" fontId="9" fillId="0" borderId="0" xfId="0" applyFont="1" applyAlignment="1">
      <alignment vertical="center" shrinkToFit="1"/>
    </xf>
    <xf numFmtId="0" fontId="8" fillId="0" borderId="0" xfId="0" applyFont="1" applyAlignment="1">
      <alignment vertical="center" shrinkToFit="1"/>
    </xf>
    <xf numFmtId="0" fontId="8" fillId="0" borderId="0" xfId="0" applyFont="1" applyBorder="1" applyAlignment="1">
      <alignment vertical="center" shrinkToFit="1"/>
    </xf>
    <xf numFmtId="0" fontId="8" fillId="0" borderId="46" xfId="0" applyFont="1" applyBorder="1" applyAlignment="1">
      <alignment vertical="center" shrinkToFit="1"/>
    </xf>
    <xf numFmtId="0" fontId="8" fillId="0" borderId="1" xfId="0" applyFont="1" applyBorder="1" applyAlignment="1">
      <alignment horizontal="center" vertical="center" shrinkToFit="1"/>
    </xf>
    <xf numFmtId="0" fontId="8" fillId="0" borderId="1" xfId="0" applyFont="1" applyBorder="1" applyAlignment="1">
      <alignment vertical="center" shrinkToFit="1"/>
    </xf>
    <xf numFmtId="0" fontId="9" fillId="0" borderId="67" xfId="0" applyFont="1" applyBorder="1" applyAlignment="1">
      <alignment horizontal="center" vertical="center" shrinkToFit="1"/>
    </xf>
    <xf numFmtId="0" fontId="9" fillId="0" borderId="36"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62" xfId="0" applyFont="1" applyBorder="1" applyAlignment="1">
      <alignment horizontal="center" vertical="center" shrinkToFit="1"/>
    </xf>
    <xf numFmtId="0" fontId="6" fillId="0" borderId="82"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162"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159" xfId="0" applyFont="1" applyBorder="1" applyAlignment="1">
      <alignment horizontal="center" vertical="center" shrinkToFit="1"/>
    </xf>
    <xf numFmtId="0" fontId="6" fillId="0" borderId="77" xfId="0" applyFont="1" applyBorder="1" applyAlignment="1">
      <alignment horizontal="center" vertical="center" shrinkToFit="1"/>
    </xf>
    <xf numFmtId="0" fontId="9" fillId="0" borderId="67" xfId="0" applyFont="1" applyBorder="1" applyAlignment="1">
      <alignment horizontal="center" vertical="center" shrinkToFit="1"/>
    </xf>
    <xf numFmtId="0" fontId="5" fillId="0" borderId="138" xfId="0" applyFont="1" applyBorder="1" applyAlignment="1">
      <alignment vertical="center" shrinkToFit="1"/>
    </xf>
    <xf numFmtId="0" fontId="5" fillId="0" borderId="95" xfId="0" applyFont="1" applyBorder="1" applyAlignment="1">
      <alignment vertical="center" shrinkToFit="1"/>
    </xf>
    <xf numFmtId="0" fontId="5" fillId="0" borderId="149" xfId="0" applyFont="1" applyBorder="1" applyAlignment="1">
      <alignment vertical="center" shrinkToFit="1"/>
    </xf>
    <xf numFmtId="0" fontId="5" fillId="0" borderId="89" xfId="0" applyFont="1" applyBorder="1" applyAlignment="1">
      <alignment vertical="center" shrinkToFit="1"/>
    </xf>
    <xf numFmtId="0" fontId="9" fillId="0" borderId="78" xfId="0" applyFont="1" applyBorder="1" applyAlignment="1">
      <alignment horizontal="center" vertical="center" shrinkToFit="1"/>
    </xf>
    <xf numFmtId="0" fontId="9" fillId="0" borderId="33" xfId="0" applyFont="1" applyBorder="1" applyAlignment="1">
      <alignment horizontal="center" vertical="center" shrinkToFit="1"/>
    </xf>
    <xf numFmtId="0" fontId="11" fillId="0" borderId="52" xfId="0" applyFont="1" applyBorder="1" applyAlignment="1">
      <alignment horizontal="right" shrinkToFit="1"/>
    </xf>
    <xf numFmtId="0" fontId="5" fillId="0" borderId="36" xfId="0" applyFont="1" applyBorder="1" applyAlignment="1">
      <alignment horizontal="center" vertical="center" shrinkToFit="1"/>
    </xf>
    <xf numFmtId="0" fontId="6" fillId="0" borderId="62" xfId="0" applyFont="1" applyBorder="1" applyAlignment="1">
      <alignment vertical="center" shrinkToFit="1"/>
    </xf>
    <xf numFmtId="0" fontId="6" fillId="0" borderId="65" xfId="0" applyFont="1" applyBorder="1" applyAlignment="1">
      <alignment vertical="center" shrinkToFit="1"/>
    </xf>
    <xf numFmtId="0" fontId="6" fillId="0" borderId="43" xfId="0" applyFont="1" applyBorder="1" applyAlignment="1">
      <alignment vertical="center" shrinkToFit="1"/>
    </xf>
    <xf numFmtId="0" fontId="6" fillId="0" borderId="77" xfId="0" applyFont="1" applyBorder="1" applyAlignment="1">
      <alignment vertical="center" shrinkToFit="1"/>
    </xf>
    <xf numFmtId="0" fontId="5" fillId="0" borderId="67" xfId="0" applyFont="1" applyBorder="1" applyAlignment="1">
      <alignment horizontal="center" vertical="center" shrinkToFit="1"/>
    </xf>
    <xf numFmtId="0" fontId="9" fillId="0" borderId="36" xfId="0" applyFont="1" applyBorder="1" applyAlignment="1">
      <alignment horizontal="center" vertical="center" shrinkToFit="1"/>
    </xf>
    <xf numFmtId="57" fontId="3" fillId="0" borderId="137" xfId="1" applyNumberFormat="1" applyFont="1" applyBorder="1" applyAlignment="1">
      <alignment horizontal="center" vertical="center" shrinkToFit="1"/>
    </xf>
    <xf numFmtId="57" fontId="3" fillId="0" borderId="64" xfId="1" applyNumberFormat="1" applyFont="1" applyBorder="1" applyAlignment="1">
      <alignment horizontal="center" vertical="center" shrinkToFit="1"/>
    </xf>
    <xf numFmtId="0" fontId="19" fillId="0" borderId="107" xfId="1" applyFont="1" applyBorder="1" applyAlignment="1">
      <alignment horizontal="center" vertical="center" shrinkToFit="1"/>
    </xf>
    <xf numFmtId="0" fontId="19" fillId="0" borderId="45" xfId="1" applyFont="1" applyBorder="1" applyAlignment="1">
      <alignment horizontal="center" vertical="center" shrinkToFit="1"/>
    </xf>
    <xf numFmtId="0" fontId="4" fillId="0" borderId="138" xfId="0" applyFont="1" applyBorder="1" applyAlignment="1">
      <alignment vertical="center" shrinkToFit="1"/>
    </xf>
    <xf numFmtId="0" fontId="4" fillId="0" borderId="95" xfId="0" applyFont="1" applyBorder="1" applyAlignment="1">
      <alignment vertical="center" shrinkToFit="1"/>
    </xf>
    <xf numFmtId="0" fontId="17" fillId="0" borderId="95" xfId="1" applyFont="1" applyBorder="1" applyAlignment="1">
      <alignment vertical="center" shrinkToFit="1"/>
    </xf>
    <xf numFmtId="0" fontId="17" fillId="0" borderId="89" xfId="1" applyFont="1" applyBorder="1" applyAlignment="1">
      <alignment vertical="center" shrinkToFit="1"/>
    </xf>
    <xf numFmtId="0" fontId="5" fillId="0" borderId="78" xfId="0" applyFont="1" applyBorder="1" applyAlignment="1">
      <alignment horizontal="center" vertical="center" shrinkToFit="1"/>
    </xf>
    <xf numFmtId="0" fontId="17" fillId="0" borderId="104" xfId="1" applyFont="1" applyBorder="1" applyAlignment="1">
      <alignment horizontal="center" vertical="center" shrinkToFit="1"/>
    </xf>
    <xf numFmtId="0" fontId="17" fillId="0" borderId="99" xfId="1" applyFont="1" applyBorder="1" applyAlignment="1">
      <alignment horizontal="center" vertical="center" shrinkToFit="1"/>
    </xf>
    <xf numFmtId="0" fontId="17" fillId="0" borderId="64" xfId="1" applyFont="1" applyBorder="1" applyAlignment="1">
      <alignment horizontal="center" vertical="center" shrinkToFit="1"/>
    </xf>
    <xf numFmtId="0" fontId="17" fillId="0" borderId="90" xfId="1" applyFont="1" applyBorder="1" applyAlignment="1">
      <alignment horizontal="center" vertical="center" shrinkToFit="1"/>
    </xf>
    <xf numFmtId="0" fontId="37" fillId="0" borderId="86" xfId="1" applyFont="1" applyBorder="1" applyAlignment="1">
      <alignment horizontal="center" vertical="center" shrinkToFit="1"/>
    </xf>
    <xf numFmtId="0" fontId="37" fillId="0" borderId="85" xfId="1" applyFont="1" applyBorder="1" applyAlignment="1">
      <alignment horizontal="center" vertical="center" shrinkToFit="1"/>
    </xf>
    <xf numFmtId="0" fontId="37" fillId="0" borderId="88" xfId="1" applyFont="1" applyBorder="1" applyAlignment="1">
      <alignment horizontal="center" vertical="center" shrinkToFit="1"/>
    </xf>
    <xf numFmtId="0" fontId="37" fillId="0" borderId="84" xfId="1" applyFont="1" applyBorder="1" applyAlignment="1">
      <alignment horizontal="center" vertical="center" shrinkToFit="1"/>
    </xf>
    <xf numFmtId="0" fontId="38" fillId="0" borderId="103" xfId="1" applyFont="1" applyBorder="1" applyAlignment="1">
      <alignment horizontal="center" vertical="center" shrinkToFit="1"/>
    </xf>
    <xf numFmtId="0" fontId="38" fillId="0" borderId="102" xfId="1" applyFont="1" applyBorder="1" applyAlignment="1">
      <alignment horizontal="center" vertical="center" shrinkToFit="1"/>
    </xf>
    <xf numFmtId="0" fontId="38" fillId="0" borderId="98" xfId="1" applyFont="1" applyBorder="1" applyAlignment="1">
      <alignment horizontal="center" vertical="center" shrinkToFit="1"/>
    </xf>
    <xf numFmtId="0" fontId="38" fillId="0" borderId="97" xfId="1" applyFont="1" applyBorder="1" applyAlignment="1">
      <alignment horizontal="center" vertical="center" shrinkToFit="1"/>
    </xf>
    <xf numFmtId="0" fontId="38" fillId="0" borderId="95" xfId="1" applyFont="1" applyBorder="1" applyAlignment="1">
      <alignment horizontal="center" vertical="center" shrinkToFit="1"/>
    </xf>
    <xf numFmtId="0" fontId="38" fillId="0" borderId="65" xfId="1" applyFont="1" applyBorder="1" applyAlignment="1">
      <alignment horizontal="center" vertical="center" shrinkToFit="1"/>
    </xf>
    <xf numFmtId="0" fontId="38" fillId="0" borderId="91" xfId="1" applyFont="1" applyBorder="1" applyAlignment="1">
      <alignment horizontal="center" vertical="center" shrinkToFit="1"/>
    </xf>
    <xf numFmtId="0" fontId="38" fillId="0" borderId="92" xfId="1" applyFont="1" applyBorder="1" applyAlignment="1">
      <alignment horizontal="center" vertical="center" shrinkToFit="1"/>
    </xf>
    <xf numFmtId="0" fontId="38" fillId="0" borderId="89" xfId="1" applyFont="1" applyBorder="1" applyAlignment="1">
      <alignment horizontal="center" vertical="center" shrinkToFit="1"/>
    </xf>
    <xf numFmtId="0" fontId="38" fillId="0" borderId="77" xfId="1" applyFont="1" applyBorder="1" applyAlignment="1">
      <alignment horizontal="center" vertical="center" shrinkToFit="1"/>
    </xf>
    <xf numFmtId="0" fontId="38" fillId="0" borderId="105" xfId="1" applyFont="1" applyBorder="1" applyAlignment="1">
      <alignment horizontal="center" vertical="center" shrinkToFit="1"/>
    </xf>
    <xf numFmtId="0" fontId="38" fillId="0" borderId="104" xfId="1" applyFont="1" applyBorder="1" applyAlignment="1">
      <alignment horizontal="center" vertical="center" shrinkToFit="1"/>
    </xf>
    <xf numFmtId="0" fontId="38" fillId="0" borderId="100" xfId="1" applyFont="1" applyBorder="1" applyAlignment="1">
      <alignment horizontal="center" vertical="center" shrinkToFit="1"/>
    </xf>
    <xf numFmtId="0" fontId="38" fillId="0" borderId="99" xfId="1" applyFont="1" applyBorder="1" applyAlignment="1">
      <alignment horizontal="center" vertical="center" shrinkToFit="1"/>
    </xf>
    <xf numFmtId="0" fontId="38" fillId="0" borderId="82" xfId="1" applyFont="1" applyBorder="1" applyAlignment="1">
      <alignment horizontal="center" vertical="center" shrinkToFit="1"/>
    </xf>
    <xf numFmtId="0" fontId="38" fillId="0" borderId="64" xfId="1" applyFont="1" applyBorder="1" applyAlignment="1">
      <alignment horizontal="center" vertical="center" shrinkToFit="1"/>
    </xf>
    <xf numFmtId="0" fontId="38" fillId="0" borderId="93" xfId="1" applyFont="1" applyBorder="1" applyAlignment="1">
      <alignment horizontal="center" vertical="center" shrinkToFit="1"/>
    </xf>
    <xf numFmtId="0" fontId="38" fillId="0" borderId="90" xfId="1" applyFont="1" applyBorder="1" applyAlignment="1">
      <alignment horizontal="center" vertical="center" shrinkToFit="1"/>
    </xf>
    <xf numFmtId="0" fontId="16" fillId="0" borderId="69" xfId="1" applyBorder="1" applyAlignment="1">
      <alignment horizontal="left" vertical="center"/>
    </xf>
    <xf numFmtId="0" fontId="5" fillId="0" borderId="0" xfId="0" applyFont="1" applyAlignment="1">
      <alignment horizontal="center"/>
    </xf>
    <xf numFmtId="0" fontId="5" fillId="0" borderId="36" xfId="0" applyFont="1" applyBorder="1" applyAlignment="1">
      <alignment vertical="center"/>
    </xf>
    <xf numFmtId="0" fontId="5" fillId="0" borderId="67" xfId="0" applyFont="1" applyBorder="1" applyAlignment="1">
      <alignment vertical="center"/>
    </xf>
    <xf numFmtId="0" fontId="5" fillId="0" borderId="67" xfId="0" applyFont="1" applyBorder="1" applyAlignment="1">
      <alignment vertical="center" shrinkToFit="1"/>
    </xf>
    <xf numFmtId="0" fontId="5" fillId="0" borderId="133" xfId="0" applyFont="1" applyBorder="1" applyAlignment="1">
      <alignment vertical="center" shrinkToFit="1"/>
    </xf>
    <xf numFmtId="0" fontId="5" fillId="0" borderId="33" xfId="0" applyFont="1" applyBorder="1" applyAlignment="1">
      <alignment horizontal="center" vertical="center" shrinkToFit="1"/>
    </xf>
    <xf numFmtId="0" fontId="5" fillId="0" borderId="133" xfId="0" applyFont="1" applyBorder="1" applyAlignment="1">
      <alignment horizontal="center" vertical="center" shrinkToFit="1"/>
    </xf>
    <xf numFmtId="0" fontId="5" fillId="0" borderId="0" xfId="0" applyFont="1" applyAlignment="1">
      <alignment horizontal="center" vertical="center"/>
    </xf>
    <xf numFmtId="176" fontId="28" fillId="0" borderId="62" xfId="0" applyNumberFormat="1" applyFont="1" applyBorder="1" applyAlignment="1">
      <alignment horizontal="center" vertical="center" shrinkToFit="1"/>
    </xf>
    <xf numFmtId="176" fontId="28" fillId="0" borderId="45" xfId="0" applyNumberFormat="1" applyFont="1" applyBorder="1" applyAlignment="1">
      <alignment horizontal="center" vertical="center" shrinkToFit="1"/>
    </xf>
    <xf numFmtId="176" fontId="35" fillId="2" borderId="76" xfId="0" applyNumberFormat="1" applyFont="1" applyFill="1" applyBorder="1" applyAlignment="1">
      <alignment vertical="center" shrinkToFit="1"/>
    </xf>
    <xf numFmtId="0" fontId="28" fillId="0" borderId="5" xfId="0" applyFont="1" applyBorder="1" applyAlignment="1">
      <alignment vertical="center"/>
    </xf>
    <xf numFmtId="0" fontId="28" fillId="0" borderId="28" xfId="0" applyFont="1" applyBorder="1" applyAlignment="1">
      <alignment vertical="center"/>
    </xf>
    <xf numFmtId="0" fontId="28" fillId="0" borderId="31" xfId="0" applyFont="1" applyBorder="1" applyAlignment="1">
      <alignment horizontal="center" vertical="center"/>
    </xf>
    <xf numFmtId="0" fontId="28" fillId="0" borderId="76" xfId="0" applyFont="1" applyBorder="1"/>
    <xf numFmtId="0" fontId="28" fillId="0" borderId="0" xfId="0" applyFont="1"/>
    <xf numFmtId="0" fontId="28" fillId="0" borderId="0" xfId="0" applyFont="1" applyAlignment="1">
      <alignment horizontal="right"/>
    </xf>
    <xf numFmtId="0" fontId="28" fillId="0" borderId="0" xfId="0" applyFont="1" applyAlignment="1">
      <alignment vertical="center"/>
    </xf>
    <xf numFmtId="0" fontId="28" fillId="0" borderId="0" xfId="0" applyFont="1" applyAlignment="1">
      <alignment horizontal="right" vertical="center"/>
    </xf>
    <xf numFmtId="0" fontId="5" fillId="0" borderId="5" xfId="0" applyFont="1" applyBorder="1"/>
    <xf numFmtId="176" fontId="5" fillId="0" borderId="5" xfId="0" applyNumberFormat="1" applyFont="1" applyBorder="1" applyAlignment="1">
      <alignment vertical="center" shrinkToFit="1"/>
    </xf>
    <xf numFmtId="0" fontId="5" fillId="0" borderId="28" xfId="0" applyFont="1" applyBorder="1"/>
    <xf numFmtId="176" fontId="5" fillId="0" borderId="28" xfId="0" applyNumberFormat="1" applyFont="1" applyBorder="1" applyAlignment="1">
      <alignment vertical="center" shrinkToFit="1"/>
    </xf>
    <xf numFmtId="0" fontId="5" fillId="0" borderId="1" xfId="0" applyFont="1" applyBorder="1" applyAlignment="1">
      <alignment horizontal="distributed"/>
    </xf>
    <xf numFmtId="0" fontId="28" fillId="0" borderId="1" xfId="0" applyFont="1" applyBorder="1"/>
    <xf numFmtId="0" fontId="28" fillId="0" borderId="69" xfId="0" applyFont="1" applyBorder="1"/>
    <xf numFmtId="0" fontId="28" fillId="0" borderId="5" xfId="0" applyFont="1" applyBorder="1" applyAlignment="1">
      <alignment horizontal="distributed" vertical="center" justifyLastLine="1"/>
    </xf>
    <xf numFmtId="0" fontId="28" fillId="0" borderId="0" xfId="0" applyFont="1" applyAlignment="1"/>
    <xf numFmtId="0" fontId="28" fillId="0" borderId="1" xfId="0" applyFont="1" applyBorder="1" applyAlignment="1"/>
    <xf numFmtId="0" fontId="41" fillId="0" borderId="0" xfId="0" applyFont="1" applyAlignment="1"/>
    <xf numFmtId="0" fontId="28" fillId="0" borderId="5" xfId="0" applyFont="1" applyBorder="1" applyAlignment="1">
      <alignment horizontal="center" vertical="center"/>
    </xf>
    <xf numFmtId="0" fontId="28" fillId="0" borderId="70" xfId="0" applyFont="1" applyBorder="1" applyAlignment="1">
      <alignment horizontal="center" vertical="center"/>
    </xf>
    <xf numFmtId="0" fontId="28" fillId="0" borderId="52" xfId="0" applyFont="1" applyBorder="1" applyAlignment="1">
      <alignment horizontal="center" vertical="center" wrapText="1"/>
    </xf>
    <xf numFmtId="0" fontId="28" fillId="0" borderId="62" xfId="0" applyFont="1" applyBorder="1" applyAlignment="1">
      <alignment horizontal="center" vertical="center"/>
    </xf>
    <xf numFmtId="0" fontId="28" fillId="0" borderId="1" xfId="0" applyFont="1" applyBorder="1" applyAlignment="1">
      <alignment horizontal="center" vertical="center" wrapText="1"/>
    </xf>
    <xf numFmtId="0" fontId="28" fillId="0" borderId="45" xfId="0" applyFont="1" applyBorder="1" applyAlignment="1">
      <alignment horizontal="center" vertical="center"/>
    </xf>
    <xf numFmtId="0" fontId="28" fillId="0" borderId="0" xfId="0" applyFont="1" applyAlignment="1">
      <alignment horizontal="center"/>
    </xf>
    <xf numFmtId="0" fontId="42" fillId="0" borderId="5" xfId="0" applyFont="1" applyBorder="1" applyAlignment="1">
      <alignment horizontal="center" vertical="center" wrapText="1" justifyLastLine="1"/>
    </xf>
    <xf numFmtId="0" fontId="5" fillId="0" borderId="52" xfId="0" applyFont="1" applyBorder="1" applyAlignment="1">
      <alignment wrapText="1"/>
    </xf>
    <xf numFmtId="0" fontId="5" fillId="0" borderId="52" xfId="0" applyFont="1" applyBorder="1" applyAlignment="1"/>
    <xf numFmtId="0" fontId="6" fillId="0" borderId="0" xfId="0" applyFont="1" applyAlignment="1">
      <alignment horizontal="left" vertical="center" wrapText="1"/>
    </xf>
    <xf numFmtId="0" fontId="5" fillId="0" borderId="0" xfId="0" applyFont="1" applyAlignment="1">
      <alignment horizontal="distributed" vertical="center" shrinkToFit="1"/>
    </xf>
    <xf numFmtId="0" fontId="5" fillId="0" borderId="0" xfId="0" applyFont="1" applyAlignment="1">
      <alignment horizontal="right" vertical="center"/>
    </xf>
    <xf numFmtId="0" fontId="5" fillId="0" borderId="72" xfId="0" applyFont="1" applyBorder="1" applyAlignment="1">
      <alignment vertical="center"/>
    </xf>
    <xf numFmtId="0" fontId="5" fillId="0" borderId="62" xfId="0" applyFont="1" applyBorder="1" applyAlignment="1">
      <alignment vertical="center"/>
    </xf>
    <xf numFmtId="0" fontId="5" fillId="0" borderId="73" xfId="0" applyFont="1" applyBorder="1" applyAlignment="1">
      <alignment vertical="center"/>
    </xf>
    <xf numFmtId="0" fontId="5" fillId="0" borderId="43" xfId="0" applyFont="1" applyBorder="1" applyAlignment="1">
      <alignment vertical="center"/>
    </xf>
    <xf numFmtId="0" fontId="5" fillId="0" borderId="74" xfId="0" applyFont="1" applyBorder="1" applyAlignment="1">
      <alignment vertical="center"/>
    </xf>
    <xf numFmtId="0" fontId="5" fillId="0" borderId="45" xfId="0" applyFont="1" applyBorder="1" applyAlignment="1">
      <alignment vertical="center"/>
    </xf>
    <xf numFmtId="0" fontId="44" fillId="0" borderId="0" xfId="0" applyFont="1" applyAlignment="1">
      <alignment horizontal="center"/>
    </xf>
    <xf numFmtId="0" fontId="5" fillId="0" borderId="48" xfId="0" applyFont="1" applyBorder="1"/>
    <xf numFmtId="0" fontId="5" fillId="0" borderId="70" xfId="0" applyFont="1" applyBorder="1" applyAlignment="1">
      <alignment horizontal="distributed" vertical="center"/>
    </xf>
    <xf numFmtId="0" fontId="5" fillId="0" borderId="69" xfId="0" applyFont="1" applyBorder="1" applyAlignment="1">
      <alignment horizontal="distributed" vertical="center"/>
    </xf>
    <xf numFmtId="0" fontId="5" fillId="0" borderId="36" xfId="0" applyFont="1" applyBorder="1" applyAlignment="1">
      <alignment horizontal="distributed" vertical="center" justifyLastLine="1"/>
    </xf>
    <xf numFmtId="0" fontId="5" fillId="0" borderId="31" xfId="0" applyFont="1" applyBorder="1" applyAlignment="1">
      <alignment horizontal="distributed" vertical="center" justifyLastLine="1"/>
    </xf>
    <xf numFmtId="0" fontId="5" fillId="0" borderId="5" xfId="0" applyFont="1" applyBorder="1" applyAlignment="1">
      <alignment horizontal="center"/>
    </xf>
    <xf numFmtId="0" fontId="6" fillId="0" borderId="58" xfId="0" applyFont="1" applyBorder="1" applyAlignment="1">
      <alignment vertical="center" shrinkToFit="1"/>
    </xf>
    <xf numFmtId="0" fontId="5" fillId="0" borderId="69" xfId="0" applyFont="1" applyBorder="1" applyAlignment="1">
      <alignment horizontal="distributed" vertical="center" justifyLastLine="1"/>
    </xf>
    <xf numFmtId="0" fontId="5" fillId="0" borderId="48" xfId="0" applyFont="1" applyBorder="1" applyAlignment="1">
      <alignment vertical="center"/>
    </xf>
    <xf numFmtId="0" fontId="4" fillId="0" borderId="0" xfId="0" applyFont="1" applyAlignment="1">
      <alignment horizontal="center" vertical="center"/>
    </xf>
    <xf numFmtId="0" fontId="5" fillId="0" borderId="65" xfId="0" applyFont="1" applyBorder="1" applyAlignment="1">
      <alignment horizontal="center" vertical="center" shrinkToFit="1"/>
    </xf>
    <xf numFmtId="0" fontId="5" fillId="0" borderId="67"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62" xfId="0" applyFont="1" applyBorder="1" applyAlignment="1">
      <alignment horizontal="center" vertical="center" shrinkToFit="1"/>
    </xf>
    <xf numFmtId="0" fontId="5" fillId="0" borderId="0" xfId="0" applyFont="1" applyAlignment="1">
      <alignment horizontal="center" vertical="center"/>
    </xf>
    <xf numFmtId="0" fontId="21" fillId="0" borderId="48" xfId="0" applyFont="1" applyBorder="1" applyAlignment="1">
      <alignment horizontal="center" vertical="center" shrinkToFit="1"/>
    </xf>
    <xf numFmtId="0" fontId="9" fillId="0" borderId="70" xfId="0" applyFont="1" applyBorder="1" applyAlignment="1">
      <alignment horizontal="center" vertical="center" shrinkToFit="1"/>
    </xf>
    <xf numFmtId="0" fontId="6" fillId="0" borderId="5" xfId="0" applyFont="1" applyBorder="1" applyAlignment="1">
      <alignment horizontal="distributed" vertical="center" justifyLastLine="1"/>
    </xf>
    <xf numFmtId="176" fontId="5" fillId="0" borderId="48" xfId="0" applyNumberFormat="1" applyFont="1" applyBorder="1" applyAlignment="1">
      <alignment vertical="center" shrinkToFit="1"/>
    </xf>
    <xf numFmtId="176" fontId="5" fillId="0" borderId="70" xfId="0" applyNumberFormat="1" applyFont="1" applyBorder="1" applyAlignment="1">
      <alignment vertical="center" shrinkToFit="1"/>
    </xf>
    <xf numFmtId="0" fontId="4" fillId="0" borderId="0" xfId="0" applyFont="1" applyAlignment="1">
      <alignment horizontal="center" vertical="center"/>
    </xf>
    <xf numFmtId="0" fontId="13"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vertical="center"/>
    </xf>
    <xf numFmtId="0" fontId="21" fillId="0" borderId="48" xfId="0" applyFont="1" applyBorder="1" applyAlignment="1">
      <alignment horizontal="center" vertical="center"/>
    </xf>
    <xf numFmtId="0" fontId="9" fillId="0" borderId="70" xfId="0" applyFont="1" applyBorder="1" applyAlignment="1">
      <alignment horizontal="center" vertical="center"/>
    </xf>
    <xf numFmtId="0" fontId="21" fillId="0" borderId="69" xfId="0" applyFont="1" applyBorder="1" applyAlignment="1">
      <alignment horizontal="center" vertical="center"/>
    </xf>
    <xf numFmtId="0" fontId="21" fillId="0" borderId="69" xfId="0" applyFont="1" applyBorder="1" applyAlignment="1">
      <alignment horizontal="center" vertical="center" shrinkToFit="1"/>
    </xf>
    <xf numFmtId="0" fontId="5" fillId="0" borderId="1" xfId="0" applyFont="1" applyBorder="1" applyAlignment="1">
      <alignment vertical="center"/>
    </xf>
    <xf numFmtId="0" fontId="5" fillId="0" borderId="57" xfId="0" applyFont="1" applyBorder="1" applyAlignment="1">
      <alignment vertical="center" shrinkToFit="1"/>
    </xf>
    <xf numFmtId="0" fontId="5" fillId="0" borderId="138" xfId="0" applyFont="1" applyBorder="1" applyAlignment="1">
      <alignment vertical="center"/>
    </xf>
    <xf numFmtId="0" fontId="5" fillId="0" borderId="61" xfId="0" applyFont="1" applyBorder="1" applyAlignment="1">
      <alignment horizontal="center" vertical="center" shrinkToFit="1"/>
    </xf>
    <xf numFmtId="0" fontId="5" fillId="0" borderId="60" xfId="0" applyFont="1" applyBorder="1" applyAlignment="1">
      <alignment vertical="center" shrinkToFit="1"/>
    </xf>
    <xf numFmtId="0" fontId="5" fillId="0" borderId="52" xfId="0" applyFont="1" applyBorder="1" applyAlignment="1">
      <alignment horizontal="center" vertical="center" shrinkToFit="1"/>
    </xf>
    <xf numFmtId="0" fontId="5" fillId="0" borderId="52" xfId="0" applyFont="1" applyBorder="1" applyAlignment="1">
      <alignment vertical="center" shrinkToFit="1"/>
    </xf>
    <xf numFmtId="0" fontId="5" fillId="0" borderId="95" xfId="0" applyFont="1" applyBorder="1" applyAlignment="1">
      <alignment vertical="center"/>
    </xf>
    <xf numFmtId="0" fontId="5" fillId="0" borderId="64" xfId="0" applyFont="1" applyBorder="1" applyAlignment="1">
      <alignment horizontal="center" vertical="center" shrinkToFit="1"/>
    </xf>
    <xf numFmtId="0" fontId="5" fillId="0" borderId="65" xfId="0" applyFont="1" applyBorder="1" applyAlignment="1">
      <alignment vertical="center"/>
    </xf>
    <xf numFmtId="0" fontId="5" fillId="0" borderId="63" xfId="0" applyFont="1" applyBorder="1" applyAlignment="1">
      <alignment vertical="center" shrinkToFit="1"/>
    </xf>
    <xf numFmtId="0" fontId="5" fillId="0" borderId="66" xfId="0" applyFont="1" applyBorder="1" applyAlignment="1">
      <alignment horizontal="center" vertical="center" shrinkToFit="1"/>
    </xf>
    <xf numFmtId="0" fontId="5" fillId="0" borderId="66" xfId="0" applyFont="1" applyBorder="1" applyAlignment="1">
      <alignment vertical="center" shrinkToFit="1"/>
    </xf>
    <xf numFmtId="0" fontId="5" fillId="0" borderId="56" xfId="0" applyFont="1" applyBorder="1" applyAlignment="1">
      <alignment vertical="center"/>
    </xf>
    <xf numFmtId="0" fontId="5" fillId="0" borderId="80" xfId="0" applyFont="1" applyBorder="1" applyAlignment="1">
      <alignment horizontal="center" vertical="center" shrinkToFit="1"/>
    </xf>
    <xf numFmtId="0" fontId="5" fillId="0" borderId="58" xfId="0" applyFont="1" applyBorder="1" applyAlignment="1">
      <alignment vertical="center"/>
    </xf>
    <xf numFmtId="0" fontId="5" fillId="0" borderId="59" xfId="0" applyFont="1" applyBorder="1" applyAlignment="1">
      <alignment vertical="center" shrinkToFit="1"/>
    </xf>
    <xf numFmtId="0" fontId="5" fillId="0" borderId="57" xfId="0" applyFont="1" applyBorder="1" applyAlignment="1">
      <alignment horizontal="center" vertical="center" shrinkToFit="1"/>
    </xf>
    <xf numFmtId="0" fontId="5" fillId="0" borderId="58" xfId="0" applyFont="1" applyBorder="1" applyAlignment="1">
      <alignment horizontal="center" vertical="center" shrinkToFit="1"/>
    </xf>
    <xf numFmtId="0" fontId="5" fillId="0" borderId="133" xfId="0" applyFont="1" applyBorder="1" applyAlignment="1">
      <alignment vertical="center"/>
    </xf>
    <xf numFmtId="0" fontId="5" fillId="0" borderId="1" xfId="0" applyFont="1" applyBorder="1" applyAlignment="1">
      <alignment horizontal="center" vertical="center"/>
    </xf>
    <xf numFmtId="0" fontId="5" fillId="0" borderId="31" xfId="0" applyFont="1" applyBorder="1" applyAlignment="1">
      <alignment vertical="center"/>
    </xf>
    <xf numFmtId="0" fontId="5" fillId="0" borderId="5" xfId="0" applyFont="1" applyBorder="1" applyAlignment="1">
      <alignment horizontal="distributed" vertical="center" indent="2"/>
    </xf>
    <xf numFmtId="0" fontId="5" fillId="0" borderId="0" xfId="0" applyFont="1" applyAlignment="1"/>
    <xf numFmtId="0" fontId="14" fillId="0" borderId="0" xfId="0" applyFont="1" applyAlignment="1">
      <alignment vertical="center"/>
    </xf>
    <xf numFmtId="0" fontId="28" fillId="0" borderId="1" xfId="0" applyFont="1" applyBorder="1" applyAlignment="1">
      <alignment vertical="center"/>
    </xf>
    <xf numFmtId="0" fontId="14" fillId="0" borderId="1" xfId="0" applyFont="1" applyBorder="1" applyAlignment="1">
      <alignment vertical="center"/>
    </xf>
    <xf numFmtId="0" fontId="28" fillId="0" borderId="69" xfId="0" applyFont="1" applyBorder="1" applyAlignment="1">
      <alignment vertical="center"/>
    </xf>
    <xf numFmtId="0" fontId="14" fillId="0" borderId="69" xfId="0" applyFont="1" applyBorder="1" applyAlignment="1">
      <alignment vertical="center"/>
    </xf>
    <xf numFmtId="0" fontId="6" fillId="0" borderId="1" xfId="0" applyFont="1" applyBorder="1" applyAlignment="1">
      <alignment horizontal="distributed" vertical="center"/>
    </xf>
    <xf numFmtId="0" fontId="5" fillId="2" borderId="1" xfId="0" applyFont="1" applyFill="1" applyBorder="1" applyAlignment="1">
      <alignment horizontal="center" vertical="center"/>
    </xf>
    <xf numFmtId="0" fontId="6" fillId="0" borderId="69" xfId="0" applyFont="1" applyBorder="1" applyAlignment="1">
      <alignment vertical="center"/>
    </xf>
    <xf numFmtId="0" fontId="44" fillId="0" borderId="0" xfId="0" applyFont="1" applyAlignment="1">
      <alignment horizontal="right"/>
    </xf>
    <xf numFmtId="176" fontId="26" fillId="2" borderId="1" xfId="0" applyNumberFormat="1" applyFont="1" applyFill="1" applyBorder="1" applyAlignment="1">
      <alignment horizontal="center"/>
    </xf>
    <xf numFmtId="0" fontId="5" fillId="0" borderId="0" xfId="0" applyFont="1" applyBorder="1" applyAlignment="1">
      <alignment horizontal="center"/>
    </xf>
    <xf numFmtId="0" fontId="5" fillId="0" borderId="70" xfId="0" applyFont="1" applyBorder="1" applyAlignment="1">
      <alignment horizontal="center" vertical="center"/>
    </xf>
    <xf numFmtId="0" fontId="5" fillId="0" borderId="49" xfId="0" applyFont="1" applyBorder="1" applyAlignment="1">
      <alignment vertical="center"/>
    </xf>
    <xf numFmtId="0" fontId="5" fillId="0" borderId="129" xfId="0" applyFont="1" applyBorder="1" applyAlignment="1">
      <alignment horizontal="center" vertical="center"/>
    </xf>
    <xf numFmtId="0" fontId="5" fillId="0" borderId="28" xfId="0" applyFont="1" applyBorder="1" applyAlignment="1">
      <alignment vertical="center"/>
    </xf>
    <xf numFmtId="0" fontId="5" fillId="0" borderId="148" xfId="0" applyFont="1" applyBorder="1" applyAlignment="1">
      <alignment vertical="center"/>
    </xf>
    <xf numFmtId="0" fontId="5" fillId="0" borderId="0" xfId="0" applyFont="1" applyFill="1" applyBorder="1" applyAlignment="1">
      <alignment vertical="center"/>
    </xf>
    <xf numFmtId="0" fontId="5" fillId="0" borderId="52" xfId="0" applyFont="1" applyBorder="1"/>
    <xf numFmtId="0" fontId="5" fillId="0" borderId="1" xfId="0" applyFont="1" applyBorder="1" applyAlignment="1"/>
    <xf numFmtId="0" fontId="5" fillId="0" borderId="15" xfId="0" applyFont="1" applyBorder="1" applyAlignment="1">
      <alignment horizontal="center"/>
    </xf>
    <xf numFmtId="0" fontId="5" fillId="0" borderId="22" xfId="0" applyFont="1" applyBorder="1" applyAlignment="1">
      <alignment horizontal="center" vertical="center" justifyLastLine="1"/>
    </xf>
    <xf numFmtId="0" fontId="5" fillId="0" borderId="25" xfId="0" applyFont="1" applyBorder="1" applyAlignment="1">
      <alignment horizontal="center" vertical="center" justifyLastLine="1"/>
    </xf>
    <xf numFmtId="0" fontId="6" fillId="0" borderId="0" xfId="0" applyFont="1" applyBorder="1" applyAlignment="1">
      <alignment vertical="center"/>
    </xf>
    <xf numFmtId="0" fontId="5" fillId="0" borderId="1" xfId="0" applyFont="1" applyBorder="1" applyAlignment="1">
      <alignment horizontal="right" vertical="center"/>
    </xf>
    <xf numFmtId="0" fontId="5" fillId="0" borderId="52" xfId="0" applyFont="1" applyBorder="1" applyAlignment="1">
      <alignment vertical="center"/>
    </xf>
    <xf numFmtId="0" fontId="5" fillId="0" borderId="71" xfId="0" applyFont="1" applyBorder="1" applyAlignment="1">
      <alignment horizontal="center" vertical="center" justifyLastLine="1"/>
    </xf>
    <xf numFmtId="0" fontId="5" fillId="0" borderId="151" xfId="0" applyFont="1" applyBorder="1" applyAlignment="1">
      <alignment horizontal="center" vertical="center" justifyLastLine="1"/>
    </xf>
    <xf numFmtId="0" fontId="5" fillId="0" borderId="71" xfId="0" applyFont="1" applyBorder="1" applyAlignment="1">
      <alignment vertical="center"/>
    </xf>
    <xf numFmtId="0" fontId="5" fillId="0" borderId="151" xfId="0" applyFont="1" applyBorder="1" applyAlignment="1">
      <alignment vertical="center"/>
    </xf>
    <xf numFmtId="0" fontId="5" fillId="0" borderId="79" xfId="0" applyFont="1" applyBorder="1" applyAlignment="1">
      <alignment horizontal="center" vertical="center"/>
    </xf>
    <xf numFmtId="0" fontId="5" fillId="0" borderId="5" xfId="0" applyFont="1" applyBorder="1" applyAlignment="1">
      <alignment horizontal="center" vertical="center"/>
    </xf>
    <xf numFmtId="0" fontId="5" fillId="0" borderId="28" xfId="0" applyFont="1" applyBorder="1" applyAlignment="1">
      <alignment horizontal="center" vertical="center"/>
    </xf>
    <xf numFmtId="176" fontId="5" fillId="0" borderId="48" xfId="0" applyNumberFormat="1" applyFont="1" applyBorder="1" applyAlignment="1">
      <alignment horizontal="distributed" vertical="center" justifyLastLine="1"/>
    </xf>
    <xf numFmtId="176" fontId="5" fillId="2" borderId="48" xfId="0" applyNumberFormat="1" applyFont="1" applyFill="1" applyBorder="1" applyAlignment="1">
      <alignment horizontal="distributed" vertical="center" justifyLastLine="1"/>
    </xf>
    <xf numFmtId="0" fontId="0" fillId="0" borderId="0" xfId="0" applyAlignment="1">
      <alignment vertical="center"/>
    </xf>
    <xf numFmtId="0" fontId="14" fillId="0" borderId="57" xfId="0" applyFont="1" applyBorder="1" applyAlignment="1">
      <alignment vertical="center"/>
    </xf>
    <xf numFmtId="0" fontId="14" fillId="0" borderId="70" xfId="0" applyFont="1" applyBorder="1" applyAlignment="1">
      <alignment vertical="center"/>
    </xf>
    <xf numFmtId="0" fontId="14" fillId="0" borderId="57" xfId="0" applyFont="1" applyBorder="1" applyAlignment="1">
      <alignment horizontal="right" vertical="center"/>
    </xf>
    <xf numFmtId="0" fontId="14" fillId="0" borderId="69" xfId="0" applyFont="1" applyBorder="1" applyAlignment="1">
      <alignment horizontal="right" vertical="center"/>
    </xf>
    <xf numFmtId="0" fontId="5" fillId="0" borderId="0" xfId="0" applyFont="1" applyAlignment="1">
      <alignment horizontal="center" vertical="center"/>
    </xf>
    <xf numFmtId="0" fontId="5" fillId="0" borderId="69" xfId="0" applyFont="1" applyBorder="1" applyAlignment="1">
      <alignment vertical="center"/>
    </xf>
    <xf numFmtId="176" fontId="40" fillId="2" borderId="1" xfId="0" applyNumberFormat="1" applyFont="1" applyFill="1" applyBorder="1" applyAlignment="1">
      <alignment horizontal="center" vertical="center" shrinkToFit="1"/>
    </xf>
    <xf numFmtId="0" fontId="5" fillId="0" borderId="147" xfId="0" applyFont="1" applyBorder="1"/>
    <xf numFmtId="176" fontId="40" fillId="0" borderId="0" xfId="0" applyNumberFormat="1" applyFont="1" applyFill="1" applyBorder="1" applyAlignment="1">
      <alignment horizontal="center" vertical="center" shrinkToFit="1"/>
    </xf>
    <xf numFmtId="0" fontId="6" fillId="0" borderId="1" xfId="0" applyFont="1" applyBorder="1" applyAlignment="1">
      <alignment vertical="center"/>
    </xf>
    <xf numFmtId="0" fontId="28" fillId="0" borderId="0" xfId="0" applyFont="1" applyBorder="1"/>
    <xf numFmtId="0" fontId="14" fillId="0" borderId="0" xfId="0" applyFont="1" applyAlignment="1">
      <alignment vertical="center" readingOrder="1"/>
    </xf>
    <xf numFmtId="0" fontId="13" fillId="0" borderId="0" xfId="0" applyFont="1" applyAlignment="1">
      <alignment horizontal="center" vertical="center"/>
    </xf>
    <xf numFmtId="0" fontId="5" fillId="0" borderId="5" xfId="0" applyFont="1" applyBorder="1" applyAlignment="1">
      <alignment horizontal="distributed" vertical="center" justifyLastLine="1"/>
    </xf>
    <xf numFmtId="0" fontId="5" fillId="0" borderId="24" xfId="0" applyFont="1" applyBorder="1" applyAlignment="1">
      <alignment horizontal="center" vertical="center"/>
    </xf>
    <xf numFmtId="0" fontId="5" fillId="0" borderId="20"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176" fontId="35" fillId="0" borderId="5" xfId="0" applyNumberFormat="1" applyFont="1" applyFill="1" applyBorder="1" applyAlignment="1">
      <alignment vertical="center" shrinkToFit="1"/>
    </xf>
    <xf numFmtId="176" fontId="35" fillId="0" borderId="36" xfId="0" applyNumberFormat="1" applyFont="1" applyFill="1" applyBorder="1" applyAlignment="1">
      <alignment vertical="center" shrinkToFit="1"/>
    </xf>
    <xf numFmtId="176" fontId="48" fillId="2" borderId="1" xfId="0" applyNumberFormat="1" applyFont="1" applyFill="1" applyBorder="1" applyAlignment="1">
      <alignment horizontal="center"/>
    </xf>
    <xf numFmtId="0" fontId="5" fillId="0" borderId="2" xfId="0" applyFont="1" applyBorder="1" applyAlignment="1">
      <alignment horizontal="right" vertical="center"/>
    </xf>
    <xf numFmtId="3" fontId="5" fillId="0" borderId="5" xfId="0" applyNumberFormat="1" applyFont="1" applyBorder="1" applyAlignment="1">
      <alignment horizontal="right" vertical="center"/>
    </xf>
    <xf numFmtId="3" fontId="5" fillId="0" borderId="8" xfId="0" applyNumberFormat="1" applyFont="1" applyBorder="1" applyAlignment="1">
      <alignment horizontal="right" vertical="center"/>
    </xf>
    <xf numFmtId="0" fontId="5" fillId="0" borderId="3" xfId="0" applyFont="1" applyBorder="1" applyAlignment="1">
      <alignment horizontal="center" vertical="center"/>
    </xf>
    <xf numFmtId="0" fontId="5" fillId="0" borderId="5" xfId="0" applyFont="1" applyBorder="1" applyAlignment="1">
      <alignment horizontal="distributed" vertical="center" justifyLastLine="1"/>
    </xf>
    <xf numFmtId="0" fontId="6" fillId="0" borderId="0" xfId="0" applyFont="1" applyAlignment="1">
      <alignment horizontal="center"/>
    </xf>
    <xf numFmtId="0" fontId="5" fillId="0" borderId="0" xfId="0" applyFont="1" applyAlignment="1">
      <alignment horizontal="center" vertical="center"/>
    </xf>
    <xf numFmtId="0" fontId="5" fillId="0" borderId="116" xfId="0" applyFont="1" applyBorder="1" applyAlignment="1">
      <alignment vertical="center"/>
    </xf>
    <xf numFmtId="0" fontId="5" fillId="0" borderId="70" xfId="0" applyFont="1" applyBorder="1" applyAlignment="1">
      <alignment vertical="center"/>
    </xf>
    <xf numFmtId="0" fontId="5" fillId="0" borderId="5" xfId="0" applyFont="1" applyBorder="1" applyAlignment="1">
      <alignment horizontal="center" vertical="center"/>
    </xf>
    <xf numFmtId="0" fontId="28" fillId="0" borderId="45" xfId="0" applyFont="1" applyBorder="1" applyAlignment="1">
      <alignment horizontal="center" vertical="center"/>
    </xf>
    <xf numFmtId="0" fontId="13" fillId="0" borderId="0" xfId="0" applyFont="1" applyAlignment="1">
      <alignment horizontal="center" vertical="center"/>
    </xf>
    <xf numFmtId="0" fontId="28" fillId="0" borderId="43" xfId="0" applyFont="1" applyBorder="1" applyAlignment="1">
      <alignment horizontal="center" vertical="center"/>
    </xf>
    <xf numFmtId="0" fontId="46" fillId="0" borderId="0" xfId="0" applyFont="1" applyAlignment="1">
      <alignment vertical="center"/>
    </xf>
    <xf numFmtId="0" fontId="28" fillId="0" borderId="0" xfId="0" applyFont="1" applyBorder="1" applyAlignment="1">
      <alignment vertical="center" justifyLastLine="1"/>
    </xf>
    <xf numFmtId="0" fontId="51" fillId="0" borderId="0" xfId="0" applyFont="1" applyBorder="1" applyAlignment="1">
      <alignment vertical="center"/>
    </xf>
    <xf numFmtId="0" fontId="3" fillId="0" borderId="0" xfId="0" applyFont="1" applyBorder="1" applyAlignment="1">
      <alignment vertical="center"/>
    </xf>
    <xf numFmtId="0" fontId="13" fillId="0" borderId="0" xfId="0" applyFont="1" applyAlignment="1">
      <alignment vertical="center"/>
    </xf>
    <xf numFmtId="176" fontId="36" fillId="0" borderId="112" xfId="0" applyNumberFormat="1" applyFont="1" applyBorder="1" applyAlignment="1">
      <alignment vertical="center" shrinkToFit="1"/>
    </xf>
    <xf numFmtId="176" fontId="36" fillId="0" borderId="157" xfId="0" applyNumberFormat="1" applyFont="1" applyBorder="1" applyAlignment="1">
      <alignment vertical="center" shrinkToFit="1"/>
    </xf>
    <xf numFmtId="0" fontId="5" fillId="0" borderId="0" xfId="0" applyFont="1" applyAlignment="1">
      <alignment vertical="center"/>
    </xf>
    <xf numFmtId="176" fontId="6" fillId="0" borderId="15" xfId="0" applyNumberFormat="1" applyFont="1" applyBorder="1" applyAlignment="1">
      <alignment horizontal="right" vertical="center"/>
    </xf>
    <xf numFmtId="176" fontId="6" fillId="0" borderId="0" xfId="0" applyNumberFormat="1" applyFont="1" applyBorder="1" applyAlignment="1">
      <alignment horizontal="center" vertical="center"/>
    </xf>
    <xf numFmtId="176" fontId="6" fillId="0" borderId="15" xfId="0" applyNumberFormat="1" applyFont="1" applyBorder="1" applyAlignment="1">
      <alignment horizontal="center" vertical="center"/>
    </xf>
    <xf numFmtId="176" fontId="6" fillId="0" borderId="34" xfId="0" applyNumberFormat="1" applyFont="1" applyBorder="1" applyAlignment="1">
      <alignment horizontal="distributed" vertical="center"/>
    </xf>
    <xf numFmtId="0" fontId="5" fillId="0" borderId="36" xfId="0" applyFont="1" applyBorder="1" applyAlignment="1">
      <alignment horizontal="center" vertical="center" shrinkToFit="1"/>
    </xf>
    <xf numFmtId="0" fontId="19" fillId="0" borderId="83" xfId="1" applyFont="1" applyBorder="1" applyAlignment="1">
      <alignment horizontal="center" vertical="center" shrinkToFit="1"/>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vertical="center"/>
    </xf>
    <xf numFmtId="0" fontId="17" fillId="0" borderId="0" xfId="1" applyFont="1" applyBorder="1" applyAlignment="1">
      <alignment horizontal="center" vertical="center"/>
    </xf>
    <xf numFmtId="0" fontId="52" fillId="0" borderId="0" xfId="0" applyFont="1"/>
    <xf numFmtId="0" fontId="5" fillId="0" borderId="1" xfId="0" applyFont="1" applyFill="1" applyBorder="1" applyAlignment="1">
      <alignment horizontal="distributed"/>
    </xf>
    <xf numFmtId="176" fontId="40" fillId="0" borderId="1" xfId="0" applyNumberFormat="1" applyFont="1" applyFill="1" applyBorder="1" applyAlignment="1">
      <alignment horizontal="center"/>
    </xf>
    <xf numFmtId="0" fontId="5" fillId="0" borderId="0" xfId="0" applyFont="1" applyFill="1" applyBorder="1"/>
    <xf numFmtId="0" fontId="5" fillId="0" borderId="0" xfId="0" applyFont="1" applyFill="1"/>
    <xf numFmtId="0" fontId="28" fillId="0" borderId="0" xfId="0" applyFont="1" applyFill="1"/>
    <xf numFmtId="0" fontId="28" fillId="0" borderId="1" xfId="0" applyFont="1" applyFill="1" applyBorder="1"/>
    <xf numFmtId="0" fontId="28" fillId="0" borderId="5" xfId="0" applyFont="1" applyFill="1" applyBorder="1" applyAlignment="1">
      <alignment horizontal="distributed" vertical="center" justifyLastLine="1"/>
    </xf>
    <xf numFmtId="0" fontId="28" fillId="0" borderId="5" xfId="0" applyFont="1" applyFill="1" applyBorder="1"/>
    <xf numFmtId="0" fontId="28" fillId="0" borderId="28" xfId="0" applyFont="1" applyFill="1" applyBorder="1"/>
    <xf numFmtId="176" fontId="35" fillId="0" borderId="76" xfId="0" applyNumberFormat="1" applyFont="1" applyFill="1" applyBorder="1" applyAlignment="1">
      <alignment vertical="center" shrinkToFit="1"/>
    </xf>
    <xf numFmtId="0" fontId="6" fillId="0" borderId="52" xfId="0" applyFont="1" applyBorder="1" applyAlignment="1">
      <alignment vertical="center"/>
    </xf>
    <xf numFmtId="0" fontId="53" fillId="0" borderId="0" xfId="0" applyFont="1" applyAlignment="1">
      <alignment horizontal="center" vertical="center"/>
    </xf>
    <xf numFmtId="0" fontId="52" fillId="0" borderId="36" xfId="0" applyFont="1" applyBorder="1" applyAlignment="1">
      <alignment horizontal="center" vertical="center"/>
    </xf>
    <xf numFmtId="0" fontId="55" fillId="0" borderId="31" xfId="0" applyFont="1" applyBorder="1" applyAlignment="1">
      <alignment horizontal="center" vertical="center"/>
    </xf>
    <xf numFmtId="0" fontId="53" fillId="0" borderId="5" xfId="0" applyFont="1" applyBorder="1" applyAlignment="1">
      <alignment horizontal="center" vertical="center"/>
    </xf>
    <xf numFmtId="0" fontId="52" fillId="0" borderId="5" xfId="0" applyFont="1" applyBorder="1" applyAlignment="1">
      <alignment horizontal="center" vertical="center"/>
    </xf>
    <xf numFmtId="0" fontId="56" fillId="0" borderId="1" xfId="0" applyFont="1" applyBorder="1" applyAlignment="1">
      <alignment horizontal="center"/>
    </xf>
    <xf numFmtId="176" fontId="57" fillId="0" borderId="1" xfId="0" applyNumberFormat="1" applyFont="1" applyFill="1" applyBorder="1" applyAlignment="1">
      <alignment horizontal="center"/>
    </xf>
    <xf numFmtId="176" fontId="57" fillId="0" borderId="0" xfId="0" applyNumberFormat="1" applyFont="1" applyFill="1" applyBorder="1" applyAlignment="1"/>
    <xf numFmtId="176" fontId="58" fillId="0" borderId="5" xfId="0" applyNumberFormat="1" applyFont="1" applyFill="1" applyBorder="1" applyAlignment="1"/>
    <xf numFmtId="0" fontId="36" fillId="0" borderId="15" xfId="0" applyFont="1" applyBorder="1"/>
    <xf numFmtId="0" fontId="52" fillId="0" borderId="15" xfId="0" applyFont="1" applyBorder="1"/>
    <xf numFmtId="0" fontId="59" fillId="0" borderId="30" xfId="0" applyFont="1" applyBorder="1" applyAlignment="1">
      <alignment horizontal="center" vertical="center" wrapText="1" justifyLastLine="1"/>
    </xf>
    <xf numFmtId="0" fontId="52" fillId="0" borderId="12" xfId="0" applyFont="1" applyBorder="1" applyAlignment="1">
      <alignment horizontal="center" vertical="center" justifyLastLine="1"/>
    </xf>
    <xf numFmtId="0" fontId="59" fillId="0" borderId="113" xfId="0" applyFont="1" applyBorder="1" applyAlignment="1">
      <alignment horizontal="center" vertical="center" wrapText="1" justifyLastLine="1"/>
    </xf>
    <xf numFmtId="176" fontId="55" fillId="0" borderId="31" xfId="0" applyNumberFormat="1" applyFont="1" applyBorder="1" applyAlignment="1">
      <alignment horizontal="center" vertical="center" shrinkToFit="1"/>
    </xf>
    <xf numFmtId="0" fontId="55" fillId="0" borderId="25" xfId="0" applyFont="1" applyBorder="1" applyAlignment="1">
      <alignment horizontal="center" vertical="center"/>
    </xf>
    <xf numFmtId="0" fontId="55" fillId="0" borderId="114" xfId="0" applyFont="1" applyBorder="1" applyAlignment="1">
      <alignment horizontal="center" vertical="center" shrinkToFit="1"/>
    </xf>
    <xf numFmtId="0" fontId="36" fillId="0" borderId="6" xfId="0" applyFont="1" applyBorder="1" applyAlignment="1">
      <alignment horizontal="center" vertical="center" shrinkToFit="1"/>
    </xf>
    <xf numFmtId="0" fontId="36" fillId="0" borderId="5" xfId="0" applyFont="1" applyBorder="1" applyAlignment="1">
      <alignment horizontal="center" vertical="center" shrinkToFit="1"/>
    </xf>
    <xf numFmtId="176" fontId="36" fillId="0" borderId="5" xfId="0" applyNumberFormat="1" applyFont="1" applyBorder="1" applyAlignment="1">
      <alignment vertical="center" shrinkToFit="1"/>
    </xf>
    <xf numFmtId="176" fontId="36" fillId="0" borderId="24" xfId="0" applyNumberFormat="1" applyFont="1" applyFill="1" applyBorder="1" applyAlignment="1">
      <alignment vertical="center" shrinkToFit="1"/>
    </xf>
    <xf numFmtId="0" fontId="36" fillId="0" borderId="27" xfId="0" applyFont="1" applyBorder="1" applyAlignment="1">
      <alignment horizontal="center" vertical="center" shrinkToFit="1"/>
    </xf>
    <xf numFmtId="0" fontId="36" fillId="0" borderId="28" xfId="0" applyFont="1" applyBorder="1" applyAlignment="1">
      <alignment horizontal="center" vertical="center" shrinkToFit="1"/>
    </xf>
    <xf numFmtId="176" fontId="36" fillId="0" borderId="28" xfId="0" applyNumberFormat="1" applyFont="1" applyBorder="1" applyAlignment="1">
      <alignment vertical="center" shrinkToFit="1"/>
    </xf>
    <xf numFmtId="176" fontId="36" fillId="0" borderId="26" xfId="0" applyNumberFormat="1" applyFont="1" applyFill="1" applyBorder="1" applyAlignment="1">
      <alignment vertical="center" shrinkToFit="1"/>
    </xf>
    <xf numFmtId="176" fontId="36" fillId="0" borderId="127" xfId="0" applyNumberFormat="1" applyFont="1" applyBorder="1" applyAlignment="1">
      <alignment vertical="center" shrinkToFit="1"/>
    </xf>
    <xf numFmtId="0" fontId="52" fillId="0" borderId="0" xfId="0" applyFont="1" applyBorder="1" applyAlignment="1">
      <alignment horizontal="center" vertical="center"/>
    </xf>
    <xf numFmtId="0" fontId="52" fillId="0" borderId="0" xfId="0" applyFont="1" applyBorder="1" applyAlignment="1">
      <alignment horizontal="center" vertical="center" shrinkToFit="1"/>
    </xf>
    <xf numFmtId="176" fontId="52" fillId="0" borderId="0" xfId="0" applyNumberFormat="1" applyFont="1" applyBorder="1" applyAlignment="1">
      <alignment horizontal="center" vertical="center" shrinkToFit="1"/>
    </xf>
    <xf numFmtId="176" fontId="52" fillId="0" borderId="0" xfId="0" applyNumberFormat="1" applyFont="1" applyFill="1" applyBorder="1" applyAlignment="1">
      <alignment horizontal="center" vertical="center" shrinkToFit="1"/>
    </xf>
    <xf numFmtId="0" fontId="52" fillId="0" borderId="10" xfId="0" applyFont="1" applyBorder="1" applyAlignment="1">
      <alignment horizontal="center" vertical="center"/>
    </xf>
    <xf numFmtId="0" fontId="56" fillId="0" borderId="0" xfId="0" applyFont="1"/>
    <xf numFmtId="0" fontId="36" fillId="0" borderId="0" xfId="0" applyFont="1"/>
    <xf numFmtId="0" fontId="36" fillId="0" borderId="0" xfId="0" applyFont="1" applyAlignment="1">
      <alignment vertical="center"/>
    </xf>
    <xf numFmtId="0" fontId="36" fillId="0" borderId="0" xfId="0" applyFont="1" applyAlignment="1">
      <alignment horizontal="right" vertical="center"/>
    </xf>
    <xf numFmtId="0" fontId="52" fillId="0" borderId="0" xfId="0" applyFont="1" applyBorder="1" applyAlignment="1">
      <alignment horizontal="left" vertical="center"/>
    </xf>
    <xf numFmtId="0" fontId="52" fillId="0" borderId="0" xfId="0" applyFont="1" applyBorder="1" applyAlignment="1">
      <alignment vertical="center"/>
    </xf>
    <xf numFmtId="0" fontId="27" fillId="0" borderId="0" xfId="0" applyFont="1"/>
    <xf numFmtId="0" fontId="56" fillId="0" borderId="69" xfId="0" applyFont="1" applyBorder="1" applyAlignment="1">
      <alignment horizontal="distributed" vertical="center"/>
    </xf>
    <xf numFmtId="0" fontId="64" fillId="0" borderId="0" xfId="1" applyFont="1">
      <alignment vertical="center"/>
    </xf>
    <xf numFmtId="0" fontId="56" fillId="0" borderId="55" xfId="0" applyFont="1" applyBorder="1" applyAlignment="1">
      <alignment vertical="center" shrinkToFit="1"/>
    </xf>
    <xf numFmtId="0" fontId="56" fillId="0" borderId="56" xfId="0" applyFont="1" applyBorder="1" applyAlignment="1">
      <alignment vertical="center" shrinkToFit="1"/>
    </xf>
    <xf numFmtId="0" fontId="56" fillId="0" borderId="57" xfId="0" applyFont="1" applyBorder="1" applyAlignment="1">
      <alignment vertical="center" shrinkToFit="1"/>
    </xf>
    <xf numFmtId="0" fontId="56" fillId="0" borderId="58" xfId="0" applyFont="1" applyBorder="1" applyAlignment="1">
      <alignment vertical="center" shrinkToFit="1"/>
    </xf>
    <xf numFmtId="0" fontId="67" fillId="2" borderId="55" xfId="0" applyFont="1" applyFill="1" applyBorder="1" applyAlignment="1">
      <alignment vertical="center" shrinkToFit="1"/>
    </xf>
    <xf numFmtId="0" fontId="67" fillId="0" borderId="56" xfId="0" applyFont="1" applyBorder="1" applyAlignment="1">
      <alignment vertical="center" shrinkToFit="1"/>
    </xf>
    <xf numFmtId="0" fontId="67" fillId="2" borderId="57" xfId="0" applyFont="1" applyFill="1" applyBorder="1" applyAlignment="1">
      <alignment vertical="center" shrinkToFit="1"/>
    </xf>
    <xf numFmtId="0" fontId="67" fillId="0" borderId="58" xfId="0" applyFont="1" applyBorder="1" applyAlignment="1">
      <alignment vertical="center" shrinkToFit="1"/>
    </xf>
    <xf numFmtId="0" fontId="68" fillId="0" borderId="59" xfId="0" applyFont="1" applyBorder="1" applyAlignment="1">
      <alignment vertical="center" shrinkToFit="1"/>
    </xf>
    <xf numFmtId="0" fontId="67" fillId="0" borderId="57" xfId="0" applyFont="1" applyBorder="1" applyAlignment="1">
      <alignment vertical="center" shrinkToFit="1"/>
    </xf>
    <xf numFmtId="0" fontId="68" fillId="0" borderId="55" xfId="0" applyFont="1" applyBorder="1" applyAlignment="1">
      <alignment vertical="center" shrinkToFit="1"/>
    </xf>
    <xf numFmtId="0" fontId="68" fillId="0" borderId="57" xfId="0" applyFont="1" applyBorder="1" applyAlignment="1">
      <alignment vertical="center" shrinkToFit="1"/>
    </xf>
    <xf numFmtId="0" fontId="5" fillId="0" borderId="46" xfId="0" applyFont="1" applyBorder="1" applyAlignment="1">
      <alignment horizontal="center" vertical="center"/>
    </xf>
    <xf numFmtId="0" fontId="5" fillId="0" borderId="0" xfId="0" applyFont="1" applyAlignment="1">
      <alignment vertical="center"/>
    </xf>
    <xf numFmtId="0" fontId="5" fillId="0" borderId="31" xfId="0" applyFont="1" applyBorder="1"/>
    <xf numFmtId="177" fontId="5" fillId="0" borderId="1" xfId="0" applyNumberFormat="1" applyFont="1" applyBorder="1" applyAlignment="1">
      <alignment vertical="center"/>
    </xf>
    <xf numFmtId="177" fontId="5" fillId="0" borderId="45" xfId="0" applyNumberFormat="1" applyFont="1" applyBorder="1" applyAlignment="1">
      <alignment vertical="center"/>
    </xf>
    <xf numFmtId="0" fontId="5" fillId="0" borderId="28" xfId="0" applyFont="1" applyBorder="1" applyAlignment="1">
      <alignment horizontal="center"/>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pplyAlignment="1">
      <alignment horizontal="center" vertical="center"/>
    </xf>
    <xf numFmtId="0" fontId="14" fillId="0" borderId="168" xfId="0" applyFont="1" applyBorder="1" applyAlignment="1">
      <alignment horizontal="center" vertical="center"/>
    </xf>
    <xf numFmtId="0" fontId="14" fillId="0" borderId="170" xfId="0" applyFont="1" applyBorder="1" applyAlignment="1">
      <alignment horizontal="center" vertical="center"/>
    </xf>
    <xf numFmtId="0" fontId="14" fillId="0" borderId="6" xfId="0" applyFont="1" applyBorder="1" applyAlignment="1">
      <alignment horizontal="center" vertical="center"/>
    </xf>
    <xf numFmtId="0" fontId="14" fillId="0" borderId="171" xfId="0" applyFont="1" applyBorder="1" applyAlignment="1">
      <alignment vertical="center"/>
    </xf>
    <xf numFmtId="0" fontId="14" fillId="0" borderId="172" xfId="0" applyFont="1" applyBorder="1" applyAlignment="1">
      <alignment horizontal="center" vertical="center"/>
    </xf>
    <xf numFmtId="0" fontId="14" fillId="0" borderId="173" xfId="0" applyFont="1" applyBorder="1" applyAlignment="1">
      <alignment vertical="center"/>
    </xf>
    <xf numFmtId="0" fontId="14" fillId="0" borderId="174" xfId="0" applyFont="1" applyBorder="1" applyAlignment="1">
      <alignment horizontal="center" vertical="center"/>
    </xf>
    <xf numFmtId="0" fontId="14" fillId="0" borderId="7" xfId="0" applyFont="1" applyBorder="1" applyAlignment="1">
      <alignment horizontal="center" vertical="center"/>
    </xf>
    <xf numFmtId="0" fontId="14" fillId="0" borderId="146" xfId="0" applyFont="1" applyBorder="1" applyAlignment="1">
      <alignment vertical="center"/>
    </xf>
    <xf numFmtId="0" fontId="14" fillId="0" borderId="23" xfId="0" applyFont="1" applyBorder="1" applyAlignment="1">
      <alignment horizontal="center" vertical="center"/>
    </xf>
    <xf numFmtId="0" fontId="14" fillId="0" borderId="22" xfId="0" applyFont="1" applyBorder="1" applyAlignment="1">
      <alignment horizontal="center" vertical="center"/>
    </xf>
    <xf numFmtId="0" fontId="14" fillId="0" borderId="15" xfId="0" applyFont="1" applyBorder="1" applyAlignment="1">
      <alignment vertical="center"/>
    </xf>
    <xf numFmtId="0" fontId="27" fillId="0" borderId="0" xfId="0" applyFont="1" applyBorder="1" applyAlignment="1">
      <alignment vertical="center"/>
    </xf>
    <xf numFmtId="0" fontId="68" fillId="0" borderId="5" xfId="0" applyFont="1" applyBorder="1" applyAlignment="1">
      <alignment horizontal="distributed" vertical="center" wrapText="1" justifyLastLine="1"/>
    </xf>
    <xf numFmtId="0" fontId="69" fillId="0" borderId="0" xfId="1" applyFont="1" applyAlignment="1"/>
    <xf numFmtId="0" fontId="73" fillId="0" borderId="0" xfId="0" applyFont="1" applyFill="1" applyAlignment="1">
      <alignment vertical="center"/>
    </xf>
    <xf numFmtId="0" fontId="74" fillId="0" borderId="0" xfId="0" applyFont="1" applyFill="1"/>
    <xf numFmtId="0" fontId="14" fillId="0" borderId="0" xfId="0" applyFont="1" applyFill="1"/>
    <xf numFmtId="0" fontId="75" fillId="0" borderId="0" xfId="0" applyFont="1" applyFill="1"/>
    <xf numFmtId="0" fontId="6" fillId="0" borderId="1" xfId="0" applyFont="1" applyFill="1" applyBorder="1" applyAlignment="1">
      <alignment horizontal="distributed" vertical="center"/>
    </xf>
    <xf numFmtId="176" fontId="4" fillId="0" borderId="1" xfId="0" applyNumberFormat="1" applyFont="1" applyFill="1" applyBorder="1" applyAlignment="1">
      <alignment horizontal="distributed" vertical="center"/>
    </xf>
    <xf numFmtId="0" fontId="5" fillId="0" borderId="0" xfId="0" applyFont="1" applyFill="1" applyBorder="1" applyAlignment="1">
      <alignment horizontal="center" vertical="center"/>
    </xf>
    <xf numFmtId="0" fontId="6" fillId="0" borderId="0" xfId="0" applyFont="1" applyFill="1" applyAlignment="1">
      <alignment vertical="center"/>
    </xf>
    <xf numFmtId="0" fontId="76" fillId="0" borderId="0" xfId="0" applyFont="1" applyFill="1" applyAlignment="1">
      <alignment vertical="center"/>
    </xf>
    <xf numFmtId="0" fontId="28" fillId="0" borderId="5" xfId="0" applyFont="1" applyFill="1" applyBorder="1" applyAlignment="1">
      <alignment vertical="center"/>
    </xf>
    <xf numFmtId="0" fontId="28" fillId="0" borderId="5" xfId="0" applyFont="1" applyFill="1" applyBorder="1" applyAlignment="1">
      <alignment vertical="center" wrapText="1"/>
    </xf>
    <xf numFmtId="176" fontId="28" fillId="0" borderId="5" xfId="0" applyNumberFormat="1" applyFont="1" applyFill="1" applyBorder="1" applyAlignment="1">
      <alignment vertical="center" shrinkToFit="1"/>
    </xf>
    <xf numFmtId="0" fontId="14" fillId="0" borderId="31" xfId="0" applyFont="1" applyFill="1" applyBorder="1" applyAlignment="1">
      <alignment horizontal="center" vertical="center"/>
    </xf>
    <xf numFmtId="0" fontId="14" fillId="0" borderId="147" xfId="0" applyFont="1" applyFill="1" applyBorder="1" applyAlignment="1">
      <alignment vertical="center"/>
    </xf>
    <xf numFmtId="176" fontId="14" fillId="0" borderId="147" xfId="0" applyNumberFormat="1" applyFont="1" applyFill="1" applyBorder="1" applyAlignment="1">
      <alignment vertical="center" shrinkToFit="1"/>
    </xf>
    <xf numFmtId="0" fontId="5" fillId="0" borderId="0" xfId="0" applyFont="1" applyFill="1" applyAlignment="1"/>
    <xf numFmtId="0" fontId="6" fillId="0" borderId="0" xfId="0" applyFont="1" applyFill="1" applyAlignment="1"/>
    <xf numFmtId="0" fontId="28" fillId="0" borderId="0" xfId="0" applyFont="1" applyFill="1" applyAlignment="1"/>
    <xf numFmtId="0" fontId="71" fillId="0" borderId="0" xfId="0" applyFont="1" applyFill="1" applyAlignment="1"/>
    <xf numFmtId="0" fontId="71" fillId="0" borderId="0" xfId="0" applyFont="1" applyFill="1"/>
    <xf numFmtId="0" fontId="28" fillId="0" borderId="0" xfId="0" applyFont="1" applyFill="1" applyAlignment="1">
      <alignment horizontal="right" vertical="center"/>
    </xf>
    <xf numFmtId="0" fontId="28" fillId="0" borderId="0" xfId="0" applyFont="1" applyFill="1" applyAlignment="1">
      <alignment vertical="center"/>
    </xf>
    <xf numFmtId="0" fontId="28" fillId="0" borderId="0" xfId="0" applyFont="1" applyFill="1" applyAlignment="1">
      <alignment horizontal="center"/>
    </xf>
    <xf numFmtId="0" fontId="71" fillId="0" borderId="0" xfId="0" applyFont="1" applyFill="1" applyAlignment="1">
      <alignment horizontal="center"/>
    </xf>
    <xf numFmtId="0" fontId="14" fillId="0" borderId="0" xfId="0" applyFont="1" applyFill="1" applyAlignment="1"/>
    <xf numFmtId="0" fontId="71" fillId="0" borderId="0" xfId="0" applyFont="1" applyAlignment="1">
      <alignment horizontal="left" vertical="center"/>
    </xf>
    <xf numFmtId="0" fontId="69" fillId="0" borderId="0" xfId="0" applyFont="1"/>
    <xf numFmtId="0" fontId="0" fillId="0" borderId="0" xfId="0" applyBorder="1" applyAlignment="1">
      <alignment vertical="center"/>
    </xf>
    <xf numFmtId="0" fontId="75" fillId="0" borderId="0" xfId="0" applyFont="1" applyBorder="1" applyAlignment="1">
      <alignment horizontal="left" vertical="center"/>
    </xf>
    <xf numFmtId="176" fontId="75" fillId="0" borderId="0" xfId="0" applyNumberFormat="1" applyFont="1" applyBorder="1" applyAlignment="1">
      <alignment vertical="center" shrinkToFit="1"/>
    </xf>
    <xf numFmtId="0" fontId="75" fillId="0" borderId="0" xfId="0" applyFont="1" applyBorder="1" applyAlignment="1">
      <alignment vertical="center"/>
    </xf>
    <xf numFmtId="176" fontId="75" fillId="0" borderId="0" xfId="0" applyNumberFormat="1" applyFont="1" applyFill="1" applyBorder="1" applyAlignment="1">
      <alignment vertical="center" shrinkToFit="1"/>
    </xf>
    <xf numFmtId="0" fontId="78" fillId="0" borderId="0" xfId="0" applyFont="1" applyBorder="1" applyAlignment="1">
      <alignment horizontal="left" vertical="center"/>
    </xf>
    <xf numFmtId="0" fontId="79" fillId="0" borderId="0" xfId="0" applyFont="1" applyBorder="1" applyAlignment="1">
      <alignment horizontal="left" vertical="center"/>
    </xf>
    <xf numFmtId="0" fontId="13" fillId="0" borderId="0" xfId="2" applyFont="1"/>
    <xf numFmtId="0" fontId="14" fillId="0" borderId="0" xfId="2" applyFont="1"/>
    <xf numFmtId="0" fontId="6" fillId="0" borderId="1" xfId="2" applyFont="1" applyBorder="1" applyAlignment="1">
      <alignment horizontal="distributed" vertical="center"/>
    </xf>
    <xf numFmtId="0" fontId="6" fillId="0" borderId="0" xfId="2" applyFont="1" applyAlignment="1">
      <alignment vertical="center"/>
    </xf>
    <xf numFmtId="0" fontId="28" fillId="0" borderId="5" xfId="2" applyFont="1" applyBorder="1" applyAlignment="1">
      <alignment horizontal="distributed" vertical="center" justifyLastLine="1"/>
    </xf>
    <xf numFmtId="0" fontId="14" fillId="0" borderId="5" xfId="2" applyFont="1" applyBorder="1" applyAlignment="1">
      <alignment vertical="center"/>
    </xf>
    <xf numFmtId="176" fontId="14" fillId="0" borderId="5" xfId="2" applyNumberFormat="1" applyFont="1" applyBorder="1" applyAlignment="1">
      <alignment vertical="center" shrinkToFit="1"/>
    </xf>
    <xf numFmtId="176" fontId="25" fillId="2" borderId="5" xfId="2" applyNumberFormat="1" applyFont="1" applyFill="1" applyBorder="1" applyAlignment="1">
      <alignment vertical="center" shrinkToFit="1"/>
    </xf>
    <xf numFmtId="0" fontId="14" fillId="0" borderId="28" xfId="2" applyFont="1" applyBorder="1" applyAlignment="1">
      <alignment vertical="center"/>
    </xf>
    <xf numFmtId="176" fontId="14" fillId="0" borderId="28" xfId="2" applyNumberFormat="1" applyFont="1" applyBorder="1" applyAlignment="1">
      <alignment vertical="center" shrinkToFit="1"/>
    </xf>
    <xf numFmtId="176" fontId="25" fillId="2" borderId="36" xfId="2" applyNumberFormat="1" applyFont="1" applyFill="1" applyBorder="1" applyAlignment="1">
      <alignment vertical="center" shrinkToFit="1"/>
    </xf>
    <xf numFmtId="0" fontId="14" fillId="0" borderId="31" xfId="2" applyFont="1" applyBorder="1" applyAlignment="1">
      <alignment horizontal="center" vertical="center"/>
    </xf>
    <xf numFmtId="0" fontId="14" fillId="0" borderId="147" xfId="2" applyFont="1" applyBorder="1" applyAlignment="1">
      <alignment vertical="center"/>
    </xf>
    <xf numFmtId="176" fontId="14" fillId="0" borderId="147" xfId="2" applyNumberFormat="1" applyFont="1" applyBorder="1" applyAlignment="1">
      <alignment vertical="center" shrinkToFit="1"/>
    </xf>
    <xf numFmtId="176" fontId="25" fillId="2" borderId="76" xfId="2" applyNumberFormat="1" applyFont="1" applyFill="1" applyBorder="1" applyAlignment="1">
      <alignment vertical="center" shrinkToFit="1"/>
    </xf>
    <xf numFmtId="0" fontId="14" fillId="0" borderId="0" xfId="2" applyFont="1" applyProtection="1">
      <protection locked="0"/>
    </xf>
    <xf numFmtId="0" fontId="14" fillId="3" borderId="5" xfId="2" applyFont="1" applyFill="1" applyBorder="1" applyProtection="1">
      <protection locked="0"/>
    </xf>
    <xf numFmtId="38" fontId="14" fillId="0" borderId="1" xfId="3" applyFont="1" applyFill="1" applyBorder="1" applyAlignment="1"/>
    <xf numFmtId="0" fontId="14" fillId="0" borderId="1" xfId="2" applyFont="1" applyBorder="1" applyProtection="1">
      <protection locked="0"/>
    </xf>
    <xf numFmtId="0" fontId="5" fillId="0" borderId="0" xfId="2" applyFont="1"/>
    <xf numFmtId="0" fontId="28" fillId="0" borderId="0" xfId="2" applyFont="1"/>
    <xf numFmtId="0" fontId="36" fillId="0" borderId="0" xfId="2" applyFont="1" applyAlignment="1">
      <alignment vertical="center"/>
    </xf>
    <xf numFmtId="0" fontId="28" fillId="0" borderId="0" xfId="2" applyFont="1" applyAlignment="1">
      <alignment horizontal="center"/>
    </xf>
    <xf numFmtId="0" fontId="52" fillId="0" borderId="0" xfId="2" applyFont="1"/>
    <xf numFmtId="0" fontId="14" fillId="0" borderId="0" xfId="2" applyFont="1" applyBorder="1" applyProtection="1">
      <protection locked="0"/>
    </xf>
    <xf numFmtId="0" fontId="79" fillId="0" borderId="0" xfId="2" applyFont="1" applyBorder="1" applyProtection="1">
      <protection locked="0"/>
    </xf>
    <xf numFmtId="0" fontId="79" fillId="0" borderId="0" xfId="2" applyFont="1" applyProtection="1">
      <protection locked="0"/>
    </xf>
    <xf numFmtId="0" fontId="14" fillId="0" borderId="0" xfId="2" applyFont="1" applyFill="1" applyBorder="1" applyAlignment="1">
      <alignment horizontal="center" vertical="center"/>
    </xf>
    <xf numFmtId="0" fontId="14" fillId="0" borderId="0" xfId="2" applyFont="1" applyFill="1" applyBorder="1" applyAlignment="1">
      <alignment vertical="center"/>
    </xf>
    <xf numFmtId="176" fontId="14" fillId="0" borderId="0" xfId="2" applyNumberFormat="1" applyFont="1" applyFill="1" applyBorder="1" applyAlignment="1">
      <alignment vertical="center" shrinkToFit="1"/>
    </xf>
    <xf numFmtId="176" fontId="25" fillId="0" borderId="0" xfId="2" applyNumberFormat="1" applyFont="1" applyFill="1" applyBorder="1" applyAlignment="1">
      <alignment vertical="center" shrinkToFit="1"/>
    </xf>
    <xf numFmtId="0" fontId="77" fillId="0" borderId="0" xfId="2" applyFill="1" applyBorder="1" applyAlignment="1">
      <alignment vertical="center"/>
    </xf>
    <xf numFmtId="0" fontId="14" fillId="0" borderId="76" xfId="2" applyFont="1" applyBorder="1" applyAlignment="1">
      <alignment horizontal="center" vertical="center"/>
    </xf>
    <xf numFmtId="38" fontId="14" fillId="0" borderId="0" xfId="3" applyFont="1" applyFill="1" applyBorder="1" applyAlignment="1"/>
    <xf numFmtId="0" fontId="75" fillId="3" borderId="179" xfId="0" applyFont="1" applyFill="1" applyBorder="1" applyAlignment="1">
      <alignment vertical="center"/>
    </xf>
    <xf numFmtId="176" fontId="75" fillId="3" borderId="179" xfId="0" applyNumberFormat="1" applyFont="1" applyFill="1" applyBorder="1" applyAlignment="1">
      <alignment vertical="center" shrinkToFit="1"/>
    </xf>
    <xf numFmtId="0" fontId="14" fillId="3" borderId="120" xfId="0" applyFont="1" applyFill="1" applyBorder="1" applyAlignment="1">
      <alignment vertical="center"/>
    </xf>
    <xf numFmtId="0" fontId="14" fillId="3" borderId="179" xfId="0" applyFont="1" applyFill="1" applyBorder="1" applyAlignment="1">
      <alignment vertical="center"/>
    </xf>
    <xf numFmtId="178" fontId="14" fillId="3" borderId="5" xfId="2" applyNumberFormat="1" applyFont="1" applyFill="1" applyBorder="1" applyProtection="1">
      <protection locked="0"/>
    </xf>
    <xf numFmtId="0" fontId="1" fillId="0" borderId="0" xfId="4">
      <alignment vertical="center"/>
    </xf>
    <xf numFmtId="0" fontId="1" fillId="0" borderId="79" xfId="4" applyBorder="1" applyAlignment="1">
      <alignment horizontal="center" vertical="center" shrinkToFit="1"/>
    </xf>
    <xf numFmtId="0" fontId="1" fillId="0" borderId="80" xfId="4" applyBorder="1" applyAlignment="1">
      <alignment horizontal="center" vertical="center" shrinkToFit="1"/>
    </xf>
    <xf numFmtId="0" fontId="1" fillId="0" borderId="45" xfId="4" applyBorder="1" applyAlignment="1">
      <alignment horizontal="center" vertical="center" shrinkToFit="1"/>
    </xf>
    <xf numFmtId="0" fontId="1" fillId="0" borderId="5" xfId="4" applyBorder="1" applyAlignment="1">
      <alignment vertical="center" shrinkToFit="1"/>
    </xf>
    <xf numFmtId="0" fontId="82" fillId="0" borderId="152" xfId="4" applyFont="1" applyBorder="1" applyAlignment="1">
      <alignment horizontal="center" vertical="center" shrinkToFit="1"/>
    </xf>
    <xf numFmtId="0" fontId="53" fillId="0" borderId="180" xfId="4" applyFont="1" applyBorder="1" applyAlignment="1">
      <alignment horizontal="center" vertical="center" shrinkToFit="1"/>
    </xf>
    <xf numFmtId="0" fontId="53" fillId="0" borderId="70" xfId="4" applyFont="1" applyBorder="1" applyAlignment="1">
      <alignment horizontal="center" vertical="center" shrinkToFit="1"/>
    </xf>
    <xf numFmtId="0" fontId="53" fillId="0" borderId="152" xfId="4" applyFont="1" applyBorder="1" applyAlignment="1">
      <alignment horizontal="center" vertical="center" shrinkToFit="1"/>
    </xf>
    <xf numFmtId="0" fontId="1" fillId="0" borderId="28" xfId="4" applyBorder="1" applyAlignment="1">
      <alignment vertical="center" shrinkToFit="1"/>
    </xf>
    <xf numFmtId="0" fontId="53" fillId="0" borderId="153" xfId="4" applyFont="1" applyBorder="1" applyAlignment="1">
      <alignment horizontal="center" vertical="center" shrinkToFit="1"/>
    </xf>
    <xf numFmtId="0" fontId="53" fillId="0" borderId="181" xfId="4" applyFont="1" applyBorder="1" applyAlignment="1">
      <alignment horizontal="center" vertical="center" shrinkToFit="1"/>
    </xf>
    <xf numFmtId="0" fontId="53" fillId="0" borderId="129" xfId="4" applyFont="1" applyBorder="1" applyAlignment="1">
      <alignment horizontal="center" vertical="center" shrinkToFit="1"/>
    </xf>
    <xf numFmtId="0" fontId="83" fillId="0" borderId="139" xfId="4" applyFont="1" applyBorder="1" applyAlignment="1">
      <alignment horizontal="center" vertical="center" shrinkToFit="1"/>
    </xf>
    <xf numFmtId="0" fontId="83" fillId="0" borderId="85" xfId="4" applyFont="1" applyBorder="1" applyAlignment="1">
      <alignment horizontal="center" vertical="center" shrinkToFit="1"/>
    </xf>
    <xf numFmtId="0" fontId="83" fillId="0" borderId="86" xfId="4" applyFont="1" applyBorder="1" applyAlignment="1">
      <alignment horizontal="center" vertical="center" shrinkToFit="1"/>
    </xf>
    <xf numFmtId="0" fontId="1" fillId="0" borderId="52" xfId="4" applyBorder="1">
      <alignment vertical="center"/>
    </xf>
    <xf numFmtId="0" fontId="6" fillId="0" borderId="0" xfId="4" applyFont="1">
      <alignment vertical="center"/>
    </xf>
    <xf numFmtId="0" fontId="6" fillId="0" borderId="0" xfId="4" applyFont="1" applyAlignment="1"/>
    <xf numFmtId="0" fontId="9" fillId="0" borderId="0" xfId="4" applyFont="1" applyAlignment="1">
      <alignment vertical="top" wrapText="1"/>
    </xf>
    <xf numFmtId="0" fontId="4" fillId="0" borderId="0" xfId="2" applyFont="1"/>
    <xf numFmtId="0" fontId="4" fillId="0" borderId="0" xfId="2" applyFont="1" applyAlignment="1">
      <alignment horizontal="distributed" indent="6"/>
    </xf>
    <xf numFmtId="0" fontId="6" fillId="0" borderId="0" xfId="2" applyFont="1"/>
    <xf numFmtId="0" fontId="12" fillId="0" borderId="0" xfId="2" applyFont="1" applyAlignment="1">
      <alignment horizontal="right"/>
    </xf>
    <xf numFmtId="0" fontId="6" fillId="0" borderId="1" xfId="2" applyFont="1" applyBorder="1"/>
    <xf numFmtId="176" fontId="6" fillId="0" borderId="1" xfId="2" applyNumberFormat="1" applyFont="1" applyBorder="1" applyAlignment="1">
      <alignment horizontal="center"/>
    </xf>
    <xf numFmtId="0" fontId="6" fillId="0" borderId="0" xfId="2" applyFont="1" applyAlignment="1">
      <alignment horizontal="center"/>
    </xf>
    <xf numFmtId="0" fontId="6" fillId="0" borderId="5" xfId="2" applyFont="1" applyBorder="1" applyAlignment="1">
      <alignment horizontal="distributed" vertical="center" justifyLastLine="1"/>
    </xf>
    <xf numFmtId="0" fontId="6" fillId="0" borderId="48" xfId="2" applyFont="1" applyBorder="1" applyAlignment="1">
      <alignment vertical="center"/>
    </xf>
    <xf numFmtId="0" fontId="6" fillId="0" borderId="70" xfId="2" applyFont="1" applyBorder="1" applyAlignment="1">
      <alignment horizontal="center" vertical="center"/>
    </xf>
    <xf numFmtId="0" fontId="6" fillId="0" borderId="5" xfId="2" applyFont="1" applyBorder="1" applyAlignment="1">
      <alignment vertical="center"/>
    </xf>
    <xf numFmtId="0" fontId="6" fillId="0" borderId="49" xfId="2" applyFont="1" applyBorder="1" applyAlignment="1">
      <alignment vertical="center"/>
    </xf>
    <xf numFmtId="0" fontId="6" fillId="0" borderId="129" xfId="2" applyFont="1" applyBorder="1" applyAlignment="1">
      <alignment horizontal="center" vertical="center"/>
    </xf>
    <xf numFmtId="0" fontId="6" fillId="0" borderId="28" xfId="2" applyFont="1" applyBorder="1" applyAlignment="1">
      <alignment vertical="center"/>
    </xf>
    <xf numFmtId="0" fontId="6" fillId="0" borderId="147" xfId="2" applyFont="1" applyBorder="1" applyAlignment="1">
      <alignment vertical="center"/>
    </xf>
    <xf numFmtId="0" fontId="6" fillId="0" borderId="31" xfId="2" applyFont="1" applyBorder="1" applyAlignment="1">
      <alignment vertical="center"/>
    </xf>
    <xf numFmtId="0" fontId="77" fillId="0" borderId="0" xfId="2" applyAlignment="1">
      <alignment horizontal="distributed"/>
    </xf>
    <xf numFmtId="0" fontId="6" fillId="0" borderId="0" xfId="2" applyFont="1" applyAlignment="1">
      <alignment horizontal="right"/>
    </xf>
    <xf numFmtId="176" fontId="28" fillId="3" borderId="76" xfId="0" applyNumberFormat="1" applyFont="1" applyFill="1" applyBorder="1" applyAlignment="1">
      <alignment vertical="center" shrinkToFit="1"/>
    </xf>
    <xf numFmtId="0" fontId="4" fillId="0" borderId="0" xfId="2" applyFont="1" applyAlignment="1">
      <alignment horizontal="center" vertical="center"/>
    </xf>
    <xf numFmtId="0" fontId="5" fillId="0" borderId="0" xfId="2" applyFont="1" applyAlignment="1">
      <alignment vertical="center"/>
    </xf>
    <xf numFmtId="0" fontId="5" fillId="0" borderId="1" xfId="2" applyFont="1" applyBorder="1" applyAlignment="1">
      <alignment vertical="center"/>
    </xf>
    <xf numFmtId="0" fontId="6" fillId="0" borderId="1" xfId="2" applyFont="1" applyBorder="1" applyAlignment="1">
      <alignment vertical="center"/>
    </xf>
    <xf numFmtId="0" fontId="5" fillId="0" borderId="52" xfId="2" applyFont="1" applyBorder="1" applyAlignment="1">
      <alignment vertical="center"/>
    </xf>
    <xf numFmtId="0" fontId="6" fillId="0" borderId="52" xfId="2" applyFont="1" applyBorder="1" applyAlignment="1">
      <alignment vertical="center"/>
    </xf>
    <xf numFmtId="0" fontId="5" fillId="0" borderId="69" xfId="2" applyFont="1" applyBorder="1" applyAlignment="1">
      <alignment vertical="center"/>
    </xf>
    <xf numFmtId="0" fontId="5" fillId="0" borderId="1" xfId="2" applyFont="1" applyBorder="1" applyAlignment="1">
      <alignment horizontal="center" vertical="center"/>
    </xf>
    <xf numFmtId="176" fontId="84" fillId="2" borderId="1" xfId="2" applyNumberFormat="1" applyFont="1" applyFill="1" applyBorder="1" applyAlignment="1">
      <alignment horizontal="center" vertical="center" shrinkToFit="1"/>
    </xf>
    <xf numFmtId="176" fontId="84" fillId="0" borderId="0" xfId="2" applyNumberFormat="1" applyFont="1" applyAlignment="1">
      <alignment horizontal="center" vertical="center" shrinkToFit="1"/>
    </xf>
    <xf numFmtId="0" fontId="5" fillId="0" borderId="5" xfId="2" applyFont="1" applyBorder="1" applyAlignment="1">
      <alignment horizontal="distributed" vertical="center" justifyLastLine="1"/>
    </xf>
    <xf numFmtId="176" fontId="5" fillId="0" borderId="5" xfId="2" applyNumberFormat="1" applyFont="1" applyBorder="1" applyAlignment="1">
      <alignment vertical="center" shrinkToFit="1"/>
    </xf>
    <xf numFmtId="0" fontId="5" fillId="0" borderId="5" xfId="2" applyFont="1" applyBorder="1"/>
    <xf numFmtId="176" fontId="5" fillId="0" borderId="28" xfId="2" applyNumberFormat="1" applyFont="1" applyBorder="1" applyAlignment="1">
      <alignment vertical="center" shrinkToFit="1"/>
    </xf>
    <xf numFmtId="0" fontId="5" fillId="0" borderId="28" xfId="2" applyFont="1" applyBorder="1"/>
    <xf numFmtId="0" fontId="5" fillId="0" borderId="147" xfId="2" applyFont="1" applyBorder="1"/>
    <xf numFmtId="0" fontId="5" fillId="0" borderId="52" xfId="2" applyFont="1" applyBorder="1" applyAlignment="1">
      <alignment wrapText="1"/>
    </xf>
    <xf numFmtId="0" fontId="5" fillId="0" borderId="52" xfId="2" applyFont="1" applyBorder="1"/>
    <xf numFmtId="0" fontId="5" fillId="0" borderId="0" xfId="2" applyFont="1" applyAlignment="1">
      <alignment horizontal="left"/>
    </xf>
    <xf numFmtId="0" fontId="3" fillId="0" borderId="0" xfId="2" applyFont="1"/>
    <xf numFmtId="0" fontId="3" fillId="0" borderId="0" xfId="2" applyFont="1" applyAlignment="1">
      <alignment horizontal="distributed"/>
    </xf>
    <xf numFmtId="0" fontId="5" fillId="0" borderId="0" xfId="2" applyFont="1" applyAlignment="1">
      <alignment horizontal="right"/>
    </xf>
    <xf numFmtId="0" fontId="6" fillId="0" borderId="76" xfId="2" applyFont="1" applyBorder="1" applyAlignment="1">
      <alignment vertical="center"/>
    </xf>
    <xf numFmtId="0" fontId="77" fillId="0" borderId="0" xfId="2"/>
    <xf numFmtId="0" fontId="76" fillId="0" borderId="0" xfId="0" applyFont="1"/>
    <xf numFmtId="0" fontId="14" fillId="0" borderId="0" xfId="0" applyFont="1" applyProtection="1">
      <protection locked="0"/>
    </xf>
    <xf numFmtId="0" fontId="6" fillId="0" borderId="1" xfId="0" applyFont="1" applyBorder="1" applyAlignment="1" applyProtection="1">
      <alignment horizontal="distributed" vertical="center"/>
      <protection locked="0"/>
    </xf>
    <xf numFmtId="0" fontId="6" fillId="0" borderId="0" xfId="0" applyFont="1" applyAlignment="1" applyProtection="1">
      <alignment vertical="center"/>
      <protection locked="0"/>
    </xf>
    <xf numFmtId="0" fontId="28" fillId="0" borderId="5" xfId="0" applyFont="1" applyBorder="1" applyAlignment="1" applyProtection="1">
      <alignment horizontal="distributed" vertical="center" justifyLastLine="1"/>
      <protection locked="0"/>
    </xf>
    <xf numFmtId="56" fontId="14" fillId="0" borderId="5" xfId="0" applyNumberFormat="1" applyFont="1" applyBorder="1" applyAlignment="1" applyProtection="1">
      <alignment vertical="center"/>
      <protection locked="0"/>
    </xf>
    <xf numFmtId="176" fontId="14" fillId="0" borderId="5" xfId="0" applyNumberFormat="1" applyFont="1" applyBorder="1" applyAlignment="1" applyProtection="1">
      <alignment vertical="center" shrinkToFit="1"/>
      <protection locked="0"/>
    </xf>
    <xf numFmtId="176" fontId="25" fillId="2" borderId="5" xfId="0" applyNumberFormat="1" applyFont="1" applyFill="1" applyBorder="1" applyAlignment="1" applyProtection="1">
      <alignment vertical="center" shrinkToFit="1"/>
      <protection locked="0"/>
    </xf>
    <xf numFmtId="0" fontId="14" fillId="0" borderId="5" xfId="0" applyFont="1" applyBorder="1" applyAlignment="1" applyProtection="1">
      <alignment vertical="center"/>
      <protection locked="0"/>
    </xf>
    <xf numFmtId="0" fontId="14" fillId="0" borderId="28" xfId="0" applyFont="1" applyBorder="1" applyAlignment="1" applyProtection="1">
      <alignment vertical="center"/>
      <protection locked="0"/>
    </xf>
    <xf numFmtId="176" fontId="14" fillId="0" borderId="28" xfId="0" applyNumberFormat="1" applyFont="1" applyBorder="1" applyAlignment="1" applyProtection="1">
      <alignment vertical="center" shrinkToFit="1"/>
      <protection locked="0"/>
    </xf>
    <xf numFmtId="176" fontId="25" fillId="2" borderId="36" xfId="0" applyNumberFormat="1" applyFont="1" applyFill="1" applyBorder="1" applyAlignment="1" applyProtection="1">
      <alignment vertical="center" shrinkToFit="1"/>
      <protection locked="0"/>
    </xf>
    <xf numFmtId="0" fontId="14" fillId="0" borderId="31" xfId="0" applyFont="1" applyBorder="1" applyAlignment="1" applyProtection="1">
      <alignment horizontal="center" vertical="center"/>
      <protection locked="0"/>
    </xf>
    <xf numFmtId="0" fontId="14" fillId="0" borderId="147" xfId="0" applyFont="1" applyBorder="1" applyAlignment="1" applyProtection="1">
      <alignment vertical="center"/>
      <protection locked="0"/>
    </xf>
    <xf numFmtId="176" fontId="14" fillId="0" borderId="147" xfId="0" applyNumberFormat="1" applyFont="1" applyBorder="1" applyAlignment="1" applyProtection="1">
      <alignment vertical="center" shrinkToFit="1"/>
      <protection locked="0"/>
    </xf>
    <xf numFmtId="0" fontId="14" fillId="0" borderId="0" xfId="0" applyFont="1" applyAlignment="1" applyProtection="1">
      <alignment horizontal="right"/>
      <protection locked="0"/>
    </xf>
    <xf numFmtId="56" fontId="14" fillId="0" borderId="0" xfId="0" applyNumberFormat="1" applyFont="1" applyAlignment="1" applyProtection="1">
      <alignment vertical="center"/>
      <protection locked="0"/>
    </xf>
    <xf numFmtId="0" fontId="14" fillId="0" borderId="0" xfId="0" applyFont="1" applyAlignment="1" applyProtection="1">
      <alignment horizontal="left"/>
      <protection locked="0"/>
    </xf>
    <xf numFmtId="38" fontId="14" fillId="3" borderId="5" xfId="5" applyFont="1" applyFill="1" applyBorder="1" applyAlignment="1"/>
    <xf numFmtId="0" fontId="52" fillId="0" borderId="0" xfId="0" applyFont="1" applyProtection="1">
      <protection locked="0"/>
    </xf>
    <xf numFmtId="0" fontId="1" fillId="0" borderId="1" xfId="4" applyBorder="1">
      <alignment vertical="center"/>
    </xf>
    <xf numFmtId="0" fontId="1" fillId="0" borderId="0" xfId="4">
      <alignment vertical="center"/>
    </xf>
    <xf numFmtId="0" fontId="5" fillId="0" borderId="48" xfId="0" applyFont="1" applyBorder="1" applyAlignment="1">
      <alignment vertical="center"/>
    </xf>
    <xf numFmtId="0" fontId="5" fillId="0" borderId="69" xfId="0" applyFont="1" applyBorder="1" applyAlignment="1">
      <alignment horizontal="distributed" vertical="center" justifyLastLine="1"/>
    </xf>
    <xf numFmtId="0" fontId="5" fillId="0" borderId="0" xfId="0" applyFont="1" applyAlignment="1">
      <alignment horizontal="center" vertical="center"/>
    </xf>
    <xf numFmtId="0" fontId="5" fillId="0" borderId="0" xfId="0" applyFont="1" applyAlignment="1">
      <alignment vertical="center"/>
    </xf>
    <xf numFmtId="0" fontId="6" fillId="0" borderId="5" xfId="0" applyFont="1" applyBorder="1" applyAlignment="1">
      <alignment horizontal="distributed" vertical="center" justifyLastLine="1"/>
    </xf>
    <xf numFmtId="0" fontId="5" fillId="0" borderId="70" xfId="0" applyFont="1" applyBorder="1" applyAlignment="1">
      <alignment horizontal="center" vertical="center"/>
    </xf>
    <xf numFmtId="0" fontId="5" fillId="0" borderId="5" xfId="0" applyFont="1" applyBorder="1" applyAlignment="1">
      <alignment horizontal="center" vertical="center"/>
    </xf>
    <xf numFmtId="0" fontId="4" fillId="0" borderId="0" xfId="0" applyFont="1" applyAlignment="1">
      <alignment horizontal="center"/>
    </xf>
    <xf numFmtId="3" fontId="4" fillId="0" borderId="0" xfId="0" applyNumberFormat="1" applyFont="1" applyBorder="1" applyAlignment="1">
      <alignment horizontal="center"/>
    </xf>
    <xf numFmtId="3" fontId="4" fillId="0" borderId="1" xfId="0" applyNumberFormat="1" applyFont="1" applyBorder="1" applyAlignment="1">
      <alignment horizontal="center"/>
    </xf>
    <xf numFmtId="0" fontId="5" fillId="0" borderId="0" xfId="0" applyFont="1" applyAlignment="1">
      <alignment horizontal="distributed"/>
    </xf>
    <xf numFmtId="0" fontId="5" fillId="0" borderId="1" xfId="0" applyFont="1" applyBorder="1" applyAlignment="1">
      <alignment horizontal="center"/>
    </xf>
    <xf numFmtId="3" fontId="5" fillId="0" borderId="5" xfId="0" applyNumberFormat="1" applyFont="1" applyBorder="1" applyAlignment="1">
      <alignment horizontal="right" vertical="center"/>
    </xf>
    <xf numFmtId="3" fontId="5" fillId="0" borderId="8" xfId="0" applyNumberFormat="1" applyFont="1" applyBorder="1" applyAlignment="1">
      <alignment horizontal="right" vertical="center"/>
    </xf>
    <xf numFmtId="0" fontId="5" fillId="0" borderId="29" xfId="0" applyFont="1" applyBorder="1" applyAlignment="1">
      <alignment horizontal="distributed" vertical="center" justifyLastLine="1"/>
    </xf>
    <xf numFmtId="0" fontId="5" fillId="0" borderId="32" xfId="0" applyFont="1" applyBorder="1" applyAlignment="1">
      <alignment horizontal="distributed" vertical="center" justifyLastLine="1"/>
    </xf>
    <xf numFmtId="0" fontId="5" fillId="0" borderId="50"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5" fillId="0" borderId="11" xfId="0" applyFont="1" applyBorder="1" applyAlignment="1">
      <alignment horizontal="distributed" vertical="center" justifyLastLine="1"/>
    </xf>
    <xf numFmtId="0" fontId="5" fillId="0" borderId="46"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45" xfId="0" applyFont="1" applyBorder="1" applyAlignment="1">
      <alignment horizontal="distributed" vertical="center" justifyLastLine="1"/>
    </xf>
    <xf numFmtId="3" fontId="5" fillId="0" borderId="24" xfId="0" applyNumberFormat="1" applyFont="1" applyBorder="1" applyAlignment="1">
      <alignment horizontal="right" vertical="center"/>
    </xf>
    <xf numFmtId="3" fontId="5" fillId="0" borderId="20" xfId="0" applyNumberFormat="1" applyFont="1" applyBorder="1" applyAlignment="1">
      <alignment horizontal="right" vertical="center"/>
    </xf>
    <xf numFmtId="0" fontId="5" fillId="0" borderId="48" xfId="0" applyFont="1" applyBorder="1" applyAlignment="1">
      <alignment horizontal="distributed" vertical="center" justifyLastLine="1"/>
    </xf>
    <xf numFmtId="0" fontId="5" fillId="0" borderId="69" xfId="0" applyFont="1" applyBorder="1" applyAlignment="1">
      <alignment horizontal="distributed" vertical="center" justifyLastLine="1"/>
    </xf>
    <xf numFmtId="0" fontId="5" fillId="0" borderId="70" xfId="0" applyFont="1" applyBorder="1" applyAlignment="1">
      <alignment horizontal="distributed" vertical="center" justifyLastLine="1"/>
    </xf>
    <xf numFmtId="0" fontId="5" fillId="0" borderId="113" xfId="0" applyFont="1" applyBorder="1" applyAlignment="1">
      <alignment horizontal="distributed" vertical="center" justifyLastLine="1"/>
    </xf>
    <xf numFmtId="0" fontId="5" fillId="0" borderId="114" xfId="0" applyFont="1" applyBorder="1" applyAlignment="1">
      <alignment horizontal="distributed" vertical="center" justifyLastLine="1"/>
    </xf>
    <xf numFmtId="0" fontId="5" fillId="0" borderId="48" xfId="0" applyFont="1" applyBorder="1" applyAlignment="1">
      <alignment vertical="center"/>
    </xf>
    <xf numFmtId="0" fontId="5" fillId="0" borderId="69" xfId="0" applyFont="1" applyBorder="1" applyAlignment="1"/>
    <xf numFmtId="0" fontId="5" fillId="0" borderId="112" xfId="0" applyFont="1" applyBorder="1" applyAlignment="1"/>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15" xfId="0" applyFont="1" applyBorder="1" applyAlignment="1">
      <alignment horizontal="center" vertical="center"/>
    </xf>
    <xf numFmtId="0" fontId="5" fillId="0" borderId="48" xfId="0" applyFont="1" applyBorder="1" applyAlignment="1">
      <alignment horizontal="center" vertical="center"/>
    </xf>
    <xf numFmtId="0" fontId="5" fillId="0" borderId="69" xfId="0" applyFont="1" applyBorder="1" applyAlignment="1">
      <alignment horizontal="center" vertical="center"/>
    </xf>
    <xf numFmtId="0" fontId="5" fillId="0" borderId="112" xfId="0" applyFont="1" applyBorder="1" applyAlignment="1">
      <alignment horizontal="center" vertical="center"/>
    </xf>
    <xf numFmtId="0" fontId="5" fillId="0" borderId="19" xfId="0" applyFont="1" applyBorder="1" applyAlignment="1">
      <alignment horizontal="center" vertical="center"/>
    </xf>
    <xf numFmtId="0" fontId="5" fillId="0" borderId="110" xfId="0" applyFont="1" applyBorder="1" applyAlignment="1">
      <alignment horizontal="center" vertical="center"/>
    </xf>
    <xf numFmtId="0" fontId="5" fillId="0" borderId="53" xfId="0" applyFont="1" applyBorder="1" applyAlignment="1">
      <alignment horizontal="center" vertical="center"/>
    </xf>
    <xf numFmtId="0" fontId="5" fillId="0" borderId="29" xfId="0" applyFont="1" applyBorder="1" applyAlignment="1">
      <alignment horizontal="center" vertical="center" textRotation="255"/>
    </xf>
    <xf numFmtId="0" fontId="5" fillId="0" borderId="109" xfId="0" applyFont="1" applyBorder="1" applyAlignment="1">
      <alignment horizontal="center" vertical="center" textRotation="255"/>
    </xf>
    <xf numFmtId="0" fontId="5" fillId="0" borderId="39" xfId="0" applyFont="1" applyBorder="1" applyAlignment="1">
      <alignment horizontal="center" vertical="center" textRotation="255"/>
    </xf>
    <xf numFmtId="0" fontId="5" fillId="0" borderId="2"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4" xfId="0" applyFont="1" applyBorder="1" applyAlignment="1">
      <alignment horizontal="distributed" vertical="center" justifyLastLine="1"/>
    </xf>
    <xf numFmtId="0" fontId="5" fillId="0" borderId="19" xfId="0" applyFont="1" applyBorder="1" applyAlignment="1">
      <alignment horizontal="distributed" vertical="center" justifyLastLine="1"/>
    </xf>
    <xf numFmtId="0" fontId="5" fillId="0" borderId="110" xfId="0" applyFont="1" applyBorder="1" applyAlignment="1">
      <alignment horizontal="distributed" vertical="center" justifyLastLine="1"/>
    </xf>
    <xf numFmtId="0" fontId="5" fillId="0" borderId="111" xfId="0" applyFont="1" applyBorder="1" applyAlignment="1">
      <alignment horizontal="distributed" vertical="center" justifyLastLine="1"/>
    </xf>
    <xf numFmtId="0" fontId="4" fillId="0" borderId="0" xfId="0" applyFont="1" applyAlignment="1">
      <alignment horizontal="center" vertical="center"/>
    </xf>
    <xf numFmtId="0" fontId="5" fillId="0" borderId="0" xfId="0" applyFont="1" applyAlignment="1">
      <alignment horizontal="distributed" vertical="center"/>
    </xf>
    <xf numFmtId="0" fontId="3" fillId="0" borderId="0" xfId="0" applyFont="1" applyAlignment="1">
      <alignment horizontal="distributed" vertical="center"/>
    </xf>
    <xf numFmtId="0" fontId="0" fillId="0" borderId="0" xfId="0" applyAlignment="1">
      <alignment horizontal="distributed" vertical="center"/>
    </xf>
    <xf numFmtId="176" fontId="6" fillId="0" borderId="34" xfId="0" applyNumberFormat="1" applyFont="1" applyBorder="1" applyAlignment="1">
      <alignment horizontal="center" vertical="center"/>
    </xf>
    <xf numFmtId="176" fontId="6" fillId="0" borderId="17"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115" xfId="0" applyNumberFormat="1" applyFont="1" applyBorder="1" applyAlignment="1">
      <alignment horizontal="center" vertical="center"/>
    </xf>
    <xf numFmtId="176" fontId="6" fillId="0" borderId="120" xfId="0" applyNumberFormat="1" applyFont="1" applyBorder="1" applyAlignment="1">
      <alignment horizontal="center" vertical="center" textRotation="255" shrinkToFit="1"/>
    </xf>
    <xf numFmtId="176" fontId="6" fillId="0" borderId="121" xfId="0" applyNumberFormat="1" applyFont="1" applyBorder="1" applyAlignment="1">
      <alignment horizontal="center" vertical="center" textRotation="255" shrinkToFit="1"/>
    </xf>
    <xf numFmtId="176" fontId="6" fillId="0" borderId="122" xfId="0" applyNumberFormat="1" applyFont="1" applyBorder="1" applyAlignment="1">
      <alignment horizontal="center" vertical="center" textRotation="255" shrinkToFit="1"/>
    </xf>
    <xf numFmtId="176" fontId="6" fillId="0" borderId="13" xfId="0" applyNumberFormat="1" applyFont="1" applyBorder="1" applyAlignment="1">
      <alignment horizontal="distributed" vertical="center" shrinkToFit="1"/>
    </xf>
    <xf numFmtId="176" fontId="6" fillId="0" borderId="4" xfId="0" applyNumberFormat="1" applyFont="1" applyBorder="1" applyAlignment="1">
      <alignment horizontal="distributed" vertical="center" shrinkToFit="1"/>
    </xf>
    <xf numFmtId="176" fontId="6" fillId="0" borderId="116" xfId="0" applyNumberFormat="1" applyFont="1" applyBorder="1" applyAlignment="1">
      <alignment horizontal="distributed" vertical="center" shrinkToFit="1"/>
    </xf>
    <xf numFmtId="176" fontId="6" fillId="0" borderId="70" xfId="0" applyNumberFormat="1" applyFont="1" applyBorder="1" applyAlignment="1">
      <alignment horizontal="distributed" vertical="center" shrinkToFit="1"/>
    </xf>
    <xf numFmtId="176" fontId="8" fillId="0" borderId="116" xfId="0" applyNumberFormat="1" applyFont="1" applyBorder="1" applyAlignment="1">
      <alignment horizontal="distributed" vertical="center"/>
    </xf>
    <xf numFmtId="176" fontId="8" fillId="0" borderId="70" xfId="0" applyNumberFormat="1" applyFont="1" applyBorder="1" applyAlignment="1">
      <alignment horizontal="distributed" vertical="center"/>
    </xf>
    <xf numFmtId="176" fontId="6" fillId="0" borderId="44" xfId="0" applyNumberFormat="1" applyFont="1" applyBorder="1" applyAlignment="1">
      <alignment horizontal="distributed" vertical="center" shrinkToFit="1"/>
    </xf>
    <xf numFmtId="176" fontId="6" fillId="0" borderId="45" xfId="0" applyNumberFormat="1" applyFont="1" applyBorder="1" applyAlignment="1">
      <alignment horizontal="distributed" vertical="center" shrinkToFit="1"/>
    </xf>
    <xf numFmtId="176" fontId="9" fillId="0" borderId="128" xfId="0" applyNumberFormat="1" applyFont="1" applyBorder="1" applyAlignment="1">
      <alignment horizontal="distributed" vertical="center" shrinkToFit="1"/>
    </xf>
    <xf numFmtId="176" fontId="9" fillId="0" borderId="129" xfId="0" applyNumberFormat="1" applyFont="1" applyBorder="1" applyAlignment="1">
      <alignment horizontal="distributed" vertical="center" shrinkToFit="1"/>
    </xf>
    <xf numFmtId="176" fontId="6" fillId="0" borderId="14" xfId="0" applyNumberFormat="1" applyFont="1" applyBorder="1" applyAlignment="1">
      <alignment horizontal="center" vertical="center" shrinkToFit="1"/>
    </xf>
    <xf numFmtId="176" fontId="6" fillId="0" borderId="16" xfId="0" applyNumberFormat="1" applyFont="1" applyBorder="1" applyAlignment="1">
      <alignment horizontal="center" vertical="center" shrinkToFit="1"/>
    </xf>
    <xf numFmtId="176" fontId="6" fillId="0" borderId="126" xfId="0" applyNumberFormat="1" applyFont="1" applyBorder="1" applyAlignment="1">
      <alignment horizontal="right" vertical="center"/>
    </xf>
    <xf numFmtId="176" fontId="6" fillId="0" borderId="16" xfId="0" applyNumberFormat="1" applyFont="1" applyBorder="1" applyAlignment="1">
      <alignment horizontal="right" vertical="center"/>
    </xf>
    <xf numFmtId="176" fontId="6" fillId="0" borderId="127" xfId="0" applyNumberFormat="1" applyFont="1" applyBorder="1" applyAlignment="1">
      <alignment horizontal="right" vertical="center"/>
    </xf>
    <xf numFmtId="176" fontId="6" fillId="0" borderId="120" xfId="0" applyNumberFormat="1" applyFont="1" applyBorder="1" applyAlignment="1">
      <alignment horizontal="center" vertical="center" textRotation="255"/>
    </xf>
    <xf numFmtId="176" fontId="6" fillId="0" borderId="121" xfId="0" applyNumberFormat="1" applyFont="1" applyBorder="1" applyAlignment="1">
      <alignment horizontal="center" vertical="center" textRotation="255"/>
    </xf>
    <xf numFmtId="176" fontId="6" fillId="0" borderId="122" xfId="0" applyNumberFormat="1" applyFont="1" applyBorder="1" applyAlignment="1">
      <alignment horizontal="center" vertical="center" textRotation="255"/>
    </xf>
    <xf numFmtId="176" fontId="6" fillId="0" borderId="14" xfId="0" applyNumberFormat="1" applyFont="1" applyBorder="1" applyAlignment="1">
      <alignment horizontal="right" vertical="center"/>
    </xf>
    <xf numFmtId="176" fontId="6" fillId="0" borderId="51" xfId="0" applyNumberFormat="1" applyFont="1" applyBorder="1" applyAlignment="1">
      <alignment horizontal="distributed" vertical="center" shrinkToFit="1"/>
    </xf>
    <xf numFmtId="176" fontId="6" fillId="0" borderId="62" xfId="0" applyNumberFormat="1" applyFont="1" applyBorder="1" applyAlignment="1">
      <alignment horizontal="distributed" vertical="center" shrinkToFit="1"/>
    </xf>
    <xf numFmtId="176" fontId="6" fillId="0" borderId="117" xfId="0" applyNumberFormat="1" applyFont="1" applyBorder="1" applyAlignment="1">
      <alignment horizontal="center" vertical="center"/>
    </xf>
    <xf numFmtId="176" fontId="6" fillId="0" borderId="118" xfId="0" applyNumberFormat="1" applyFont="1" applyBorder="1" applyAlignment="1">
      <alignment horizontal="center" vertical="center"/>
    </xf>
    <xf numFmtId="176" fontId="6" fillId="0" borderId="119" xfId="0" applyNumberFormat="1" applyFont="1" applyBorder="1" applyAlignment="1">
      <alignment horizontal="center" vertical="center"/>
    </xf>
    <xf numFmtId="176" fontId="6" fillId="0" borderId="130" xfId="0" applyNumberFormat="1" applyFont="1" applyBorder="1" applyAlignment="1">
      <alignment horizontal="right" vertical="center"/>
    </xf>
    <xf numFmtId="176" fontId="6" fillId="0" borderId="54" xfId="0" applyNumberFormat="1" applyFont="1" applyBorder="1" applyAlignment="1">
      <alignment horizontal="right" vertical="center"/>
    </xf>
    <xf numFmtId="176" fontId="6" fillId="0" borderId="37" xfId="0" applyNumberFormat="1" applyFont="1" applyBorder="1" applyAlignment="1">
      <alignment horizontal="right" vertical="center"/>
    </xf>
    <xf numFmtId="176" fontId="6" fillId="0" borderId="38" xfId="0" applyNumberFormat="1" applyFont="1" applyBorder="1" applyAlignment="1">
      <alignment horizontal="right" vertical="center"/>
    </xf>
    <xf numFmtId="176" fontId="6" fillId="0" borderId="123" xfId="0" applyNumberFormat="1" applyFont="1" applyBorder="1" applyAlignment="1">
      <alignment horizontal="center" vertical="center"/>
    </xf>
    <xf numFmtId="176" fontId="6" fillId="0" borderId="124" xfId="0" applyNumberFormat="1" applyFont="1" applyBorder="1" applyAlignment="1">
      <alignment horizontal="center" vertical="center"/>
    </xf>
    <xf numFmtId="176" fontId="6" fillId="0" borderId="125" xfId="0" applyNumberFormat="1" applyFont="1" applyBorder="1" applyAlignment="1">
      <alignment horizontal="center" vertical="center"/>
    </xf>
    <xf numFmtId="176" fontId="6" fillId="0" borderId="109" xfId="0" applyNumberFormat="1" applyFont="1" applyBorder="1" applyAlignment="1">
      <alignment horizontal="right" vertical="center"/>
    </xf>
    <xf numFmtId="176" fontId="6" fillId="0" borderId="75" xfId="0" applyNumberFormat="1" applyFont="1" applyBorder="1" applyAlignment="1">
      <alignment horizontal="right" vertical="center"/>
    </xf>
    <xf numFmtId="176" fontId="6" fillId="0" borderId="40" xfId="0" applyNumberFormat="1" applyFont="1" applyBorder="1" applyAlignment="1">
      <alignment horizontal="right" vertical="center"/>
    </xf>
    <xf numFmtId="176" fontId="6" fillId="0" borderId="33" xfId="0" applyNumberFormat="1" applyFont="1" applyBorder="1" applyAlignment="1">
      <alignment horizontal="right" vertical="center"/>
    </xf>
    <xf numFmtId="176" fontId="6" fillId="0" borderId="34" xfId="0" applyNumberFormat="1" applyFont="1" applyBorder="1" applyAlignment="1">
      <alignment horizontal="right" vertical="center"/>
    </xf>
    <xf numFmtId="176" fontId="10" fillId="0" borderId="116" xfId="0" applyNumberFormat="1" applyFont="1" applyFill="1" applyBorder="1" applyAlignment="1">
      <alignment horizontal="distributed" vertical="center" shrinkToFit="1"/>
    </xf>
    <xf numFmtId="176" fontId="10" fillId="0" borderId="69" xfId="0" applyNumberFormat="1" applyFont="1" applyFill="1" applyBorder="1" applyAlignment="1">
      <alignment horizontal="distributed" vertical="center" shrinkToFit="1"/>
    </xf>
    <xf numFmtId="176" fontId="10" fillId="0" borderId="70" xfId="0" applyNumberFormat="1" applyFont="1" applyFill="1" applyBorder="1" applyAlignment="1">
      <alignment horizontal="distributed" vertical="center" shrinkToFit="1"/>
    </xf>
    <xf numFmtId="176" fontId="4" fillId="0" borderId="0" xfId="0" applyNumberFormat="1" applyFont="1" applyAlignment="1">
      <alignment horizontal="center" vertical="center"/>
    </xf>
    <xf numFmtId="176" fontId="6" fillId="0" borderId="34" xfId="0" applyNumberFormat="1" applyFont="1" applyBorder="1" applyAlignment="1">
      <alignment horizontal="distributed" vertical="center"/>
    </xf>
    <xf numFmtId="176" fontId="6" fillId="0" borderId="17" xfId="0" applyNumberFormat="1" applyFont="1" applyBorder="1" applyAlignment="1">
      <alignment horizontal="distributed" vertical="center"/>
    </xf>
    <xf numFmtId="176" fontId="6" fillId="0" borderId="44" xfId="0" applyNumberFormat="1" applyFont="1" applyBorder="1" applyAlignment="1">
      <alignment vertical="center"/>
    </xf>
    <xf numFmtId="0" fontId="0" fillId="0" borderId="45" xfId="0" applyBorder="1" applyAlignment="1">
      <alignment vertical="center"/>
    </xf>
    <xf numFmtId="176" fontId="6" fillId="0" borderId="46" xfId="0" applyNumberFormat="1" applyFont="1" applyBorder="1" applyAlignment="1">
      <alignment vertical="center"/>
    </xf>
    <xf numFmtId="176" fontId="6" fillId="0" borderId="1" xfId="0" applyNumberFormat="1" applyFont="1" applyBorder="1" applyAlignment="1">
      <alignment vertical="center"/>
    </xf>
    <xf numFmtId="176" fontId="6" fillId="0" borderId="46" xfId="0" applyNumberFormat="1" applyFont="1" applyBorder="1" applyAlignment="1">
      <alignment horizontal="center" vertical="center"/>
    </xf>
    <xf numFmtId="176" fontId="6" fillId="0" borderId="114" xfId="0" applyNumberFormat="1" applyFont="1" applyBorder="1" applyAlignment="1">
      <alignment horizontal="center" vertical="center"/>
    </xf>
    <xf numFmtId="176" fontId="6" fillId="0" borderId="18" xfId="0" applyNumberFormat="1" applyFont="1" applyFill="1" applyBorder="1" applyAlignment="1">
      <alignment horizontal="center" vertical="center" shrinkToFit="1"/>
    </xf>
    <xf numFmtId="176" fontId="6" fillId="0" borderId="110" xfId="0" applyNumberFormat="1" applyFont="1" applyFill="1" applyBorder="1" applyAlignment="1">
      <alignment horizontal="center" vertical="center" shrinkToFit="1"/>
    </xf>
    <xf numFmtId="176" fontId="6" fillId="0" borderId="111" xfId="0" applyNumberFormat="1" applyFont="1" applyFill="1" applyBorder="1" applyAlignment="1">
      <alignment horizontal="center" vertical="center" shrinkToFit="1"/>
    </xf>
    <xf numFmtId="176" fontId="6" fillId="0" borderId="130" xfId="0" applyNumberFormat="1" applyFont="1" applyBorder="1" applyAlignment="1">
      <alignment horizontal="right" vertical="center" shrinkToFit="1"/>
    </xf>
    <xf numFmtId="176" fontId="6" fillId="0" borderId="54" xfId="0" applyNumberFormat="1" applyFont="1" applyBorder="1" applyAlignment="1">
      <alignment horizontal="right" vertical="center" shrinkToFit="1"/>
    </xf>
    <xf numFmtId="176" fontId="6" fillId="0" borderId="37" xfId="0" applyNumberFormat="1" applyFont="1" applyBorder="1" applyAlignment="1">
      <alignment horizontal="right" vertical="center" shrinkToFit="1"/>
    </xf>
    <xf numFmtId="176" fontId="6" fillId="0" borderId="131" xfId="0" applyNumberFormat="1" applyFont="1" applyBorder="1" applyAlignment="1">
      <alignment horizontal="right" vertical="center" shrinkToFit="1"/>
    </xf>
    <xf numFmtId="176" fontId="6" fillId="0" borderId="38" xfId="0" applyNumberFormat="1" applyFont="1" applyBorder="1" applyAlignment="1">
      <alignment horizontal="right" vertical="center" shrinkToFit="1"/>
    </xf>
    <xf numFmtId="176" fontId="27" fillId="0" borderId="117" xfId="0" applyNumberFormat="1" applyFont="1" applyBorder="1" applyAlignment="1">
      <alignment horizontal="center" vertical="center"/>
    </xf>
    <xf numFmtId="176" fontId="27" fillId="0" borderId="118" xfId="0" applyNumberFormat="1" applyFont="1" applyBorder="1" applyAlignment="1">
      <alignment horizontal="center" vertical="center"/>
    </xf>
    <xf numFmtId="176" fontId="27" fillId="0" borderId="119"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6" fillId="0" borderId="15" xfId="0" applyNumberFormat="1" applyFont="1" applyBorder="1" applyAlignment="1">
      <alignment horizontal="right" vertical="center"/>
    </xf>
    <xf numFmtId="176" fontId="6" fillId="0" borderId="0" xfId="0" applyNumberFormat="1" applyFont="1" applyBorder="1" applyAlignment="1">
      <alignment horizontal="center" vertical="center"/>
    </xf>
    <xf numFmtId="176" fontId="6" fillId="0" borderId="15" xfId="0" applyNumberFormat="1" applyFont="1" applyBorder="1" applyAlignment="1">
      <alignment horizontal="center" vertical="center"/>
    </xf>
    <xf numFmtId="176" fontId="6" fillId="0" borderId="45" xfId="0" applyNumberFormat="1" applyFont="1" applyBorder="1" applyAlignment="1">
      <alignment horizontal="center" vertical="center"/>
    </xf>
    <xf numFmtId="176" fontId="6" fillId="0" borderId="131" xfId="0" applyNumberFormat="1" applyFont="1" applyBorder="1" applyAlignment="1">
      <alignment horizontal="right" vertical="center"/>
    </xf>
    <xf numFmtId="176" fontId="6" fillId="0" borderId="43" xfId="0" applyNumberFormat="1" applyFont="1" applyBorder="1" applyAlignment="1">
      <alignment horizontal="right" vertical="center"/>
    </xf>
    <xf numFmtId="0" fontId="5" fillId="0" borderId="0" xfId="0" applyFont="1" applyAlignment="1">
      <alignment horizontal="center" vertical="center"/>
    </xf>
    <xf numFmtId="0" fontId="21" fillId="0" borderId="139" xfId="0" applyFont="1" applyBorder="1" applyAlignment="1">
      <alignment horizontal="center" vertical="center" shrinkToFit="1"/>
    </xf>
    <xf numFmtId="0" fontId="21" fillId="0" borderId="83" xfId="0" applyFont="1" applyBorder="1" applyAlignment="1">
      <alignment horizontal="center" vertical="center" shrinkToFit="1"/>
    </xf>
    <xf numFmtId="0" fontId="68" fillId="0" borderId="36" xfId="0" applyFont="1" applyBorder="1" applyAlignment="1">
      <alignment horizontal="center" vertical="center" textRotation="255" shrinkToFit="1"/>
    </xf>
    <xf numFmtId="0" fontId="68" fillId="0" borderId="31" xfId="0" applyFont="1" applyBorder="1" applyAlignment="1">
      <alignment horizontal="center" vertical="center" textRotation="255" shrinkToFit="1"/>
    </xf>
    <xf numFmtId="0" fontId="9" fillId="0" borderId="48" xfId="0" applyFont="1" applyBorder="1" applyAlignment="1">
      <alignment horizontal="center" vertical="center" shrinkToFit="1"/>
    </xf>
    <xf numFmtId="0" fontId="9" fillId="0" borderId="69" xfId="0" applyFont="1" applyBorder="1" applyAlignment="1">
      <alignment horizontal="center" vertical="center" shrinkToFit="1"/>
    </xf>
    <xf numFmtId="0" fontId="9" fillId="0" borderId="70"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69" xfId="0" applyFont="1" applyBorder="1" applyAlignment="1">
      <alignment horizontal="center" vertical="center" shrinkToFit="1"/>
    </xf>
    <xf numFmtId="0" fontId="8" fillId="0" borderId="70" xfId="0" applyFont="1" applyBorder="1" applyAlignment="1">
      <alignment horizontal="center" vertical="center" shrinkToFit="1"/>
    </xf>
    <xf numFmtId="0" fontId="21" fillId="0" borderId="48" xfId="0" applyFont="1" applyBorder="1" applyAlignment="1">
      <alignment horizontal="center" vertical="center" shrinkToFit="1"/>
    </xf>
    <xf numFmtId="0" fontId="21" fillId="0" borderId="70" xfId="0" applyFont="1" applyBorder="1" applyAlignment="1">
      <alignment horizontal="center" vertical="center" shrinkToFit="1"/>
    </xf>
    <xf numFmtId="0" fontId="11" fillId="0" borderId="48" xfId="0" applyFont="1" applyBorder="1" applyAlignment="1">
      <alignment horizontal="center" vertical="center" shrinkToFit="1"/>
    </xf>
    <xf numFmtId="0" fontId="11" fillId="0" borderId="69" xfId="0" applyFont="1" applyBorder="1" applyAlignment="1">
      <alignment horizontal="center" vertical="center" shrinkToFit="1"/>
    </xf>
    <xf numFmtId="0" fontId="11" fillId="0" borderId="70" xfId="0" applyFont="1" applyBorder="1" applyAlignment="1">
      <alignment horizontal="center" vertical="center" shrinkToFit="1"/>
    </xf>
    <xf numFmtId="0" fontId="21" fillId="0" borderId="49" xfId="0" applyFont="1" applyBorder="1" applyAlignment="1">
      <alignment horizontal="center" vertical="center" shrinkToFit="1"/>
    </xf>
    <xf numFmtId="0" fontId="21" fillId="0" borderId="129"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140" xfId="0" applyFont="1" applyBorder="1" applyAlignment="1">
      <alignment horizontal="center" vertical="center" shrinkToFit="1"/>
    </xf>
    <xf numFmtId="0" fontId="8" fillId="0" borderId="129" xfId="0" applyFont="1" applyBorder="1" applyAlignment="1">
      <alignment horizontal="center" vertical="center" shrinkToFit="1"/>
    </xf>
    <xf numFmtId="0" fontId="9" fillId="0" borderId="63" xfId="0" applyFont="1" applyBorder="1" applyAlignment="1">
      <alignment vertical="center" shrinkToFit="1"/>
    </xf>
    <xf numFmtId="0" fontId="9" fillId="0" borderId="66" xfId="0" applyFont="1" applyBorder="1" applyAlignment="1">
      <alignment vertical="center" shrinkToFit="1"/>
    </xf>
    <xf numFmtId="0" fontId="9" fillId="0" borderId="65" xfId="0" applyFont="1" applyBorder="1" applyAlignment="1">
      <alignment vertical="center" shrinkToFit="1"/>
    </xf>
    <xf numFmtId="0" fontId="9" fillId="0" borderId="145" xfId="0" applyFont="1" applyBorder="1" applyAlignment="1">
      <alignment vertical="center" shrinkToFit="1"/>
    </xf>
    <xf numFmtId="0" fontId="9" fillId="0" borderId="146" xfId="0" applyFont="1" applyBorder="1" applyAlignment="1">
      <alignment vertical="center" shrinkToFit="1"/>
    </xf>
    <xf numFmtId="0" fontId="9" fillId="0" borderId="97" xfId="0" applyFont="1" applyBorder="1" applyAlignment="1">
      <alignment vertical="center" shrinkToFit="1"/>
    </xf>
    <xf numFmtId="0" fontId="5" fillId="0" borderId="63" xfId="0" applyFont="1" applyBorder="1" applyAlignment="1">
      <alignment horizontal="center" vertical="center" shrinkToFit="1"/>
    </xf>
    <xf numFmtId="0" fontId="5" fillId="0" borderId="95" xfId="0" applyFont="1" applyBorder="1" applyAlignment="1">
      <alignment horizontal="center" vertical="center" shrinkToFit="1"/>
    </xf>
    <xf numFmtId="0" fontId="5" fillId="0" borderId="145" xfId="0" applyFont="1" applyBorder="1" applyAlignment="1">
      <alignment horizontal="center" vertical="center" shrinkToFit="1"/>
    </xf>
    <xf numFmtId="0" fontId="5" fillId="0" borderId="98" xfId="0" applyFont="1" applyBorder="1" applyAlignment="1">
      <alignment horizontal="center" vertical="center" shrinkToFit="1"/>
    </xf>
    <xf numFmtId="0" fontId="5" fillId="0" borderId="96" xfId="0" applyFont="1" applyBorder="1" applyAlignment="1">
      <alignment horizontal="center" vertical="center" shrinkToFit="1"/>
    </xf>
    <xf numFmtId="0" fontId="5" fillId="0" borderId="101" xfId="0" applyFont="1" applyBorder="1" applyAlignment="1">
      <alignment horizontal="center" vertical="center" shrinkToFit="1"/>
    </xf>
    <xf numFmtId="0" fontId="5" fillId="0" borderId="65" xfId="0" applyFont="1" applyBorder="1" applyAlignment="1">
      <alignment horizontal="center" vertical="center" shrinkToFit="1"/>
    </xf>
    <xf numFmtId="0" fontId="5" fillId="0" borderId="97" xfId="0" applyFont="1" applyBorder="1" applyAlignment="1">
      <alignment horizontal="center" vertical="center" shrinkToFit="1"/>
    </xf>
    <xf numFmtId="0" fontId="6" fillId="0" borderId="96" xfId="0" applyFont="1" applyBorder="1" applyAlignment="1">
      <alignment horizontal="center" vertical="center" shrinkToFit="1"/>
    </xf>
    <xf numFmtId="0" fontId="6" fillId="0" borderId="95"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145" xfId="0" applyFont="1" applyBorder="1" applyAlignment="1">
      <alignment horizontal="center" vertical="center" shrinkToFit="1"/>
    </xf>
    <xf numFmtId="0" fontId="6" fillId="0" borderId="98" xfId="0" applyFont="1" applyBorder="1" applyAlignment="1">
      <alignment horizontal="center" vertical="center" shrinkToFit="1"/>
    </xf>
    <xf numFmtId="0" fontId="6" fillId="0" borderId="101" xfId="0" applyFont="1" applyBorder="1" applyAlignment="1">
      <alignment horizontal="center" vertical="center" shrinkToFit="1"/>
    </xf>
    <xf numFmtId="0" fontId="6" fillId="0" borderId="97" xfId="0" applyFont="1" applyBorder="1" applyAlignment="1">
      <alignment horizontal="center" vertical="center" shrinkToFit="1"/>
    </xf>
    <xf numFmtId="0" fontId="6" fillId="0" borderId="63" xfId="0" applyFont="1" applyBorder="1" applyAlignment="1">
      <alignment horizontal="center" vertical="center" shrinkToFit="1"/>
    </xf>
    <xf numFmtId="0" fontId="6" fillId="0" borderId="94" xfId="0" applyFont="1" applyBorder="1" applyAlignment="1">
      <alignment horizontal="center" vertical="center" shrinkToFit="1"/>
    </xf>
    <xf numFmtId="0" fontId="6" fillId="0" borderId="89" xfId="0" applyFont="1" applyBorder="1" applyAlignment="1">
      <alignment horizontal="center" vertical="center" shrinkToFit="1"/>
    </xf>
    <xf numFmtId="0" fontId="6" fillId="0" borderId="160" xfId="0" applyFont="1" applyBorder="1" applyAlignment="1">
      <alignment horizontal="center" vertical="center" shrinkToFit="1"/>
    </xf>
    <xf numFmtId="0" fontId="5" fillId="0" borderId="160" xfId="0" applyFont="1" applyBorder="1" applyAlignment="1">
      <alignment horizontal="center" vertical="center" shrinkToFit="1"/>
    </xf>
    <xf numFmtId="0" fontId="5" fillId="0" borderId="89" xfId="0" applyFont="1" applyBorder="1" applyAlignment="1">
      <alignment horizontal="center" vertical="center" shrinkToFit="1"/>
    </xf>
    <xf numFmtId="0" fontId="6" fillId="0" borderId="77" xfId="0" applyFont="1" applyBorder="1" applyAlignment="1">
      <alignment horizontal="center" vertical="center" shrinkToFit="1"/>
    </xf>
    <xf numFmtId="0" fontId="5" fillId="0" borderId="94" xfId="0" applyFont="1" applyBorder="1" applyAlignment="1">
      <alignment horizontal="center" vertical="center" shrinkToFit="1"/>
    </xf>
    <xf numFmtId="0" fontId="10" fillId="0" borderId="60" xfId="0" applyFont="1" applyBorder="1" applyAlignment="1">
      <alignment horizontal="center" vertical="center"/>
    </xf>
    <xf numFmtId="0" fontId="10" fillId="0" borderId="52" xfId="0" applyFont="1" applyBorder="1" applyAlignment="1">
      <alignment horizontal="center" vertical="center"/>
    </xf>
    <xf numFmtId="0" fontId="10" fillId="0" borderId="46" xfId="0" applyFont="1" applyBorder="1" applyAlignment="1">
      <alignment horizontal="center" vertical="center"/>
    </xf>
    <xf numFmtId="0" fontId="10" fillId="0" borderId="1" xfId="0" applyFont="1" applyBorder="1" applyAlignment="1">
      <alignment horizontal="center" vertical="center"/>
    </xf>
    <xf numFmtId="0" fontId="15" fillId="0" borderId="60" xfId="0" applyFont="1" applyBorder="1" applyAlignment="1">
      <alignment horizontal="center" vertical="center"/>
    </xf>
    <xf numFmtId="0" fontId="15" fillId="0" borderId="52" xfId="0" applyFont="1" applyBorder="1" applyAlignment="1">
      <alignment horizontal="center" vertical="center"/>
    </xf>
    <xf numFmtId="0" fontId="15" fillId="0" borderId="62" xfId="0" applyFont="1" applyBorder="1" applyAlignment="1">
      <alignment horizontal="center" vertical="center"/>
    </xf>
    <xf numFmtId="0" fontId="15" fillId="0" borderId="46" xfId="0" applyFont="1" applyBorder="1" applyAlignment="1">
      <alignment horizontal="center" vertical="center"/>
    </xf>
    <xf numFmtId="0" fontId="15" fillId="0" borderId="1" xfId="0" applyFont="1" applyBorder="1" applyAlignment="1">
      <alignment horizontal="center" vertical="center"/>
    </xf>
    <xf numFmtId="0" fontId="15" fillId="0" borderId="45" xfId="0" applyFont="1" applyBorder="1" applyAlignment="1">
      <alignment horizontal="center" vertical="center"/>
    </xf>
    <xf numFmtId="0" fontId="11" fillId="0" borderId="63" xfId="0" applyFont="1" applyBorder="1" applyAlignment="1">
      <alignment vertical="center" wrapText="1" shrinkToFit="1"/>
    </xf>
    <xf numFmtId="0" fontId="11" fillId="0" borderId="66" xfId="0" applyFont="1" applyBorder="1" applyAlignment="1">
      <alignment vertical="center" shrinkToFit="1"/>
    </xf>
    <xf numFmtId="0" fontId="11" fillId="0" borderId="65" xfId="0" applyFont="1" applyBorder="1" applyAlignment="1">
      <alignment vertical="center" shrinkToFit="1"/>
    </xf>
    <xf numFmtId="0" fontId="5" fillId="0" borderId="67" xfId="0" applyFont="1" applyBorder="1" applyAlignment="1">
      <alignment horizontal="center" vertical="center" shrinkToFit="1"/>
    </xf>
    <xf numFmtId="0" fontId="9" fillId="0" borderId="134" xfId="0" applyFont="1" applyBorder="1" applyAlignment="1">
      <alignment vertical="center" shrinkToFit="1"/>
    </xf>
    <xf numFmtId="0" fontId="9" fillId="0" borderId="135" xfId="0" applyFont="1" applyBorder="1" applyAlignment="1">
      <alignment vertical="center" shrinkToFit="1"/>
    </xf>
    <xf numFmtId="0" fontId="9" fillId="0" borderId="102" xfId="0" applyFont="1" applyBorder="1" applyAlignment="1">
      <alignment vertical="center" shrinkToFit="1"/>
    </xf>
    <xf numFmtId="0" fontId="8" fillId="0" borderId="60" xfId="0" applyFont="1" applyBorder="1" applyAlignment="1">
      <alignment vertical="center" wrapText="1" shrinkToFit="1"/>
    </xf>
    <xf numFmtId="0" fontId="8" fillId="0" borderId="52" xfId="0" applyFont="1" applyBorder="1" applyAlignment="1">
      <alignment vertical="center" shrinkToFit="1"/>
    </xf>
    <xf numFmtId="0" fontId="8" fillId="0" borderId="62" xfId="0" applyFont="1" applyBorder="1" applyAlignment="1">
      <alignment vertical="center" shrinkToFit="1"/>
    </xf>
    <xf numFmtId="0" fontId="67" fillId="0" borderId="138" xfId="0" applyFont="1" applyBorder="1" applyAlignment="1">
      <alignment horizontal="center" vertical="center" wrapText="1"/>
    </xf>
    <xf numFmtId="0" fontId="67" fillId="0" borderId="107" xfId="0" applyFont="1" applyBorder="1" applyAlignment="1">
      <alignment horizontal="center" vertical="center"/>
    </xf>
    <xf numFmtId="0" fontId="67" fillId="0" borderId="62" xfId="0" applyFont="1" applyBorder="1" applyAlignment="1">
      <alignment horizontal="center" vertical="distributed" textRotation="255" justifyLastLine="1"/>
    </xf>
    <xf numFmtId="0" fontId="67" fillId="0" borderId="45" xfId="0" applyFont="1" applyBorder="1" applyAlignment="1">
      <alignment horizontal="center" vertical="distributed" textRotation="255" justifyLastLine="1"/>
    </xf>
    <xf numFmtId="0" fontId="6" fillId="0" borderId="64" xfId="0" applyFont="1" applyBorder="1" applyAlignment="1">
      <alignment horizontal="center" vertical="center" shrinkToFit="1"/>
    </xf>
    <xf numFmtId="0" fontId="6" fillId="0" borderId="67" xfId="0" applyFont="1" applyBorder="1" applyAlignment="1">
      <alignment horizontal="center" vertical="center" shrinkToFit="1"/>
    </xf>
    <xf numFmtId="0" fontId="5" fillId="0" borderId="132" xfId="0" applyFont="1" applyBorder="1" applyAlignment="1">
      <alignment horizontal="center" vertical="center" shrinkToFit="1"/>
    </xf>
    <xf numFmtId="0" fontId="5" fillId="0" borderId="82" xfId="0" applyFont="1" applyBorder="1" applyAlignment="1">
      <alignment horizontal="center" vertical="center" shrinkToFit="1"/>
    </xf>
    <xf numFmtId="0" fontId="9" fillId="0" borderId="102" xfId="0" applyFont="1" applyBorder="1" applyAlignment="1">
      <alignment horizontal="center" vertical="distributed" textRotation="255" justifyLastLine="1"/>
    </xf>
    <xf numFmtId="0" fontId="9" fillId="0" borderId="58" xfId="0" applyFont="1" applyBorder="1" applyAlignment="1">
      <alignment horizontal="center" vertical="distributed" textRotation="255" justifyLastLine="1"/>
    </xf>
    <xf numFmtId="0" fontId="9" fillId="0" borderId="134" xfId="0" applyFont="1" applyBorder="1" applyAlignment="1">
      <alignment horizontal="distributed" vertical="center" wrapText="1" justifyLastLine="1"/>
    </xf>
    <xf numFmtId="0" fontId="9" fillId="0" borderId="135" xfId="0" applyFont="1" applyBorder="1" applyAlignment="1">
      <alignment horizontal="distributed" vertical="center" justifyLastLine="1"/>
    </xf>
    <xf numFmtId="0" fontId="9" fillId="0" borderId="102" xfId="0" applyFont="1" applyBorder="1" applyAlignment="1">
      <alignment horizontal="distributed" vertical="center" justifyLastLine="1"/>
    </xf>
    <xf numFmtId="0" fontId="67" fillId="0" borderId="134" xfId="0" applyFont="1" applyBorder="1" applyAlignment="1">
      <alignment horizontal="distributed" vertical="center" justifyLastLine="1"/>
    </xf>
    <xf numFmtId="0" fontId="67" fillId="0" borderId="135" xfId="0" applyFont="1" applyBorder="1" applyAlignment="1">
      <alignment horizontal="distributed" vertical="center" justifyLastLine="1"/>
    </xf>
    <xf numFmtId="0" fontId="67" fillId="0" borderId="102" xfId="0" applyFont="1" applyBorder="1" applyAlignment="1">
      <alignment horizontal="distributed" vertical="center" justifyLastLine="1"/>
    </xf>
    <xf numFmtId="0" fontId="67" fillId="0" borderId="81" xfId="0" applyFont="1" applyBorder="1" applyAlignment="1">
      <alignment horizontal="center" vertical="center" textRotation="255"/>
    </xf>
    <xf numFmtId="0" fontId="67" fillId="0" borderId="158" xfId="0" applyFont="1" applyBorder="1" applyAlignment="1">
      <alignment horizontal="center" vertical="center" textRotation="255"/>
    </xf>
    <xf numFmtId="0" fontId="27" fillId="0" borderId="135" xfId="0" applyFont="1" applyBorder="1" applyAlignment="1">
      <alignment horizontal="distributed" vertical="center" shrinkToFit="1"/>
    </xf>
    <xf numFmtId="0" fontId="27" fillId="0" borderId="102" xfId="0" applyFont="1" applyBorder="1" applyAlignment="1">
      <alignment horizontal="distributed" vertical="center" shrinkToFit="1"/>
    </xf>
    <xf numFmtId="0" fontId="5" fillId="0" borderId="36" xfId="0" applyFont="1" applyBorder="1" applyAlignment="1">
      <alignment horizontal="center" vertical="center" shrinkToFit="1"/>
    </xf>
    <xf numFmtId="0" fontId="5" fillId="0" borderId="60" xfId="0" applyFont="1" applyBorder="1" applyAlignment="1">
      <alignment horizontal="center" vertical="center" shrinkToFit="1"/>
    </xf>
    <xf numFmtId="0" fontId="5" fillId="0" borderId="136"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62" xfId="0" applyFont="1" applyBorder="1" applyAlignment="1">
      <alignment horizontal="center" vertical="center" shrinkToFit="1"/>
    </xf>
    <xf numFmtId="0" fontId="5" fillId="0" borderId="137" xfId="0" applyFont="1" applyBorder="1" applyAlignment="1">
      <alignment horizontal="center" vertical="center" shrinkToFit="1"/>
    </xf>
    <xf numFmtId="0" fontId="5" fillId="0" borderId="138" xfId="0" applyFont="1" applyBorder="1" applyAlignment="1">
      <alignment horizontal="center" vertical="center" shrinkToFit="1"/>
    </xf>
    <xf numFmtId="0" fontId="6" fillId="0" borderId="61" xfId="0" applyFont="1" applyBorder="1" applyAlignment="1">
      <alignment horizontal="center" vertical="center" shrinkToFit="1"/>
    </xf>
    <xf numFmtId="0" fontId="6" fillId="0" borderId="62" xfId="0" applyFont="1" applyBorder="1" applyAlignment="1">
      <alignment horizontal="center" vertical="center" shrinkToFit="1"/>
    </xf>
    <xf numFmtId="0" fontId="6" fillId="0" borderId="36" xfId="0" applyFont="1" applyBorder="1" applyAlignment="1">
      <alignment horizontal="center" vertical="center" shrinkToFit="1"/>
    </xf>
    <xf numFmtId="0" fontId="8" fillId="0" borderId="63" xfId="0" applyFont="1" applyBorder="1" applyAlignment="1">
      <alignment vertical="center" wrapText="1" shrinkToFit="1"/>
    </xf>
    <xf numFmtId="0" fontId="8" fillId="0" borderId="66" xfId="0" applyFont="1" applyBorder="1" applyAlignment="1">
      <alignment vertical="center" shrinkToFit="1"/>
    </xf>
    <xf numFmtId="0" fontId="8" fillId="0" borderId="65" xfId="0" applyFont="1" applyBorder="1" applyAlignment="1">
      <alignment vertical="center" shrinkToFit="1"/>
    </xf>
    <xf numFmtId="0" fontId="9" fillId="0" borderId="160" xfId="0" applyFont="1" applyBorder="1" applyAlignment="1">
      <alignment vertical="center" shrinkToFit="1"/>
    </xf>
    <xf numFmtId="0" fontId="9" fillId="0" borderId="161" xfId="0" applyFont="1" applyBorder="1" applyAlignment="1">
      <alignment vertical="center" shrinkToFit="1"/>
    </xf>
    <xf numFmtId="0" fontId="5" fillId="0" borderId="77"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95" xfId="0" applyFont="1" applyBorder="1" applyAlignment="1">
      <alignment horizontal="center" vertical="center" shrinkToFit="1"/>
    </xf>
    <xf numFmtId="0" fontId="21" fillId="0" borderId="46" xfId="0" applyFont="1" applyBorder="1" applyAlignment="1">
      <alignment horizontal="center" vertical="center"/>
    </xf>
    <xf numFmtId="0" fontId="21" fillId="0" borderId="45" xfId="0" applyFont="1" applyBorder="1" applyAlignment="1">
      <alignment horizontal="center" vertical="center"/>
    </xf>
    <xf numFmtId="0" fontId="9" fillId="0" borderId="1" xfId="0" applyFont="1" applyBorder="1" applyAlignment="1">
      <alignment horizontal="left" vertical="center"/>
    </xf>
    <xf numFmtId="0" fontId="9" fillId="0" borderId="60" xfId="0" applyFont="1" applyBorder="1" applyAlignment="1">
      <alignment horizontal="center" vertical="center" justifyLastLine="1"/>
    </xf>
    <xf numFmtId="0" fontId="9" fillId="0" borderId="52" xfId="0" applyFont="1" applyBorder="1" applyAlignment="1">
      <alignment horizontal="center" vertical="center" justifyLastLine="1"/>
    </xf>
    <xf numFmtId="0" fontId="9" fillId="0" borderId="62" xfId="0" applyFont="1" applyBorder="1" applyAlignment="1">
      <alignment horizontal="center" vertical="center" justifyLastLine="1"/>
    </xf>
    <xf numFmtId="0" fontId="9" fillId="0" borderId="46" xfId="0" applyFont="1" applyBorder="1" applyAlignment="1">
      <alignment horizontal="center" vertical="center" justifyLastLine="1"/>
    </xf>
    <xf numFmtId="0" fontId="9" fillId="0" borderId="1" xfId="0" applyFont="1" applyBorder="1" applyAlignment="1">
      <alignment horizontal="center" vertical="center" justifyLastLine="1"/>
    </xf>
    <xf numFmtId="0" fontId="9" fillId="0" borderId="45" xfId="0" applyFont="1" applyBorder="1" applyAlignment="1">
      <alignment horizontal="center" vertical="center" justifyLastLine="1"/>
    </xf>
    <xf numFmtId="0" fontId="21" fillId="0" borderId="134" xfId="0" applyFont="1" applyBorder="1" applyAlignment="1">
      <alignment horizontal="center" vertical="center"/>
    </xf>
    <xf numFmtId="0" fontId="21" fillId="0" borderId="102" xfId="0" applyFont="1" applyBorder="1" applyAlignment="1">
      <alignment horizontal="center" vertical="center"/>
    </xf>
    <xf numFmtId="0" fontId="21" fillId="0" borderId="63" xfId="0" applyFont="1" applyBorder="1" applyAlignment="1">
      <alignment horizontal="center" vertical="center"/>
    </xf>
    <xf numFmtId="0" fontId="21" fillId="0" borderId="65" xfId="0" applyFont="1" applyBorder="1" applyAlignment="1">
      <alignment horizontal="center" vertical="center"/>
    </xf>
    <xf numFmtId="0" fontId="21" fillId="0" borderId="163" xfId="0" applyFont="1" applyBorder="1" applyAlignment="1">
      <alignment horizontal="center" vertical="center"/>
    </xf>
    <xf numFmtId="0" fontId="21" fillId="0" borderId="92" xfId="0" applyFont="1" applyBorder="1" applyAlignment="1">
      <alignment horizontal="center" vertical="center"/>
    </xf>
    <xf numFmtId="0" fontId="6" fillId="0" borderId="56" xfId="0" applyFont="1" applyBorder="1" applyAlignment="1">
      <alignment horizontal="center" vertical="center" shrinkToFit="1"/>
    </xf>
    <xf numFmtId="0" fontId="6" fillId="0" borderId="80"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133" xfId="0" applyFont="1" applyBorder="1" applyAlignment="1">
      <alignment horizontal="center" vertical="center" shrinkToFit="1"/>
    </xf>
    <xf numFmtId="0" fontId="4" fillId="0" borderId="133" xfId="0" applyFont="1" applyBorder="1" applyAlignment="1">
      <alignment horizontal="center" vertical="center" shrinkToFit="1"/>
    </xf>
    <xf numFmtId="0" fontId="4" fillId="0" borderId="59" xfId="0" applyFont="1" applyBorder="1" applyAlignment="1">
      <alignment horizontal="center" vertical="center" shrinkToFit="1"/>
    </xf>
    <xf numFmtId="0" fontId="4" fillId="0" borderId="144" xfId="0" applyFont="1" applyBorder="1" applyAlignment="1">
      <alignment horizontal="center" vertical="center" shrinkToFit="1"/>
    </xf>
    <xf numFmtId="0" fontId="4" fillId="0" borderId="79" xfId="0" applyFont="1" applyBorder="1" applyAlignment="1">
      <alignment horizontal="center" vertical="center" shrinkToFit="1"/>
    </xf>
    <xf numFmtId="0" fontId="4" fillId="0" borderId="63" xfId="0" applyFont="1" applyBorder="1" applyAlignment="1">
      <alignment horizontal="center" vertical="center" shrinkToFit="1"/>
    </xf>
    <xf numFmtId="0" fontId="4" fillId="0" borderId="132" xfId="0" applyFont="1" applyBorder="1" applyAlignment="1">
      <alignment horizontal="center" vertical="center" shrinkToFit="1"/>
    </xf>
    <xf numFmtId="0" fontId="4" fillId="0" borderId="82" xfId="0" applyFont="1" applyBorder="1" applyAlignment="1">
      <alignment horizontal="center" vertical="center" shrinkToFit="1"/>
    </xf>
    <xf numFmtId="0" fontId="4" fillId="0" borderId="58"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80" xfId="0" applyFont="1" applyBorder="1" applyAlignment="1">
      <alignment horizontal="center" vertical="center" shrinkToFit="1"/>
    </xf>
    <xf numFmtId="0" fontId="4" fillId="0" borderId="65" xfId="0" applyFont="1" applyBorder="1" applyAlignment="1">
      <alignment horizontal="center" vertical="center"/>
    </xf>
    <xf numFmtId="0" fontId="4" fillId="0" borderId="67" xfId="0" applyFont="1" applyBorder="1" applyAlignment="1">
      <alignment horizontal="center" vertical="center"/>
    </xf>
    <xf numFmtId="0" fontId="4" fillId="0" borderId="63" xfId="0" applyFont="1" applyBorder="1" applyAlignment="1">
      <alignment horizontal="center" vertical="center"/>
    </xf>
    <xf numFmtId="0" fontId="4" fillId="0" borderId="132" xfId="0" applyFont="1" applyBorder="1" applyAlignment="1">
      <alignment horizontal="center" vertical="center"/>
    </xf>
    <xf numFmtId="0" fontId="4" fillId="0" borderId="82" xfId="0" applyFont="1" applyBorder="1" applyAlignment="1">
      <alignment horizontal="center" vertical="center"/>
    </xf>
    <xf numFmtId="0" fontId="4" fillId="0" borderId="36" xfId="0" applyFont="1" applyBorder="1" applyAlignment="1">
      <alignment horizontal="center" vertical="center"/>
    </xf>
    <xf numFmtId="0" fontId="4" fillId="0" borderId="60" xfId="0" applyFont="1" applyBorder="1" applyAlignment="1">
      <alignment horizontal="center" vertical="center"/>
    </xf>
    <xf numFmtId="0" fontId="4" fillId="0" borderId="136" xfId="0" applyFont="1" applyBorder="1" applyAlignment="1">
      <alignment horizontal="center" vertical="center"/>
    </xf>
    <xf numFmtId="0" fontId="4" fillId="0" borderId="81" xfId="0" applyFont="1" applyBorder="1" applyAlignment="1">
      <alignment horizontal="center" vertical="center"/>
    </xf>
    <xf numFmtId="0" fontId="6" fillId="0" borderId="134" xfId="0" applyFont="1" applyBorder="1" applyAlignment="1">
      <alignment horizontal="distributed" vertical="center"/>
    </xf>
    <xf numFmtId="0" fontId="6" fillId="0" borderId="135" xfId="0" applyFont="1" applyBorder="1" applyAlignment="1">
      <alignment horizontal="distributed" vertical="center"/>
    </xf>
    <xf numFmtId="0" fontId="6" fillId="0" borderId="102" xfId="0" applyFont="1" applyBorder="1" applyAlignment="1">
      <alignment horizontal="distributed" vertical="center"/>
    </xf>
    <xf numFmtId="0" fontId="4" fillId="0" borderId="62"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138" xfId="0" applyFont="1" applyBorder="1" applyAlignment="1">
      <alignment horizontal="center" vertical="center" shrinkToFit="1"/>
    </xf>
    <xf numFmtId="0" fontId="4" fillId="0" borderId="61" xfId="0" applyFont="1" applyBorder="1" applyAlignment="1">
      <alignment horizontal="center" vertical="center" shrinkToFit="1"/>
    </xf>
    <xf numFmtId="0" fontId="5" fillId="0" borderId="0" xfId="0" applyFont="1" applyAlignment="1">
      <alignment vertical="center"/>
    </xf>
    <xf numFmtId="0" fontId="9" fillId="0" borderId="46" xfId="0" applyFont="1" applyBorder="1" applyAlignment="1">
      <alignment horizontal="center" vertical="center"/>
    </xf>
    <xf numFmtId="0" fontId="9" fillId="0" borderId="1" xfId="0" applyFont="1" applyBorder="1" applyAlignment="1">
      <alignment horizontal="center" vertical="center"/>
    </xf>
    <xf numFmtId="0" fontId="9" fillId="0" borderId="45" xfId="0" applyFont="1" applyBorder="1" applyAlignment="1">
      <alignment horizontal="center" vertical="center"/>
    </xf>
    <xf numFmtId="0" fontId="9" fillId="0" borderId="63" xfId="0" applyFont="1" applyBorder="1" applyAlignment="1">
      <alignment horizontal="left" vertical="center" shrinkToFit="1"/>
    </xf>
    <xf numFmtId="0" fontId="9" fillId="0" borderId="66" xfId="0" applyFont="1" applyBorder="1" applyAlignment="1">
      <alignment horizontal="left" vertical="center" shrinkToFit="1"/>
    </xf>
    <xf numFmtId="0" fontId="9" fillId="0" borderId="65" xfId="0" applyFont="1" applyBorder="1" applyAlignment="1">
      <alignment horizontal="left" vertical="center" shrinkToFit="1"/>
    </xf>
    <xf numFmtId="0" fontId="9" fillId="0" borderId="163" xfId="0" applyFont="1" applyBorder="1" applyAlignment="1">
      <alignment horizontal="left" vertical="center" shrinkToFit="1"/>
    </xf>
    <xf numFmtId="0" fontId="9" fillId="0" borderId="164" xfId="0" applyFont="1" applyBorder="1" applyAlignment="1">
      <alignment horizontal="left" vertical="center" shrinkToFit="1"/>
    </xf>
    <xf numFmtId="0" fontId="9" fillId="0" borderId="92" xfId="0" applyFont="1" applyBorder="1" applyAlignment="1">
      <alignment horizontal="left" vertical="center" shrinkToFit="1"/>
    </xf>
    <xf numFmtId="0" fontId="9" fillId="0" borderId="134" xfId="0" applyFont="1" applyBorder="1" applyAlignment="1">
      <alignment horizontal="left" vertical="center" shrinkToFit="1"/>
    </xf>
    <xf numFmtId="0" fontId="9" fillId="0" borderId="135" xfId="0" applyFont="1" applyBorder="1" applyAlignment="1">
      <alignment horizontal="left" vertical="center" shrinkToFit="1"/>
    </xf>
    <xf numFmtId="0" fontId="9" fillId="0" borderId="102" xfId="0" applyFont="1" applyBorder="1" applyAlignment="1">
      <alignment horizontal="left" vertical="center" shrinkToFit="1"/>
    </xf>
    <xf numFmtId="0" fontId="67" fillId="0" borderId="36" xfId="0" applyFont="1" applyBorder="1" applyAlignment="1">
      <alignment horizontal="center" vertical="center" wrapText="1"/>
    </xf>
    <xf numFmtId="0" fontId="67" fillId="0" borderId="31" xfId="0" applyFont="1" applyBorder="1" applyAlignment="1">
      <alignment horizontal="center" vertical="center"/>
    </xf>
    <xf numFmtId="0" fontId="9" fillId="0" borderId="62" xfId="0" applyFont="1" applyBorder="1" applyAlignment="1">
      <alignment horizontal="center" vertical="distributed" textRotation="255" justifyLastLine="1"/>
    </xf>
    <xf numFmtId="0" fontId="9" fillId="0" borderId="45" xfId="0" applyFont="1" applyBorder="1" applyAlignment="1">
      <alignment horizontal="center" vertical="distributed" textRotation="255" justifyLastLine="1"/>
    </xf>
    <xf numFmtId="0" fontId="9" fillId="0" borderId="134" xfId="0" applyFont="1" applyBorder="1" applyAlignment="1">
      <alignment horizontal="distributed" vertical="center" justifyLastLine="1"/>
    </xf>
    <xf numFmtId="0" fontId="9" fillId="0" borderId="36" xfId="0" applyFont="1" applyBorder="1" applyAlignment="1">
      <alignment horizontal="center" vertical="center" shrinkToFit="1"/>
    </xf>
    <xf numFmtId="0" fontId="0" fillId="0" borderId="31" xfId="0" applyBorder="1" applyAlignment="1">
      <alignment horizontal="center" vertical="center" shrinkToFit="1"/>
    </xf>
    <xf numFmtId="0" fontId="9" fillId="0" borderId="135" xfId="0" applyFont="1" applyBorder="1" applyAlignment="1">
      <alignment horizontal="distributed" vertical="center" wrapText="1" justifyLastLine="1"/>
    </xf>
    <xf numFmtId="0" fontId="4" fillId="0" borderId="62" xfId="0" applyFont="1" applyBorder="1" applyAlignment="1">
      <alignment horizontal="center" vertical="center"/>
    </xf>
    <xf numFmtId="0" fontId="6" fillId="0" borderId="138" xfId="0" applyFont="1" applyBorder="1" applyAlignment="1">
      <alignment horizontal="center" vertical="center" shrinkToFit="1"/>
    </xf>
    <xf numFmtId="0" fontId="5" fillId="0" borderId="64" xfId="0" applyFont="1" applyBorder="1" applyAlignment="1">
      <alignment horizontal="center" vertical="center" shrinkToFit="1"/>
    </xf>
    <xf numFmtId="0" fontId="5" fillId="0" borderId="80" xfId="0" applyFont="1" applyBorder="1" applyAlignment="1">
      <alignment horizontal="center" vertical="center" shrinkToFit="1"/>
    </xf>
    <xf numFmtId="0" fontId="5" fillId="0" borderId="58" xfId="0" applyFont="1" applyBorder="1" applyAlignment="1">
      <alignment horizontal="center" vertical="center" shrinkToFit="1"/>
    </xf>
    <xf numFmtId="0" fontId="5" fillId="0" borderId="133" xfId="0" applyFont="1" applyBorder="1" applyAlignment="1">
      <alignment horizontal="center" vertical="center" shrinkToFit="1"/>
    </xf>
    <xf numFmtId="0" fontId="6" fillId="0" borderId="62" xfId="0" applyFont="1" applyBorder="1" applyAlignment="1">
      <alignment horizontal="distributed" vertical="center" justifyLastLine="1"/>
    </xf>
    <xf numFmtId="0" fontId="6" fillId="0" borderId="45" xfId="0" applyFont="1" applyBorder="1" applyAlignment="1">
      <alignment horizontal="distributed" vertical="center" justifyLastLine="1"/>
    </xf>
    <xf numFmtId="0" fontId="5" fillId="0" borderId="36" xfId="0" applyFont="1" applyBorder="1" applyAlignment="1">
      <alignment horizontal="distributed" vertical="center" justifyLastLine="1"/>
    </xf>
    <xf numFmtId="0" fontId="5" fillId="0" borderId="31" xfId="0" applyFont="1" applyBorder="1" applyAlignment="1">
      <alignment horizontal="distributed" vertical="center" justifyLastLine="1"/>
    </xf>
    <xf numFmtId="0" fontId="5" fillId="0" borderId="61" xfId="0" applyFont="1" applyBorder="1" applyAlignment="1">
      <alignment horizontal="center" vertical="center" shrinkToFit="1"/>
    </xf>
    <xf numFmtId="0" fontId="65" fillId="0" borderId="36" xfId="0" applyFont="1" applyBorder="1" applyAlignment="1">
      <alignment horizontal="distributed" vertical="center" wrapText="1" shrinkToFit="1"/>
    </xf>
    <xf numFmtId="0" fontId="65" fillId="0" borderId="31" xfId="0" applyFont="1" applyBorder="1" applyAlignment="1">
      <alignment horizontal="distributed" vertical="center" shrinkToFit="1"/>
    </xf>
    <xf numFmtId="0" fontId="56" fillId="0" borderId="138" xfId="0" applyFont="1" applyBorder="1" applyAlignment="1">
      <alignment horizontal="center" vertical="center" wrapText="1"/>
    </xf>
    <xf numFmtId="0" fontId="66" fillId="0" borderId="107" xfId="0" applyFont="1" applyBorder="1"/>
    <xf numFmtId="0" fontId="56" fillId="0" borderId="62" xfId="0" applyFont="1" applyBorder="1" applyAlignment="1">
      <alignment horizontal="center" vertical="distributed" textRotation="255" justifyLastLine="1"/>
    </xf>
    <xf numFmtId="0" fontId="56" fillId="0" borderId="45" xfId="0" applyFont="1" applyBorder="1" applyAlignment="1">
      <alignment horizontal="center" vertical="distributed" textRotation="255" justifyLastLine="1"/>
    </xf>
    <xf numFmtId="0" fontId="56" fillId="0" borderId="134" xfId="0" applyFont="1" applyBorder="1" applyAlignment="1">
      <alignment horizontal="distributed" vertical="center" justifyLastLine="1"/>
    </xf>
    <xf numFmtId="0" fontId="56" fillId="0" borderId="135" xfId="0" applyFont="1" applyBorder="1" applyAlignment="1">
      <alignment horizontal="distributed" vertical="center" justifyLastLine="1"/>
    </xf>
    <xf numFmtId="0" fontId="56" fillId="0" borderId="102" xfId="0" applyFont="1" applyBorder="1" applyAlignment="1">
      <alignment horizontal="distributed" vertical="center" justifyLastLine="1"/>
    </xf>
    <xf numFmtId="0" fontId="56" fillId="0" borderId="59" xfId="0" applyFont="1" applyBorder="1" applyAlignment="1">
      <alignment horizontal="distributed" vertical="center" justifyLastLine="1"/>
    </xf>
    <xf numFmtId="0" fontId="56" fillId="0" borderId="57" xfId="0" applyFont="1" applyBorder="1" applyAlignment="1">
      <alignment horizontal="distributed" vertical="center" justifyLastLine="1"/>
    </xf>
    <xf numFmtId="0" fontId="56" fillId="0" borderId="61" xfId="0" applyFont="1" applyBorder="1" applyAlignment="1">
      <alignment horizontal="distributed" vertical="center" justifyLastLine="1"/>
    </xf>
    <xf numFmtId="0" fontId="56" fillId="0" borderId="68" xfId="0" applyFont="1" applyBorder="1" applyAlignment="1">
      <alignment horizontal="distributed" vertical="center" justifyLastLine="1"/>
    </xf>
    <xf numFmtId="0" fontId="19" fillId="0" borderId="139" xfId="1" applyFont="1" applyBorder="1" applyAlignment="1">
      <alignment horizontal="center" vertical="center" shrinkToFit="1"/>
    </xf>
    <xf numFmtId="0" fontId="19" fillId="0" borderId="87" xfId="1" applyFont="1" applyBorder="1" applyAlignment="1">
      <alignment horizontal="center" vertical="center" shrinkToFit="1"/>
    </xf>
    <xf numFmtId="0" fontId="19" fillId="0" borderId="83" xfId="1" applyFont="1" applyBorder="1" applyAlignment="1">
      <alignment horizontal="center" vertical="center" shrinkToFit="1"/>
    </xf>
    <xf numFmtId="0" fontId="30" fillId="0" borderId="0" xfId="1" applyFont="1" applyAlignment="1">
      <alignment horizontal="center" vertical="center"/>
    </xf>
    <xf numFmtId="0" fontId="62" fillId="0" borderId="36" xfId="1" applyFont="1" applyBorder="1" applyAlignment="1">
      <alignment horizontal="center" vertical="center" wrapText="1" shrinkToFit="1"/>
    </xf>
    <xf numFmtId="0" fontId="62" fillId="0" borderId="31" xfId="1" applyFont="1" applyBorder="1" applyAlignment="1">
      <alignment horizontal="center" vertical="center" shrinkToFit="1"/>
    </xf>
    <xf numFmtId="0" fontId="61" fillId="0" borderId="138" xfId="1" applyFont="1" applyBorder="1" applyAlignment="1">
      <alignment horizontal="center" vertical="center" wrapText="1"/>
    </xf>
    <xf numFmtId="0" fontId="61" fillId="0" borderId="107" xfId="1" applyFont="1" applyBorder="1" applyAlignment="1">
      <alignment horizontal="center" vertical="center"/>
    </xf>
    <xf numFmtId="0" fontId="16" fillId="0" borderId="61" xfId="1" applyBorder="1" applyAlignment="1">
      <alignment horizontal="center" vertical="center" shrinkToFit="1"/>
    </xf>
    <xf numFmtId="0" fontId="16" fillId="0" borderId="68" xfId="1" applyBorder="1" applyAlignment="1">
      <alignment horizontal="center" vertical="center" shrinkToFit="1"/>
    </xf>
    <xf numFmtId="0" fontId="16" fillId="0" borderId="106" xfId="1" applyBorder="1" applyAlignment="1">
      <alignment horizontal="center" vertical="center" wrapText="1"/>
    </xf>
    <xf numFmtId="0" fontId="16" fillId="0" borderId="135" xfId="1" applyBorder="1" applyAlignment="1">
      <alignment horizontal="center" vertical="center" wrapText="1"/>
    </xf>
    <xf numFmtId="0" fontId="16" fillId="0" borderId="102" xfId="1" applyBorder="1" applyAlignment="1">
      <alignment horizontal="center" vertical="center" wrapText="1"/>
    </xf>
    <xf numFmtId="0" fontId="16" fillId="0" borderId="134" xfId="1" applyBorder="1" applyAlignment="1">
      <alignment horizontal="center" vertical="center" wrapText="1"/>
    </xf>
    <xf numFmtId="0" fontId="16" fillId="0" borderId="135" xfId="1" applyBorder="1">
      <alignment vertical="center"/>
    </xf>
    <xf numFmtId="0" fontId="16" fillId="0" borderId="102" xfId="1" applyBorder="1">
      <alignment vertical="center"/>
    </xf>
    <xf numFmtId="0" fontId="16" fillId="0" borderId="62" xfId="1" applyBorder="1" applyAlignment="1">
      <alignment horizontal="center" vertical="center" wrapText="1"/>
    </xf>
    <xf numFmtId="0" fontId="16" fillId="0" borderId="45" xfId="1" applyBorder="1" applyAlignment="1">
      <alignment horizontal="center" vertical="center"/>
    </xf>
    <xf numFmtId="0" fontId="6" fillId="0" borderId="0" xfId="0" applyFont="1" applyBorder="1" applyAlignment="1">
      <alignment horizontal="distributed" vertical="center"/>
    </xf>
    <xf numFmtId="0" fontId="5" fillId="0" borderId="49" xfId="0" applyFont="1" applyBorder="1" applyAlignment="1">
      <alignment horizontal="center"/>
    </xf>
    <xf numFmtId="0" fontId="5" fillId="0" borderId="140" xfId="0" applyFont="1" applyBorder="1" applyAlignment="1">
      <alignment horizontal="center"/>
    </xf>
    <xf numFmtId="0" fontId="5" fillId="0" borderId="129" xfId="0" applyFont="1" applyBorder="1" applyAlignment="1">
      <alignment horizontal="center"/>
    </xf>
    <xf numFmtId="0" fontId="5" fillId="0" borderId="60" xfId="0" applyFont="1" applyBorder="1" applyAlignment="1">
      <alignment horizontal="center" vertical="center" justifyLastLine="1"/>
    </xf>
    <xf numFmtId="0" fontId="5" fillId="0" borderId="52" xfId="0" applyFont="1" applyBorder="1" applyAlignment="1">
      <alignment horizontal="center" vertical="center" justifyLastLine="1"/>
    </xf>
    <xf numFmtId="0" fontId="5" fillId="0" borderId="62" xfId="0" applyFont="1" applyBorder="1" applyAlignment="1">
      <alignment horizontal="center" vertical="center" justifyLastLine="1"/>
    </xf>
    <xf numFmtId="0" fontId="5" fillId="0" borderId="46" xfId="0" applyFont="1" applyBorder="1" applyAlignment="1">
      <alignment horizontal="center" vertical="center" justifyLastLine="1"/>
    </xf>
    <xf numFmtId="0" fontId="5" fillId="0" borderId="1" xfId="0" applyFont="1" applyBorder="1" applyAlignment="1">
      <alignment horizontal="center" vertical="center" justifyLastLine="1"/>
    </xf>
    <xf numFmtId="0" fontId="5" fillId="0" borderId="45" xfId="0" applyFont="1" applyBorder="1" applyAlignment="1">
      <alignment horizontal="center" vertical="center" justifyLastLine="1"/>
    </xf>
    <xf numFmtId="0" fontId="5" fillId="0" borderId="48" xfId="0" applyFont="1" applyBorder="1" applyAlignment="1">
      <alignment horizontal="center"/>
    </xf>
    <xf numFmtId="0" fontId="5" fillId="0" borderId="69" xfId="0" applyFont="1" applyBorder="1" applyAlignment="1">
      <alignment horizontal="center"/>
    </xf>
    <xf numFmtId="0" fontId="5" fillId="0" borderId="70" xfId="0" applyFont="1" applyBorder="1" applyAlignment="1">
      <alignment horizontal="center"/>
    </xf>
    <xf numFmtId="0" fontId="5" fillId="0" borderId="0" xfId="0" applyFont="1" applyAlignment="1"/>
    <xf numFmtId="0" fontId="3" fillId="0" borderId="0" xfId="0" applyFont="1" applyAlignment="1"/>
    <xf numFmtId="0" fontId="28" fillId="0" borderId="48" xfId="0" applyFont="1" applyBorder="1" applyAlignment="1">
      <alignment vertical="center"/>
    </xf>
    <xf numFmtId="0" fontId="3" fillId="0" borderId="69" xfId="0" applyFont="1" applyBorder="1" applyAlignment="1">
      <alignment vertical="center"/>
    </xf>
    <xf numFmtId="0" fontId="3" fillId="0" borderId="70" xfId="0" applyFont="1" applyBorder="1" applyAlignment="1">
      <alignment vertical="center"/>
    </xf>
    <xf numFmtId="0" fontId="28" fillId="0" borderId="49" xfId="0" applyFont="1" applyBorder="1" applyAlignment="1">
      <alignment vertical="center"/>
    </xf>
    <xf numFmtId="0" fontId="3" fillId="0" borderId="140" xfId="0" applyFont="1" applyBorder="1" applyAlignment="1">
      <alignment vertical="center"/>
    </xf>
    <xf numFmtId="0" fontId="3" fillId="0" borderId="129" xfId="0" applyFont="1" applyBorder="1" applyAlignment="1">
      <alignment vertical="center"/>
    </xf>
    <xf numFmtId="0" fontId="28" fillId="0" borderId="139" xfId="0" applyFont="1" applyBorder="1" applyAlignment="1">
      <alignment vertical="center"/>
    </xf>
    <xf numFmtId="0" fontId="3" fillId="0" borderId="87" xfId="0" applyFont="1" applyBorder="1" applyAlignment="1">
      <alignment vertical="center"/>
    </xf>
    <xf numFmtId="0" fontId="3" fillId="0" borderId="83" xfId="0" applyFont="1" applyBorder="1" applyAlignment="1">
      <alignment vertical="center"/>
    </xf>
    <xf numFmtId="0" fontId="13" fillId="0" borderId="0" xfId="0" applyFont="1" applyAlignment="1">
      <alignment horizontal="distributed" vertical="center" justifyLastLine="1"/>
    </xf>
    <xf numFmtId="0" fontId="13" fillId="0" borderId="0" xfId="0" applyFont="1" applyAlignment="1">
      <alignment horizontal="distributed" vertical="center"/>
    </xf>
    <xf numFmtId="0" fontId="28" fillId="0" borderId="60" xfId="0" applyFont="1" applyBorder="1" applyAlignment="1">
      <alignment horizontal="center" vertical="center" justifyLastLine="1"/>
    </xf>
    <xf numFmtId="0" fontId="28" fillId="0" borderId="52" xfId="0" applyFont="1" applyBorder="1" applyAlignment="1">
      <alignment horizontal="center" vertical="center" justifyLastLine="1"/>
    </xf>
    <xf numFmtId="0" fontId="28" fillId="0" borderId="62" xfId="0" applyFont="1" applyBorder="1" applyAlignment="1">
      <alignment horizontal="center" vertical="center" justifyLastLine="1"/>
    </xf>
    <xf numFmtId="0" fontId="13" fillId="0" borderId="0" xfId="0" applyFont="1" applyAlignment="1">
      <alignment horizontal="center" vertical="center"/>
    </xf>
    <xf numFmtId="0" fontId="14" fillId="0" borderId="48" xfId="0" applyFont="1" applyBorder="1" applyAlignment="1">
      <alignment vertical="center"/>
    </xf>
    <xf numFmtId="0" fontId="0" fillId="0" borderId="69" xfId="0" applyBorder="1" applyAlignment="1">
      <alignment vertical="center"/>
    </xf>
    <xf numFmtId="0" fontId="0" fillId="0" borderId="70" xfId="0" applyBorder="1" applyAlignment="1">
      <alignment vertical="center"/>
    </xf>
    <xf numFmtId="0" fontId="14" fillId="0" borderId="49" xfId="0" applyFont="1" applyBorder="1" applyAlignment="1">
      <alignment vertical="center"/>
    </xf>
    <xf numFmtId="0" fontId="0" fillId="0" borderId="140" xfId="0" applyBorder="1" applyAlignment="1">
      <alignment vertical="center"/>
    </xf>
    <xf numFmtId="0" fontId="0" fillId="0" borderId="129" xfId="0" applyBorder="1" applyAlignment="1">
      <alignment vertical="center"/>
    </xf>
    <xf numFmtId="0" fontId="14" fillId="0" borderId="139" xfId="0" applyFont="1" applyBorder="1" applyAlignment="1">
      <alignment vertical="center"/>
    </xf>
    <xf numFmtId="0" fontId="0" fillId="0" borderId="87" xfId="0" applyBorder="1" applyAlignment="1">
      <alignment vertical="center"/>
    </xf>
    <xf numFmtId="0" fontId="0" fillId="0" borderId="83" xfId="0" applyBorder="1" applyAlignment="1">
      <alignment vertical="center"/>
    </xf>
    <xf numFmtId="0" fontId="6" fillId="0" borderId="5" xfId="0" applyFont="1" applyBorder="1" applyAlignment="1">
      <alignment horizontal="distributed" vertical="center" justifyLastLine="1"/>
    </xf>
    <xf numFmtId="0" fontId="6" fillId="0" borderId="1" xfId="0" applyFont="1" applyBorder="1" applyAlignment="1">
      <alignment horizontal="distributed" justifyLastLine="1"/>
    </xf>
    <xf numFmtId="0" fontId="6" fillId="0" borderId="0" xfId="0" applyFont="1" applyFill="1" applyBorder="1" applyAlignment="1">
      <alignment horizontal="distributed" vertical="center"/>
    </xf>
    <xf numFmtId="0" fontId="0" fillId="0" borderId="0" xfId="0" applyAlignment="1">
      <alignment horizontal="distributed"/>
    </xf>
    <xf numFmtId="0" fontId="6" fillId="0" borderId="48" xfId="0" applyFont="1" applyBorder="1" applyAlignment="1">
      <alignment horizontal="distributed" vertical="center" justifyLastLine="1"/>
    </xf>
    <xf numFmtId="0" fontId="6" fillId="0" borderId="70" xfId="0" applyFont="1" applyBorder="1" applyAlignment="1">
      <alignment horizontal="distributed" vertical="center" justifyLastLine="1"/>
    </xf>
    <xf numFmtId="176" fontId="5" fillId="0" borderId="48" xfId="0" applyNumberFormat="1" applyFont="1" applyBorder="1" applyAlignment="1">
      <alignment vertical="center" shrinkToFit="1"/>
    </xf>
    <xf numFmtId="176" fontId="5" fillId="0" borderId="70" xfId="0" applyNumberFormat="1" applyFont="1" applyBorder="1" applyAlignment="1">
      <alignment vertical="center" shrinkToFit="1"/>
    </xf>
    <xf numFmtId="176" fontId="5" fillId="0" borderId="49" xfId="0" applyNumberFormat="1" applyFont="1" applyBorder="1" applyAlignment="1">
      <alignment vertical="center" shrinkToFit="1"/>
    </xf>
    <xf numFmtId="176" fontId="5" fillId="0" borderId="129" xfId="0" applyNumberFormat="1" applyFont="1" applyBorder="1" applyAlignment="1">
      <alignment vertical="center" shrinkToFit="1"/>
    </xf>
    <xf numFmtId="176" fontId="26" fillId="2" borderId="46" xfId="0" applyNumberFormat="1" applyFont="1" applyFill="1" applyBorder="1" applyAlignment="1">
      <alignment vertical="center" shrinkToFit="1"/>
    </xf>
    <xf numFmtId="176" fontId="26" fillId="2" borderId="45" xfId="0" applyNumberFormat="1" applyFont="1" applyFill="1" applyBorder="1" applyAlignment="1">
      <alignment vertical="center" shrinkToFit="1"/>
    </xf>
    <xf numFmtId="0" fontId="6" fillId="0" borderId="46" xfId="0" applyFont="1" applyBorder="1" applyAlignment="1">
      <alignment horizontal="center" vertical="center"/>
    </xf>
    <xf numFmtId="0" fontId="6" fillId="0" borderId="45" xfId="0" applyFont="1" applyBorder="1" applyAlignment="1">
      <alignment horizontal="center" vertical="center"/>
    </xf>
    <xf numFmtId="0" fontId="28" fillId="0" borderId="48" xfId="0" applyFont="1" applyFill="1" applyBorder="1" applyAlignment="1">
      <alignment horizontal="center"/>
    </xf>
    <xf numFmtId="0" fontId="28" fillId="0" borderId="70" xfId="0" applyFont="1" applyFill="1" applyBorder="1" applyAlignment="1">
      <alignment horizontal="center"/>
    </xf>
    <xf numFmtId="0" fontId="28" fillId="0" borderId="49" xfId="0" applyFont="1" applyFill="1" applyBorder="1" applyAlignment="1">
      <alignment horizontal="center"/>
    </xf>
    <xf numFmtId="0" fontId="28" fillId="0" borderId="129" xfId="0" applyFont="1" applyFill="1" applyBorder="1" applyAlignment="1">
      <alignment horizontal="center"/>
    </xf>
    <xf numFmtId="0" fontId="28" fillId="0" borderId="139" xfId="0" applyFont="1" applyFill="1" applyBorder="1" applyAlignment="1">
      <alignment horizontal="center" vertical="center"/>
    </xf>
    <xf numFmtId="0" fontId="28" fillId="0" borderId="87" xfId="0" applyFont="1" applyFill="1" applyBorder="1" applyAlignment="1">
      <alignment horizontal="center" vertical="center"/>
    </xf>
    <xf numFmtId="0" fontId="28" fillId="0" borderId="83" xfId="0" applyFont="1" applyFill="1" applyBorder="1" applyAlignment="1">
      <alignment horizontal="center" vertical="center"/>
    </xf>
    <xf numFmtId="0" fontId="47" fillId="0" borderId="0" xfId="0" applyFont="1" applyAlignment="1">
      <alignment horizontal="center" vertical="center"/>
    </xf>
    <xf numFmtId="0" fontId="28" fillId="0" borderId="48" xfId="0" applyFont="1" applyBorder="1" applyAlignment="1"/>
    <xf numFmtId="0" fontId="3" fillId="0" borderId="69" xfId="0" applyFont="1" applyBorder="1" applyAlignment="1"/>
    <xf numFmtId="0" fontId="3" fillId="0" borderId="70" xfId="0" applyFont="1" applyBorder="1" applyAlignment="1"/>
    <xf numFmtId="0" fontId="28" fillId="0" borderId="49" xfId="0" applyFont="1" applyBorder="1" applyAlignment="1"/>
    <xf numFmtId="0" fontId="3" fillId="0" borderId="140" xfId="0" applyFont="1" applyBorder="1" applyAlignment="1"/>
    <xf numFmtId="0" fontId="3" fillId="0" borderId="129" xfId="0" applyFont="1" applyBorder="1" applyAlignment="1"/>
    <xf numFmtId="0" fontId="28" fillId="0" borderId="154" xfId="0" applyFont="1" applyBorder="1" applyAlignment="1"/>
    <xf numFmtId="0" fontId="3" fillId="0" borderId="155" xfId="0" applyFont="1" applyBorder="1" applyAlignment="1"/>
    <xf numFmtId="0" fontId="3" fillId="0" borderId="156" xfId="0" applyFont="1" applyBorder="1" applyAlignment="1"/>
    <xf numFmtId="0" fontId="28" fillId="0" borderId="48" xfId="0" applyFont="1" applyFill="1" applyBorder="1" applyAlignment="1">
      <alignment horizontal="center" vertical="center" justifyLastLine="1"/>
    </xf>
    <xf numFmtId="0" fontId="28" fillId="0" borderId="70" xfId="0" applyFont="1" applyFill="1" applyBorder="1" applyAlignment="1">
      <alignment horizontal="center" vertical="center" justifyLastLine="1"/>
    </xf>
    <xf numFmtId="176" fontId="5" fillId="0" borderId="139" xfId="0" applyNumberFormat="1" applyFont="1" applyBorder="1" applyAlignment="1">
      <alignment horizontal="center" vertical="center" shrinkToFit="1"/>
    </xf>
    <xf numFmtId="176" fontId="5" fillId="0" borderId="87" xfId="0" applyNumberFormat="1" applyFont="1" applyBorder="1" applyAlignment="1">
      <alignment horizontal="center" vertical="center" shrinkToFit="1"/>
    </xf>
    <xf numFmtId="176" fontId="5" fillId="0" borderId="83" xfId="0" applyNumberFormat="1" applyFont="1" applyBorder="1" applyAlignment="1">
      <alignment horizontal="center" vertical="center" shrinkToFit="1"/>
    </xf>
    <xf numFmtId="0" fontId="6" fillId="0" borderId="1" xfId="0" applyFont="1" applyBorder="1" applyAlignment="1">
      <alignment vertical="center"/>
    </xf>
    <xf numFmtId="0" fontId="6" fillId="0" borderId="52" xfId="0" applyFont="1" applyBorder="1" applyAlignment="1">
      <alignment vertical="center"/>
    </xf>
    <xf numFmtId="176" fontId="26" fillId="0" borderId="48" xfId="0" applyNumberFormat="1" applyFont="1" applyFill="1" applyBorder="1" applyAlignment="1">
      <alignment horizontal="center" vertical="center" shrinkToFit="1"/>
    </xf>
    <xf numFmtId="176" fontId="26" fillId="0" borderId="70" xfId="0" applyNumberFormat="1" applyFont="1" applyFill="1" applyBorder="1" applyAlignment="1">
      <alignment horizontal="center" vertical="center" shrinkToFit="1"/>
    </xf>
    <xf numFmtId="0" fontId="5" fillId="0" borderId="48" xfId="0" applyFont="1" applyBorder="1" applyAlignment="1">
      <alignment horizontal="center" vertical="center" justifyLastLine="1"/>
    </xf>
    <xf numFmtId="0" fontId="5" fillId="0" borderId="70" xfId="0" applyFont="1" applyBorder="1" applyAlignment="1">
      <alignment horizontal="center" vertical="center" justifyLastLine="1"/>
    </xf>
    <xf numFmtId="0" fontId="9" fillId="0" borderId="0" xfId="0" applyFont="1" applyAlignment="1">
      <alignment horizontal="left" vertical="top" wrapText="1"/>
    </xf>
    <xf numFmtId="0" fontId="46" fillId="0" borderId="0" xfId="0" applyFont="1" applyAlignment="1">
      <alignment horizontal="center" vertical="center"/>
    </xf>
    <xf numFmtId="0" fontId="5" fillId="0" borderId="69" xfId="0" applyFont="1" applyBorder="1" applyAlignment="1">
      <alignment horizontal="center" vertical="center" justifyLastLine="1"/>
    </xf>
    <xf numFmtId="176" fontId="26" fillId="2" borderId="139" xfId="0" applyNumberFormat="1" applyFont="1" applyFill="1" applyBorder="1" applyAlignment="1">
      <alignment horizontal="center" vertical="center" shrinkToFit="1"/>
    </xf>
    <xf numFmtId="176" fontId="26" fillId="2" borderId="83" xfId="0" applyNumberFormat="1" applyFont="1" applyFill="1" applyBorder="1" applyAlignment="1">
      <alignment horizontal="center" vertical="center" shrinkToFit="1"/>
    </xf>
    <xf numFmtId="0" fontId="5" fillId="0" borderId="5" xfId="0" applyFont="1" applyBorder="1" applyAlignment="1">
      <alignment horizontal="center" vertical="center"/>
    </xf>
    <xf numFmtId="0" fontId="5" fillId="0" borderId="70" xfId="0" applyFont="1" applyBorder="1" applyAlignment="1">
      <alignment horizontal="center" vertical="center"/>
    </xf>
    <xf numFmtId="0" fontId="5" fillId="0" borderId="5" xfId="0" applyFont="1" applyBorder="1" applyAlignment="1">
      <alignment horizontal="center" vertical="center" justifyLastLine="1"/>
    </xf>
    <xf numFmtId="0" fontId="5" fillId="0" borderId="5" xfId="0" applyFont="1" applyBorder="1" applyAlignment="1">
      <alignment horizontal="center" vertical="center" shrinkToFit="1"/>
    </xf>
    <xf numFmtId="0" fontId="5" fillId="0" borderId="0" xfId="0" applyFont="1" applyBorder="1" applyAlignment="1">
      <alignment horizontal="center" vertical="center"/>
    </xf>
    <xf numFmtId="0" fontId="5" fillId="0" borderId="46" xfId="0" applyFont="1" applyBorder="1" applyAlignment="1">
      <alignment horizontal="center" vertical="center"/>
    </xf>
    <xf numFmtId="0" fontId="5" fillId="0" borderId="45" xfId="0" applyFont="1" applyBorder="1" applyAlignment="1">
      <alignment horizontal="center" vertical="center"/>
    </xf>
    <xf numFmtId="0" fontId="5" fillId="0" borderId="5" xfId="0" applyFont="1" applyBorder="1" applyAlignment="1">
      <alignment horizontal="distributed" vertical="center" justifyLastLine="1"/>
    </xf>
    <xf numFmtId="0" fontId="5" fillId="0" borderId="1" xfId="0" applyFont="1" applyBorder="1" applyAlignment="1">
      <alignment horizontal="distributed" justifyLastLine="1"/>
    </xf>
    <xf numFmtId="0" fontId="5" fillId="0" borderId="1" xfId="0" applyFont="1" applyBorder="1" applyAlignment="1">
      <alignment horizontal="left"/>
    </xf>
    <xf numFmtId="0" fontId="3" fillId="0" borderId="1" xfId="0" applyFont="1" applyBorder="1" applyAlignment="1">
      <alignment horizontal="left"/>
    </xf>
    <xf numFmtId="0" fontId="5" fillId="0" borderId="116" xfId="0" applyFont="1" applyBorder="1" applyAlignment="1">
      <alignment vertical="center"/>
    </xf>
    <xf numFmtId="0" fontId="5" fillId="0" borderId="70" xfId="0" applyFont="1" applyBorder="1" applyAlignment="1">
      <alignment vertical="center"/>
    </xf>
    <xf numFmtId="0" fontId="5" fillId="0" borderId="18" xfId="0" applyFont="1" applyBorder="1" applyAlignment="1">
      <alignment vertical="center"/>
    </xf>
    <xf numFmtId="0" fontId="5" fillId="0" borderId="111" xfId="0" applyFont="1" applyBorder="1" applyAlignment="1">
      <alignment vertical="center"/>
    </xf>
    <xf numFmtId="0" fontId="5" fillId="0" borderId="13" xfId="0" applyFont="1" applyBorder="1" applyAlignment="1">
      <alignment horizontal="center" vertical="center" justifyLastLine="1"/>
    </xf>
    <xf numFmtId="0" fontId="5" fillId="0" borderId="4" xfId="0" applyFont="1" applyBorder="1" applyAlignment="1">
      <alignment horizontal="center" vertical="center" justifyLastLine="1"/>
    </xf>
    <xf numFmtId="0" fontId="14" fillId="0" borderId="139" xfId="2" applyFont="1" applyBorder="1" applyAlignment="1">
      <alignment vertical="center"/>
    </xf>
    <xf numFmtId="0" fontId="77" fillId="0" borderId="87" xfId="2" applyBorder="1" applyAlignment="1">
      <alignment vertical="center"/>
    </xf>
    <xf numFmtId="0" fontId="77" fillId="0" borderId="83" xfId="2" applyBorder="1" applyAlignment="1">
      <alignment vertical="center"/>
    </xf>
    <xf numFmtId="0" fontId="72" fillId="0" borderId="0" xfId="2" applyFont="1" applyAlignment="1">
      <alignment horizontal="center" vertical="center"/>
    </xf>
    <xf numFmtId="0" fontId="5" fillId="2" borderId="1" xfId="2" applyFont="1" applyFill="1" applyBorder="1" applyAlignment="1">
      <alignment horizontal="center" vertical="center"/>
    </xf>
    <xf numFmtId="0" fontId="28" fillId="0" borderId="60" xfId="2" applyFont="1" applyBorder="1" applyAlignment="1">
      <alignment horizontal="center" vertical="center" justifyLastLine="1"/>
    </xf>
    <xf numFmtId="0" fontId="28" fillId="0" borderId="52" xfId="2" applyFont="1" applyBorder="1" applyAlignment="1">
      <alignment horizontal="center" vertical="center" justifyLastLine="1"/>
    </xf>
    <xf numFmtId="0" fontId="28" fillId="0" borderId="62" xfId="2" applyFont="1" applyBorder="1" applyAlignment="1">
      <alignment horizontal="center" vertical="center" justifyLastLine="1"/>
    </xf>
    <xf numFmtId="0" fontId="14" fillId="0" borderId="36" xfId="2" applyFont="1" applyBorder="1" applyAlignment="1">
      <alignment horizontal="center" vertical="center"/>
    </xf>
    <xf numFmtId="0" fontId="14" fillId="0" borderId="33" xfId="2" applyFont="1" applyBorder="1" applyAlignment="1">
      <alignment horizontal="center" vertical="center"/>
    </xf>
    <xf numFmtId="0" fontId="14" fillId="0" borderId="175" xfId="2" applyFont="1" applyBorder="1" applyAlignment="1">
      <alignment horizontal="center" vertical="center"/>
    </xf>
    <xf numFmtId="0" fontId="14" fillId="0" borderId="60" xfId="2" applyFont="1" applyBorder="1" applyAlignment="1">
      <alignment horizontal="center" vertical="center"/>
    </xf>
    <xf numFmtId="0" fontId="14" fillId="0" borderId="52" xfId="2" applyFont="1" applyBorder="1" applyAlignment="1">
      <alignment horizontal="center" vertical="center"/>
    </xf>
    <xf numFmtId="0" fontId="14" fillId="0" borderId="62" xfId="2" applyFont="1" applyBorder="1" applyAlignment="1">
      <alignment horizontal="center" vertical="center"/>
    </xf>
    <xf numFmtId="0" fontId="14" fillId="0" borderId="75" xfId="2" applyFont="1" applyBorder="1" applyAlignment="1">
      <alignment horizontal="center" vertical="center"/>
    </xf>
    <xf numFmtId="0" fontId="14" fillId="0" borderId="0" xfId="2" applyFont="1" applyAlignment="1">
      <alignment horizontal="center" vertical="center"/>
    </xf>
    <xf numFmtId="0" fontId="14" fillId="0" borderId="43" xfId="2" applyFont="1" applyBorder="1" applyAlignment="1">
      <alignment horizontal="center" vertical="center"/>
    </xf>
    <xf numFmtId="0" fontId="14" fillId="0" borderId="176" xfId="2" applyFont="1" applyBorder="1" applyAlignment="1">
      <alignment horizontal="center" vertical="center"/>
    </xf>
    <xf numFmtId="0" fontId="14" fillId="0" borderId="177" xfId="2" applyFont="1" applyBorder="1" applyAlignment="1">
      <alignment horizontal="center" vertical="center"/>
    </xf>
    <xf numFmtId="0" fontId="14" fillId="0" borderId="178" xfId="2" applyFont="1" applyBorder="1" applyAlignment="1">
      <alignment horizontal="center" vertical="center"/>
    </xf>
    <xf numFmtId="0" fontId="42" fillId="0" borderId="139" xfId="0" applyFont="1" applyBorder="1" applyAlignment="1">
      <alignment vertical="center" wrapText="1"/>
    </xf>
    <xf numFmtId="0" fontId="15" fillId="0" borderId="87" xfId="0" applyFont="1" applyBorder="1" applyAlignment="1">
      <alignment vertical="center"/>
    </xf>
    <xf numFmtId="0" fontId="15" fillId="0" borderId="83" xfId="0" applyFont="1" applyBorder="1" applyAlignment="1">
      <alignment vertical="center"/>
    </xf>
    <xf numFmtId="0" fontId="72" fillId="0" borderId="0" xfId="0" applyFont="1" applyAlignment="1">
      <alignment horizontal="center" vertical="center"/>
    </xf>
    <xf numFmtId="0" fontId="5" fillId="2" borderId="1" xfId="0" applyFont="1" applyFill="1" applyBorder="1" applyAlignment="1">
      <alignment horizontal="center" vertical="center"/>
    </xf>
    <xf numFmtId="0" fontId="14" fillId="0" borderId="36" xfId="0" applyFont="1" applyBorder="1" applyAlignment="1">
      <alignment horizontal="center" vertical="center"/>
    </xf>
    <xf numFmtId="0" fontId="14" fillId="0" borderId="33" xfId="0" applyFont="1" applyBorder="1" applyAlignment="1">
      <alignment horizontal="center" vertical="center"/>
    </xf>
    <xf numFmtId="0" fontId="14" fillId="0" borderId="175" xfId="0" applyFont="1" applyBorder="1" applyAlignment="1">
      <alignment horizontal="center" vertical="center"/>
    </xf>
    <xf numFmtId="0" fontId="14" fillId="0" borderId="60" xfId="0" applyFont="1" applyBorder="1" applyAlignment="1">
      <alignment horizontal="center" vertical="center"/>
    </xf>
    <xf numFmtId="0" fontId="14" fillId="0" borderId="52" xfId="0" applyFont="1" applyBorder="1" applyAlignment="1">
      <alignment horizontal="center" vertical="center"/>
    </xf>
    <xf numFmtId="0" fontId="14" fillId="0" borderId="62" xfId="0" applyFont="1" applyBorder="1" applyAlignment="1">
      <alignment horizontal="center" vertical="center"/>
    </xf>
    <xf numFmtId="0" fontId="14" fillId="0" borderId="75" xfId="0" applyFont="1" applyBorder="1" applyAlignment="1">
      <alignment horizontal="center" vertical="center"/>
    </xf>
    <xf numFmtId="0" fontId="14" fillId="0" borderId="0" xfId="0" applyFont="1" applyAlignment="1">
      <alignment horizontal="center" vertical="center"/>
    </xf>
    <xf numFmtId="0" fontId="14" fillId="0" borderId="43" xfId="0" applyFont="1" applyBorder="1" applyAlignment="1">
      <alignment horizontal="center" vertical="center"/>
    </xf>
    <xf numFmtId="0" fontId="14" fillId="0" borderId="176" xfId="0" applyFont="1" applyBorder="1" applyAlignment="1">
      <alignment horizontal="center" vertical="center"/>
    </xf>
    <xf numFmtId="0" fontId="14" fillId="0" borderId="177" xfId="0" applyFont="1" applyBorder="1" applyAlignment="1">
      <alignment horizontal="center" vertical="center"/>
    </xf>
    <xf numFmtId="0" fontId="14" fillId="0" borderId="178" xfId="0" applyFont="1" applyBorder="1" applyAlignment="1">
      <alignment horizontal="center" vertical="center"/>
    </xf>
    <xf numFmtId="0" fontId="42" fillId="0" borderId="139" xfId="0" applyFont="1" applyBorder="1" applyAlignment="1">
      <alignment vertical="center"/>
    </xf>
    <xf numFmtId="176" fontId="14" fillId="0" borderId="48" xfId="2" applyNumberFormat="1" applyFont="1" applyBorder="1" applyAlignment="1">
      <alignment horizontal="center" vertical="center" shrinkToFit="1"/>
    </xf>
    <xf numFmtId="176" fontId="14" fillId="0" borderId="70" xfId="2" applyNumberFormat="1" applyFont="1" applyBorder="1" applyAlignment="1">
      <alignment horizontal="center" vertical="center" shrinkToFit="1"/>
    </xf>
    <xf numFmtId="0" fontId="28" fillId="0" borderId="48" xfId="2" applyFont="1" applyBorder="1" applyAlignment="1">
      <alignment horizontal="center" vertical="center" justifyLastLine="1"/>
    </xf>
    <xf numFmtId="0" fontId="28" fillId="0" borderId="70" xfId="2" applyFont="1" applyBorder="1" applyAlignment="1">
      <alignment horizontal="center" vertical="center" justifyLastLine="1"/>
    </xf>
    <xf numFmtId="0" fontId="36" fillId="0" borderId="0" xfId="2" applyFont="1" applyAlignment="1">
      <alignment horizontal="left"/>
    </xf>
    <xf numFmtId="176" fontId="14" fillId="0" borderId="154" xfId="2" applyNumberFormat="1" applyFont="1" applyBorder="1" applyAlignment="1">
      <alignment horizontal="center" vertical="center" shrinkToFit="1"/>
    </xf>
    <xf numFmtId="176" fontId="14" fillId="0" borderId="156" xfId="2" applyNumberFormat="1" applyFont="1" applyBorder="1" applyAlignment="1">
      <alignment horizontal="center" vertical="center" shrinkToFit="1"/>
    </xf>
    <xf numFmtId="0" fontId="14" fillId="0" borderId="139" xfId="2" applyFont="1" applyBorder="1" applyAlignment="1">
      <alignment horizontal="center" vertical="center"/>
    </xf>
    <xf numFmtId="0" fontId="77" fillId="0" borderId="87" xfId="2" applyBorder="1" applyAlignment="1">
      <alignment horizontal="center" vertical="center"/>
    </xf>
    <xf numFmtId="0" fontId="77" fillId="0" borderId="83" xfId="2" applyBorder="1" applyAlignment="1">
      <alignment horizontal="center" vertical="center"/>
    </xf>
    <xf numFmtId="0" fontId="28" fillId="0" borderId="0" xfId="2" applyFont="1" applyAlignment="1">
      <alignment horizontal="left"/>
    </xf>
    <xf numFmtId="0" fontId="36" fillId="0" borderId="0" xfId="2" applyFont="1" applyAlignment="1">
      <alignment horizontal="left" wrapText="1"/>
    </xf>
    <xf numFmtId="0" fontId="1" fillId="0" borderId="48" xfId="4" applyBorder="1" applyAlignment="1">
      <alignment horizontal="center" vertical="center" shrinkToFit="1"/>
    </xf>
    <xf numFmtId="0" fontId="1" fillId="0" borderId="70" xfId="4" applyBorder="1" applyAlignment="1">
      <alignment horizontal="center" vertical="center" shrinkToFit="1"/>
    </xf>
    <xf numFmtId="0" fontId="81" fillId="0" borderId="0" xfId="4" applyFont="1" applyAlignment="1">
      <alignment horizontal="center" vertical="center"/>
    </xf>
    <xf numFmtId="0" fontId="1" fillId="0" borderId="36" xfId="4" applyBorder="1" applyAlignment="1">
      <alignment horizontal="center" vertical="center" shrinkToFit="1"/>
    </xf>
    <xf numFmtId="0" fontId="1" fillId="0" borderId="31" xfId="4" applyBorder="1" applyAlignment="1">
      <alignment horizontal="center" vertical="center" shrinkToFit="1"/>
    </xf>
    <xf numFmtId="0" fontId="1" fillId="0" borderId="134" xfId="4" applyBorder="1" applyAlignment="1">
      <alignment horizontal="center" vertical="center" shrinkToFit="1"/>
    </xf>
    <xf numFmtId="0" fontId="1" fillId="0" borderId="135" xfId="4" applyBorder="1" applyAlignment="1">
      <alignment horizontal="center" vertical="center" shrinkToFit="1"/>
    </xf>
    <xf numFmtId="0" fontId="1" fillId="0" borderId="102" xfId="4" applyBorder="1" applyAlignment="1">
      <alignment horizontal="center" vertical="center" shrinkToFit="1"/>
    </xf>
    <xf numFmtId="0" fontId="1" fillId="0" borderId="60" xfId="4" applyBorder="1" applyAlignment="1">
      <alignment horizontal="center" vertical="center" shrinkToFit="1"/>
    </xf>
    <xf numFmtId="0" fontId="1" fillId="0" borderId="62" xfId="4" applyBorder="1" applyAlignment="1">
      <alignment horizontal="center" vertical="center" shrinkToFit="1"/>
    </xf>
    <xf numFmtId="0" fontId="1" fillId="0" borderId="46" xfId="4" applyBorder="1" applyAlignment="1">
      <alignment horizontal="center" vertical="center" shrinkToFit="1"/>
    </xf>
    <xf numFmtId="0" fontId="1" fillId="0" borderId="45" xfId="4" applyBorder="1" applyAlignment="1">
      <alignment horizontal="center" vertical="center" shrinkToFit="1"/>
    </xf>
    <xf numFmtId="0" fontId="1" fillId="0" borderId="1" xfId="4" applyBorder="1">
      <alignment vertical="center"/>
    </xf>
    <xf numFmtId="0" fontId="1" fillId="0" borderId="49" xfId="4" applyBorder="1" applyAlignment="1">
      <alignment horizontal="center" vertical="center" shrinkToFit="1"/>
    </xf>
    <xf numFmtId="0" fontId="1" fillId="0" borderId="129" xfId="4" applyBorder="1" applyAlignment="1">
      <alignment horizontal="center" vertical="center" shrinkToFit="1"/>
    </xf>
    <xf numFmtId="0" fontId="1" fillId="0" borderId="139" xfId="4" applyBorder="1" applyAlignment="1">
      <alignment horizontal="center" vertical="center" shrinkToFit="1"/>
    </xf>
    <xf numFmtId="0" fontId="1" fillId="0" borderId="83" xfId="4" applyBorder="1" applyAlignment="1">
      <alignment horizontal="center" vertical="center" shrinkToFit="1"/>
    </xf>
    <xf numFmtId="0" fontId="1" fillId="0" borderId="0" xfId="4">
      <alignment vertical="center"/>
    </xf>
    <xf numFmtId="0" fontId="6" fillId="0" borderId="0" xfId="2" applyFont="1" applyAlignment="1">
      <alignment horizontal="distributed" vertical="center"/>
    </xf>
    <xf numFmtId="0" fontId="77" fillId="0" borderId="0" xfId="2" applyAlignment="1">
      <alignment horizontal="distributed"/>
    </xf>
    <xf numFmtId="0" fontId="4" fillId="0" borderId="0" xfId="2" applyFont="1" applyAlignment="1">
      <alignment horizontal="center"/>
    </xf>
    <xf numFmtId="0" fontId="6" fillId="0" borderId="1" xfId="2" applyFont="1" applyBorder="1" applyAlignment="1">
      <alignment horizontal="distributed" justifyLastLine="1"/>
    </xf>
    <xf numFmtId="0" fontId="6" fillId="0" borderId="5" xfId="2" applyFont="1" applyBorder="1" applyAlignment="1">
      <alignment horizontal="distributed" vertical="center" justifyLastLine="1"/>
    </xf>
    <xf numFmtId="0" fontId="6" fillId="0" borderId="48" xfId="2" applyFont="1" applyBorder="1" applyAlignment="1">
      <alignment horizontal="distributed" vertical="center" justifyLastLine="1"/>
    </xf>
    <xf numFmtId="0" fontId="6" fillId="0" borderId="70" xfId="2" applyFont="1" applyBorder="1" applyAlignment="1">
      <alignment horizontal="distributed" vertical="center" justifyLastLine="1"/>
    </xf>
    <xf numFmtId="176" fontId="5" fillId="0" borderId="48" xfId="2" applyNumberFormat="1" applyFont="1" applyBorder="1" applyAlignment="1">
      <alignment horizontal="right" vertical="center" shrinkToFit="1"/>
    </xf>
    <xf numFmtId="176" fontId="5" fillId="0" borderId="70" xfId="2" applyNumberFormat="1" applyFont="1" applyBorder="1" applyAlignment="1">
      <alignment horizontal="right" vertical="center" shrinkToFit="1"/>
    </xf>
    <xf numFmtId="176" fontId="5" fillId="0" borderId="48" xfId="2" applyNumberFormat="1" applyFont="1" applyBorder="1" applyAlignment="1">
      <alignment vertical="center" shrinkToFit="1"/>
    </xf>
    <xf numFmtId="176" fontId="5" fillId="0" borderId="70" xfId="2" applyNumberFormat="1" applyFont="1" applyBorder="1" applyAlignment="1">
      <alignment vertical="center" shrinkToFit="1"/>
    </xf>
    <xf numFmtId="176" fontId="5" fillId="0" borderId="49" xfId="2" applyNumberFormat="1" applyFont="1" applyBorder="1" applyAlignment="1">
      <alignment vertical="center" shrinkToFit="1"/>
    </xf>
    <xf numFmtId="176" fontId="5" fillId="0" borderId="129" xfId="2" applyNumberFormat="1" applyFont="1" applyBorder="1" applyAlignment="1">
      <alignment vertical="center" shrinkToFit="1"/>
    </xf>
    <xf numFmtId="0" fontId="6" fillId="0" borderId="46" xfId="2" applyFont="1" applyBorder="1" applyAlignment="1">
      <alignment horizontal="center" vertical="center"/>
    </xf>
    <xf numFmtId="0" fontId="6" fillId="0" borderId="45" xfId="2" applyFont="1" applyBorder="1" applyAlignment="1">
      <alignment horizontal="center" vertical="center"/>
    </xf>
    <xf numFmtId="176" fontId="26" fillId="2" borderId="46" xfId="2" applyNumberFormat="1" applyFont="1" applyFill="1" applyBorder="1" applyAlignment="1">
      <alignment vertical="center" shrinkToFit="1"/>
    </xf>
    <xf numFmtId="176" fontId="26" fillId="2" borderId="45" xfId="2" applyNumberFormat="1" applyFont="1" applyFill="1" applyBorder="1" applyAlignment="1">
      <alignment vertical="center" shrinkToFit="1"/>
    </xf>
    <xf numFmtId="0" fontId="72" fillId="0" borderId="0" xfId="0" applyFont="1" applyFill="1" applyAlignment="1">
      <alignment horizontal="center" vertical="center"/>
    </xf>
    <xf numFmtId="0" fontId="72" fillId="0" borderId="0" xfId="0" applyFont="1" applyAlignment="1" applyProtection="1">
      <alignment horizontal="center" vertical="center"/>
      <protection locked="0"/>
    </xf>
    <xf numFmtId="176" fontId="46" fillId="2" borderId="0" xfId="0" applyNumberFormat="1" applyFont="1" applyFill="1" applyAlignment="1">
      <alignment horizontal="center" vertical="center"/>
    </xf>
    <xf numFmtId="0" fontId="14" fillId="0" borderId="36"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175" xfId="0" applyFont="1" applyBorder="1" applyAlignment="1" applyProtection="1">
      <alignment horizontal="center" vertical="center"/>
      <protection locked="0"/>
    </xf>
    <xf numFmtId="0" fontId="5" fillId="0" borderId="48" xfId="2" applyFont="1" applyBorder="1" applyAlignment="1">
      <alignment horizontal="center"/>
    </xf>
    <xf numFmtId="0" fontId="5" fillId="0" borderId="69" xfId="2" applyFont="1" applyBorder="1" applyAlignment="1">
      <alignment horizontal="center"/>
    </xf>
    <xf numFmtId="0" fontId="5" fillId="0" borderId="70" xfId="2" applyFont="1" applyBorder="1" applyAlignment="1">
      <alignment horizontal="center"/>
    </xf>
    <xf numFmtId="176" fontId="5" fillId="0" borderId="48" xfId="2" applyNumberFormat="1" applyFont="1" applyBorder="1" applyAlignment="1">
      <alignment horizontal="center" vertical="center" shrinkToFit="1"/>
    </xf>
    <xf numFmtId="176" fontId="5" fillId="0" borderId="70" xfId="2" applyNumberFormat="1" applyFont="1" applyBorder="1" applyAlignment="1">
      <alignment horizontal="center" vertical="center" shrinkToFit="1"/>
    </xf>
    <xf numFmtId="0" fontId="46" fillId="0" borderId="0" xfId="2" applyFont="1" applyAlignment="1">
      <alignment horizontal="center" vertical="center"/>
    </xf>
    <xf numFmtId="0" fontId="6" fillId="0" borderId="1" xfId="2" applyFont="1" applyBorder="1" applyAlignment="1">
      <alignment vertical="center"/>
    </xf>
    <xf numFmtId="0" fontId="6" fillId="0" borderId="52" xfId="2" applyFont="1" applyBorder="1" applyAlignment="1">
      <alignment vertical="center"/>
    </xf>
    <xf numFmtId="0" fontId="5" fillId="0" borderId="48" xfId="2" applyFont="1" applyBorder="1" applyAlignment="1">
      <alignment horizontal="center" vertical="center" justifyLastLine="1"/>
    </xf>
    <xf numFmtId="0" fontId="5" fillId="0" borderId="69" xfId="2" applyFont="1" applyBorder="1" applyAlignment="1">
      <alignment horizontal="center" vertical="center" justifyLastLine="1"/>
    </xf>
    <xf numFmtId="0" fontId="5" fillId="0" borderId="70" xfId="2" applyFont="1" applyBorder="1" applyAlignment="1">
      <alignment horizontal="center" vertical="center" justifyLastLine="1"/>
    </xf>
    <xf numFmtId="0" fontId="5" fillId="0" borderId="49" xfId="2" applyFont="1" applyBorder="1" applyAlignment="1">
      <alignment horizontal="center"/>
    </xf>
    <xf numFmtId="0" fontId="5" fillId="0" borderId="140" xfId="2" applyFont="1" applyBorder="1" applyAlignment="1">
      <alignment horizontal="center"/>
    </xf>
    <xf numFmtId="0" fontId="5" fillId="0" borderId="129" xfId="2" applyFont="1" applyBorder="1" applyAlignment="1">
      <alignment horizontal="center"/>
    </xf>
    <xf numFmtId="176" fontId="5" fillId="0" borderId="139" xfId="2" applyNumberFormat="1" applyFont="1" applyBorder="1" applyAlignment="1">
      <alignment horizontal="center" vertical="center" shrinkToFit="1"/>
    </xf>
    <xf numFmtId="176" fontId="5" fillId="0" borderId="87" xfId="2" applyNumberFormat="1" applyFont="1" applyBorder="1" applyAlignment="1">
      <alignment horizontal="center" vertical="center" shrinkToFit="1"/>
    </xf>
    <xf numFmtId="176" fontId="5" fillId="0" borderId="83" xfId="2" applyNumberFormat="1" applyFont="1" applyBorder="1" applyAlignment="1">
      <alignment horizontal="center" vertical="center" shrinkToFit="1"/>
    </xf>
    <xf numFmtId="176" fontId="5" fillId="2" borderId="139" xfId="2" applyNumberFormat="1" applyFont="1" applyFill="1" applyBorder="1" applyAlignment="1">
      <alignment horizontal="center" vertical="center" shrinkToFit="1"/>
    </xf>
    <xf numFmtId="176" fontId="5" fillId="2" borderId="83" xfId="2" applyNumberFormat="1" applyFont="1" applyFill="1" applyBorder="1" applyAlignment="1">
      <alignment horizontal="center" vertical="center" shrinkToFit="1"/>
    </xf>
    <xf numFmtId="0" fontId="14" fillId="0" borderId="48" xfId="0" applyFont="1" applyBorder="1" applyAlignment="1"/>
    <xf numFmtId="0" fontId="14" fillId="0" borderId="70" xfId="0" applyFont="1" applyBorder="1" applyAlignment="1"/>
    <xf numFmtId="0" fontId="14" fillId="0" borderId="5" xfId="0" applyFont="1" applyBorder="1" applyAlignment="1">
      <alignment horizontal="distributed" vertical="center" justifyLastLine="1"/>
    </xf>
    <xf numFmtId="0" fontId="14" fillId="0" borderId="5" xfId="0" applyFont="1" applyBorder="1" applyAlignment="1">
      <alignment horizontal="center" vertical="distributed" textRotation="255" justifyLastLine="1"/>
    </xf>
    <xf numFmtId="0" fontId="14" fillId="0" borderId="5" xfId="0" applyFont="1" applyBorder="1" applyAlignment="1">
      <alignment horizontal="center" vertical="center"/>
    </xf>
    <xf numFmtId="0" fontId="14" fillId="0" borderId="48" xfId="0" applyFont="1" applyBorder="1" applyAlignment="1">
      <alignment horizontal="center" vertical="center"/>
    </xf>
    <xf numFmtId="0" fontId="14" fillId="0" borderId="69" xfId="0" applyFont="1" applyBorder="1" applyAlignment="1">
      <alignment horizontal="center" vertical="center"/>
    </xf>
    <xf numFmtId="0" fontId="14" fillId="0" borderId="70" xfId="0" applyFont="1" applyBorder="1" applyAlignment="1">
      <alignment horizontal="center" vertical="center"/>
    </xf>
    <xf numFmtId="176" fontId="26" fillId="2" borderId="48" xfId="0" applyNumberFormat="1" applyFont="1" applyFill="1" applyBorder="1" applyAlignment="1">
      <alignment vertical="center" shrinkToFit="1"/>
    </xf>
    <xf numFmtId="176" fontId="26" fillId="2" borderId="70" xfId="0" applyNumberFormat="1" applyFont="1" applyFill="1" applyBorder="1" applyAlignment="1">
      <alignment vertical="center" shrinkToFit="1"/>
    </xf>
    <xf numFmtId="176" fontId="26" fillId="2" borderId="49" xfId="0" applyNumberFormat="1" applyFont="1" applyFill="1" applyBorder="1" applyAlignment="1">
      <alignment vertical="center" shrinkToFit="1"/>
    </xf>
    <xf numFmtId="176" fontId="26" fillId="2" borderId="129" xfId="0" applyNumberFormat="1" applyFont="1" applyFill="1" applyBorder="1" applyAlignment="1">
      <alignment vertical="center" shrinkToFit="1"/>
    </xf>
    <xf numFmtId="176" fontId="40" fillId="2" borderId="1" xfId="0" applyNumberFormat="1" applyFont="1" applyFill="1" applyBorder="1" applyAlignment="1">
      <alignment horizontal="center" vertical="center"/>
    </xf>
    <xf numFmtId="0" fontId="40" fillId="2" borderId="1" xfId="0" applyFont="1" applyFill="1" applyBorder="1" applyAlignment="1">
      <alignment horizontal="center" vertical="center"/>
    </xf>
    <xf numFmtId="176" fontId="26" fillId="2" borderId="139" xfId="0" applyNumberFormat="1" applyFont="1" applyFill="1" applyBorder="1" applyAlignment="1">
      <alignment vertical="center" shrinkToFit="1"/>
    </xf>
    <xf numFmtId="176" fontId="26" fillId="2" borderId="83" xfId="0" applyNumberFormat="1" applyFont="1" applyFill="1" applyBorder="1" applyAlignment="1">
      <alignment vertical="center" shrinkToFit="1"/>
    </xf>
    <xf numFmtId="0" fontId="5" fillId="0" borderId="134" xfId="0" applyFont="1" applyBorder="1" applyAlignment="1">
      <alignment horizontal="center" vertical="center"/>
    </xf>
    <xf numFmtId="0" fontId="5" fillId="0" borderId="135" xfId="0" applyFont="1" applyBorder="1" applyAlignment="1">
      <alignment horizontal="center" vertical="center"/>
    </xf>
    <xf numFmtId="0" fontId="5" fillId="0" borderId="102" xfId="0" applyFont="1" applyBorder="1" applyAlignment="1">
      <alignment horizontal="center" vertical="center"/>
    </xf>
    <xf numFmtId="0" fontId="5" fillId="0" borderId="1" xfId="0" applyFont="1" applyBorder="1" applyAlignment="1">
      <alignment horizontal="center" vertical="center"/>
    </xf>
    <xf numFmtId="176" fontId="5" fillId="0" borderId="69" xfId="0" applyNumberFormat="1" applyFont="1" applyBorder="1" applyAlignment="1">
      <alignment vertical="center" shrinkToFit="1"/>
    </xf>
    <xf numFmtId="176" fontId="5" fillId="0" borderId="140" xfId="0" applyNumberFormat="1" applyFont="1" applyBorder="1" applyAlignment="1">
      <alignment vertical="center" shrinkToFit="1"/>
    </xf>
    <xf numFmtId="0" fontId="5" fillId="0" borderId="48" xfId="0" applyFont="1" applyBorder="1" applyAlignment="1">
      <alignment horizontal="right" vertical="center"/>
    </xf>
    <xf numFmtId="0" fontId="5" fillId="0" borderId="69" xfId="0" applyFont="1" applyBorder="1" applyAlignment="1">
      <alignment horizontal="right" vertical="center"/>
    </xf>
    <xf numFmtId="0" fontId="5" fillId="0" borderId="70" xfId="0" applyFont="1" applyBorder="1" applyAlignment="1">
      <alignment horizontal="right" vertical="center"/>
    </xf>
    <xf numFmtId="0" fontId="5" fillId="0" borderId="49" xfId="0" applyFont="1" applyBorder="1" applyAlignment="1">
      <alignment horizontal="right" vertical="center"/>
    </xf>
    <xf numFmtId="0" fontId="5" fillId="0" borderId="140" xfId="0" applyFont="1" applyBorder="1" applyAlignment="1">
      <alignment horizontal="right" vertical="center"/>
    </xf>
    <xf numFmtId="0" fontId="5" fillId="0" borderId="129" xfId="0" applyFont="1" applyBorder="1" applyAlignment="1">
      <alignment horizontal="right" vertical="center"/>
    </xf>
    <xf numFmtId="0" fontId="5" fillId="0" borderId="154" xfId="0" applyFont="1" applyBorder="1" applyAlignment="1">
      <alignment horizontal="center" vertical="center"/>
    </xf>
    <xf numFmtId="0" fontId="5" fillId="0" borderId="155" xfId="0" applyFont="1" applyBorder="1" applyAlignment="1">
      <alignment horizontal="center" vertical="center"/>
    </xf>
    <xf numFmtId="0" fontId="5" fillId="0" borderId="156" xfId="0" applyFont="1" applyBorder="1" applyAlignment="1">
      <alignment horizontal="center" vertical="center"/>
    </xf>
    <xf numFmtId="0" fontId="5" fillId="0" borderId="46" xfId="0" applyFont="1" applyBorder="1" applyAlignment="1">
      <alignment vertical="center"/>
    </xf>
    <xf numFmtId="0" fontId="5" fillId="0" borderId="45" xfId="0" applyFont="1" applyBorder="1" applyAlignment="1">
      <alignment vertical="center"/>
    </xf>
    <xf numFmtId="0" fontId="3" fillId="0" borderId="70" xfId="0" applyFont="1" applyBorder="1" applyAlignment="1">
      <alignment horizontal="distributed" vertical="center" justifyLastLine="1"/>
    </xf>
    <xf numFmtId="0" fontId="5" fillId="0" borderId="70" xfId="0" applyFont="1" applyBorder="1" applyAlignment="1">
      <alignment horizontal="center" vertical="center" textRotation="255" justifyLastLine="1"/>
    </xf>
    <xf numFmtId="0" fontId="5" fillId="0" borderId="150" xfId="0" applyFont="1" applyBorder="1" applyAlignment="1">
      <alignment horizontal="center" vertical="center" justifyLastLine="1"/>
    </xf>
    <xf numFmtId="0" fontId="28" fillId="0" borderId="60" xfId="0" applyFont="1" applyBorder="1" applyAlignment="1">
      <alignment horizontal="distributed" vertical="center" wrapText="1" justifyLastLine="1"/>
    </xf>
    <xf numFmtId="0" fontId="28" fillId="0" borderId="62" xfId="0" applyFont="1" applyBorder="1" applyAlignment="1">
      <alignment horizontal="distributed" vertical="center" wrapText="1" justifyLastLine="1"/>
    </xf>
    <xf numFmtId="0" fontId="28" fillId="0" borderId="75" xfId="0" applyFont="1" applyBorder="1" applyAlignment="1">
      <alignment horizontal="distributed" vertical="center" wrapText="1" justifyLastLine="1"/>
    </xf>
    <xf numFmtId="0" fontId="28" fillId="0" borderId="43" xfId="0" applyFont="1" applyBorder="1" applyAlignment="1">
      <alignment horizontal="distributed" vertical="center" wrapText="1" justifyLastLine="1"/>
    </xf>
    <xf numFmtId="0" fontId="28" fillId="0" borderId="46" xfId="0" applyFont="1" applyBorder="1" applyAlignment="1">
      <alignment horizontal="distributed" vertical="center" wrapText="1" justifyLastLine="1"/>
    </xf>
    <xf numFmtId="0" fontId="28" fillId="0" borderId="45" xfId="0" applyFont="1" applyBorder="1" applyAlignment="1">
      <alignment horizontal="distributed" vertical="center" wrapText="1" justifyLastLine="1"/>
    </xf>
    <xf numFmtId="176" fontId="28" fillId="0" borderId="48" xfId="0" applyNumberFormat="1" applyFont="1" applyBorder="1" applyAlignment="1">
      <alignment horizontal="distributed" vertical="center"/>
    </xf>
    <xf numFmtId="176" fontId="28" fillId="0" borderId="70" xfId="0" applyNumberFormat="1" applyFont="1" applyBorder="1" applyAlignment="1"/>
    <xf numFmtId="0" fontId="28" fillId="0" borderId="5" xfId="0" applyFont="1" applyBorder="1" applyAlignment="1">
      <alignment horizontal="center"/>
    </xf>
    <xf numFmtId="0" fontId="28" fillId="0" borderId="48" xfId="0" applyFont="1" applyBorder="1" applyAlignment="1">
      <alignment horizontal="center" vertical="center"/>
    </xf>
    <xf numFmtId="0" fontId="28" fillId="0" borderId="69" xfId="0" applyFont="1" applyBorder="1" applyAlignment="1">
      <alignment horizontal="center" vertical="center"/>
    </xf>
    <xf numFmtId="0" fontId="28" fillId="0" borderId="70" xfId="0" applyFont="1" applyBorder="1" applyAlignment="1">
      <alignment horizontal="center" vertical="center"/>
    </xf>
    <xf numFmtId="0" fontId="28" fillId="0" borderId="60" xfId="0" applyFont="1" applyBorder="1" applyAlignment="1">
      <alignment horizontal="distributed" vertical="center" justifyLastLine="1"/>
    </xf>
    <xf numFmtId="0" fontId="28" fillId="0" borderId="62" xfId="0" applyFont="1" applyBorder="1" applyAlignment="1">
      <alignment horizontal="distributed" vertical="center" justifyLastLine="1"/>
    </xf>
    <xf numFmtId="0" fontId="28" fillId="0" borderId="46" xfId="0" applyFont="1" applyBorder="1" applyAlignment="1">
      <alignment horizontal="distributed" vertical="center" justifyLastLine="1"/>
    </xf>
    <xf numFmtId="0" fontId="28" fillId="0" borderId="45" xfId="0" applyFont="1" applyBorder="1" applyAlignment="1">
      <alignment horizontal="distributed" vertical="center" justifyLastLine="1"/>
    </xf>
    <xf numFmtId="0" fontId="28" fillId="0" borderId="48" xfId="0" applyFont="1" applyBorder="1" applyAlignment="1">
      <alignment horizontal="distributed" vertical="center" justifyLastLine="1"/>
    </xf>
    <xf numFmtId="0" fontId="28" fillId="0" borderId="70" xfId="0" applyFont="1" applyBorder="1" applyAlignment="1">
      <alignment horizontal="distributed" vertical="center" justifyLastLine="1"/>
    </xf>
    <xf numFmtId="176" fontId="28" fillId="0" borderId="1" xfId="0" applyNumberFormat="1" applyFont="1" applyBorder="1" applyAlignment="1">
      <alignment horizontal="center"/>
    </xf>
    <xf numFmtId="0" fontId="36" fillId="0" borderId="29" xfId="0" applyFont="1" applyBorder="1" applyAlignment="1">
      <alignment horizontal="center" vertical="center" justifyLastLine="1"/>
    </xf>
    <xf numFmtId="0" fontId="36" fillId="0" borderId="32" xfId="0" applyFont="1" applyBorder="1" applyAlignment="1">
      <alignment horizontal="center" vertical="center" justifyLastLine="1"/>
    </xf>
    <xf numFmtId="0" fontId="36" fillId="0" borderId="30" xfId="0" applyFont="1" applyBorder="1" applyAlignment="1">
      <alignment horizontal="center" vertical="center" justifyLastLine="1"/>
    </xf>
    <xf numFmtId="0" fontId="36" fillId="0" borderId="31" xfId="0" applyFont="1" applyBorder="1" applyAlignment="1">
      <alignment horizontal="center" vertical="center" justifyLastLine="1"/>
    </xf>
    <xf numFmtId="0" fontId="53" fillId="0" borderId="0" xfId="0" applyFont="1" applyAlignment="1">
      <alignment horizontal="center" vertical="center"/>
    </xf>
    <xf numFmtId="0" fontId="52" fillId="0" borderId="5" xfId="0" applyFont="1" applyBorder="1" applyAlignment="1">
      <alignment horizontal="center" vertical="center"/>
    </xf>
    <xf numFmtId="0" fontId="27" fillId="0" borderId="5" xfId="0" applyFont="1" applyBorder="1" applyAlignment="1">
      <alignment horizontal="center" vertical="center"/>
    </xf>
    <xf numFmtId="0" fontId="60" fillId="0" borderId="50" xfId="0" applyFont="1" applyBorder="1" applyAlignment="1">
      <alignment horizontal="center" vertical="center" wrapText="1" justifyLastLine="1"/>
    </xf>
    <xf numFmtId="0" fontId="60" fillId="0" borderId="11" xfId="0" applyFont="1" applyBorder="1" applyAlignment="1">
      <alignment horizontal="center" vertical="center" wrapText="1" justifyLastLine="1"/>
    </xf>
    <xf numFmtId="0" fontId="54" fillId="0" borderId="36" xfId="0" applyFont="1" applyBorder="1" applyAlignment="1">
      <alignment horizontal="center" vertical="center" wrapText="1"/>
    </xf>
    <xf numFmtId="0" fontId="54" fillId="0" borderId="31" xfId="0" applyFont="1" applyBorder="1" applyAlignment="1">
      <alignment horizontal="center" vertical="center" wrapText="1"/>
    </xf>
    <xf numFmtId="0" fontId="52" fillId="0" borderId="60" xfId="0" applyFont="1" applyBorder="1" applyAlignment="1">
      <alignment horizontal="center" vertical="center"/>
    </xf>
    <xf numFmtId="0" fontId="52" fillId="0" borderId="62" xfId="0" applyFont="1" applyBorder="1" applyAlignment="1">
      <alignment horizontal="center" vertical="center"/>
    </xf>
    <xf numFmtId="0" fontId="52" fillId="0" borderId="46" xfId="0" applyFont="1" applyBorder="1" applyAlignment="1">
      <alignment horizontal="center" vertical="center"/>
    </xf>
    <xf numFmtId="0" fontId="52" fillId="0" borderId="45" xfId="0" applyFont="1" applyBorder="1" applyAlignment="1">
      <alignment horizontal="center" vertical="center"/>
    </xf>
    <xf numFmtId="0" fontId="52" fillId="0" borderId="48" xfId="0" applyFont="1" applyBorder="1" applyAlignment="1">
      <alignment horizontal="center" vertical="center"/>
    </xf>
    <xf numFmtId="0" fontId="52" fillId="0" borderId="70" xfId="0" applyFont="1" applyBorder="1" applyAlignment="1">
      <alignment horizontal="center" vertical="center"/>
    </xf>
    <xf numFmtId="0" fontId="36" fillId="0" borderId="14" xfId="0" applyFont="1" applyBorder="1" applyAlignment="1">
      <alignment horizontal="center" vertical="center" shrinkToFit="1"/>
    </xf>
    <xf numFmtId="0" fontId="36" fillId="0" borderId="15" xfId="0" applyFont="1" applyBorder="1" applyAlignment="1">
      <alignment horizontal="center" vertical="center" shrinkToFit="1"/>
    </xf>
    <xf numFmtId="0" fontId="36" fillId="0" borderId="127" xfId="0" applyFont="1" applyBorder="1" applyAlignment="1">
      <alignment horizontal="center" vertical="center" shrinkToFit="1"/>
    </xf>
    <xf numFmtId="176" fontId="36" fillId="0" borderId="48" xfId="0" applyNumberFormat="1" applyFont="1" applyBorder="1" applyAlignment="1">
      <alignment vertical="center" shrinkToFit="1"/>
    </xf>
    <xf numFmtId="176" fontId="36" fillId="0" borderId="70" xfId="0" applyNumberFormat="1" applyFont="1" applyBorder="1" applyAlignment="1">
      <alignment vertical="center" shrinkToFit="1"/>
    </xf>
    <xf numFmtId="176" fontId="36" fillId="0" borderId="49" xfId="0" applyNumberFormat="1" applyFont="1" applyBorder="1" applyAlignment="1">
      <alignment vertical="center" shrinkToFit="1"/>
    </xf>
    <xf numFmtId="176" fontId="36" fillId="0" borderId="129" xfId="0" applyNumberFormat="1" applyFont="1" applyBorder="1" applyAlignment="1">
      <alignment vertical="center" shrinkToFit="1"/>
    </xf>
    <xf numFmtId="176" fontId="36" fillId="0" borderId="48" xfId="0" applyNumberFormat="1" applyFont="1" applyBorder="1" applyAlignment="1">
      <alignment horizontal="center" vertical="center" shrinkToFit="1"/>
    </xf>
    <xf numFmtId="176" fontId="36" fillId="0" borderId="70" xfId="0" applyNumberFormat="1" applyFont="1" applyBorder="1" applyAlignment="1">
      <alignment horizontal="center" vertical="center" shrinkToFit="1"/>
    </xf>
    <xf numFmtId="176" fontId="55" fillId="0" borderId="46" xfId="0" applyNumberFormat="1" applyFont="1" applyBorder="1" applyAlignment="1">
      <alignment horizontal="center" vertical="center" shrinkToFit="1"/>
    </xf>
    <xf numFmtId="176" fontId="55" fillId="0" borderId="45" xfId="0" applyNumberFormat="1" applyFont="1" applyBorder="1" applyAlignment="1">
      <alignment horizontal="center" vertical="center" shrinkToFit="1"/>
    </xf>
    <xf numFmtId="176" fontId="28" fillId="0" borderId="48" xfId="0" applyNumberFormat="1" applyFont="1" applyBorder="1" applyAlignment="1">
      <alignment horizontal="center" vertical="center"/>
    </xf>
    <xf numFmtId="176" fontId="28" fillId="0" borderId="69" xfId="0" applyNumberFormat="1" applyFont="1" applyBorder="1" applyAlignment="1">
      <alignment horizontal="center" vertical="center"/>
    </xf>
    <xf numFmtId="176" fontId="28" fillId="0" borderId="48" xfId="0" applyNumberFormat="1" applyFont="1" applyBorder="1" applyAlignment="1">
      <alignment horizontal="center" vertical="center" shrinkToFit="1"/>
    </xf>
    <xf numFmtId="176" fontId="28" fillId="0" borderId="69" xfId="0" applyNumberFormat="1" applyFont="1" applyBorder="1" applyAlignment="1">
      <alignment horizontal="center" vertical="center" shrinkToFit="1"/>
    </xf>
    <xf numFmtId="0" fontId="28" fillId="0" borderId="60" xfId="0" applyFont="1" applyBorder="1" applyAlignment="1">
      <alignment horizontal="center" vertical="center" wrapText="1" justifyLastLine="1"/>
    </xf>
    <xf numFmtId="0" fontId="28" fillId="0" borderId="62" xfId="0" applyFont="1" applyBorder="1" applyAlignment="1">
      <alignment horizontal="center" vertical="center" wrapText="1" justifyLastLine="1"/>
    </xf>
    <xf numFmtId="0" fontId="28" fillId="0" borderId="75" xfId="0" applyFont="1" applyBorder="1" applyAlignment="1">
      <alignment horizontal="center" vertical="center" wrapText="1" justifyLastLine="1"/>
    </xf>
    <xf numFmtId="0" fontId="28" fillId="0" borderId="43" xfId="0" applyFont="1" applyBorder="1" applyAlignment="1">
      <alignment horizontal="center" vertical="center" wrapText="1" justifyLastLine="1"/>
    </xf>
    <xf numFmtId="0" fontId="28" fillId="0" borderId="46" xfId="0" applyFont="1" applyBorder="1" applyAlignment="1">
      <alignment horizontal="center" vertical="center" wrapText="1" justifyLastLine="1"/>
    </xf>
    <xf numFmtId="0" fontId="28" fillId="0" borderId="45" xfId="0" applyFont="1" applyBorder="1" applyAlignment="1">
      <alignment horizontal="center" vertical="center" wrapText="1" justifyLastLine="1"/>
    </xf>
    <xf numFmtId="0" fontId="28" fillId="0" borderId="5" xfId="0" applyFont="1" applyBorder="1" applyAlignment="1">
      <alignment horizontal="center" vertical="center"/>
    </xf>
    <xf numFmtId="176" fontId="43" fillId="0" borderId="1" xfId="0" applyNumberFormat="1" applyFont="1" applyBorder="1" applyAlignment="1">
      <alignment horizontal="center" vertical="center"/>
    </xf>
    <xf numFmtId="0" fontId="39" fillId="0" borderId="36" xfId="0" applyFont="1" applyBorder="1" applyAlignment="1">
      <alignment horizontal="center" vertical="center" wrapText="1"/>
    </xf>
    <xf numFmtId="0" fontId="39" fillId="0" borderId="31" xfId="0" applyFont="1" applyBorder="1" applyAlignment="1">
      <alignment horizontal="center" vertical="center" wrapText="1"/>
    </xf>
    <xf numFmtId="0" fontId="28" fillId="0" borderId="81" xfId="0" applyFont="1" applyBorder="1" applyAlignment="1">
      <alignment horizontal="center" vertical="center" wrapText="1"/>
    </xf>
    <xf numFmtId="0" fontId="28" fillId="0" borderId="158" xfId="0" applyFont="1" applyBorder="1" applyAlignment="1">
      <alignment horizontal="center" vertical="center" wrapText="1"/>
    </xf>
    <xf numFmtId="0" fontId="28" fillId="0" borderId="52" xfId="0" applyFont="1" applyBorder="1" applyAlignment="1">
      <alignment horizontal="center" vertical="center"/>
    </xf>
    <xf numFmtId="0" fontId="28" fillId="0" borderId="1" xfId="0" applyFont="1" applyBorder="1" applyAlignment="1">
      <alignment horizontal="center" vertical="center"/>
    </xf>
    <xf numFmtId="176" fontId="28" fillId="0" borderId="52" xfId="0" applyNumberFormat="1" applyFont="1" applyBorder="1" applyAlignment="1">
      <alignment vertical="center"/>
    </xf>
    <xf numFmtId="176" fontId="28" fillId="0" borderId="1" xfId="0" applyNumberFormat="1" applyFont="1" applyBorder="1" applyAlignment="1">
      <alignment vertical="center"/>
    </xf>
    <xf numFmtId="0" fontId="28" fillId="0" borderId="36" xfId="0" applyFont="1" applyBorder="1" applyAlignment="1">
      <alignment horizontal="center" vertical="center" wrapText="1"/>
    </xf>
    <xf numFmtId="0" fontId="28" fillId="0" borderId="31" xfId="0" applyFont="1" applyBorder="1" applyAlignment="1">
      <alignment horizontal="center" vertical="center" wrapText="1"/>
    </xf>
    <xf numFmtId="0" fontId="14" fillId="0" borderId="46" xfId="0" applyFont="1" applyBorder="1" applyAlignment="1">
      <alignment vertical="center"/>
    </xf>
    <xf numFmtId="0" fontId="14" fillId="0" borderId="1" xfId="0" applyFont="1" applyBorder="1" applyAlignment="1">
      <alignment vertical="center"/>
    </xf>
    <xf numFmtId="0" fontId="14" fillId="0" borderId="69" xfId="0" applyFont="1" applyBorder="1" applyAlignment="1">
      <alignment vertical="center"/>
    </xf>
    <xf numFmtId="0" fontId="14" fillId="0" borderId="70" xfId="0" applyFont="1" applyBorder="1" applyAlignment="1">
      <alignment vertical="center"/>
    </xf>
    <xf numFmtId="0" fontId="14" fillId="0" borderId="112" xfId="0" applyFont="1" applyBorder="1" applyAlignment="1">
      <alignment vertical="center"/>
    </xf>
    <xf numFmtId="0" fontId="14" fillId="0" borderId="114" xfId="0" applyFont="1" applyBorder="1" applyAlignment="1">
      <alignment vertical="center"/>
    </xf>
    <xf numFmtId="0" fontId="45" fillId="0" borderId="0" xfId="0" applyFont="1" applyAlignment="1">
      <alignment horizontal="center" vertical="center"/>
    </xf>
    <xf numFmtId="0" fontId="14" fillId="0" borderId="2" xfId="0" applyFont="1" applyBorder="1" applyAlignment="1">
      <alignment vertical="center" shrinkToFit="1"/>
    </xf>
    <xf numFmtId="0" fontId="14" fillId="0" borderId="3" xfId="0" applyFont="1" applyBorder="1" applyAlignment="1">
      <alignment vertical="center" shrinkToFit="1"/>
    </xf>
    <xf numFmtId="0" fontId="14" fillId="0" borderId="4" xfId="0" applyFont="1" applyBorder="1" applyAlignment="1">
      <alignment vertical="center" shrinkToFit="1"/>
    </xf>
    <xf numFmtId="0" fontId="14" fillId="0" borderId="115" xfId="0" applyFont="1" applyBorder="1" applyAlignment="1">
      <alignment vertical="center" shrinkToFit="1"/>
    </xf>
    <xf numFmtId="0" fontId="14" fillId="0" borderId="48" xfId="0" applyFont="1" applyBorder="1" applyAlignment="1">
      <alignment horizontal="center" vertical="center" shrinkToFit="1"/>
    </xf>
    <xf numFmtId="0" fontId="14" fillId="0" borderId="69" xfId="0" applyFont="1" applyBorder="1" applyAlignment="1">
      <alignment vertical="center" shrinkToFit="1"/>
    </xf>
    <xf numFmtId="0" fontId="14" fillId="0" borderId="112" xfId="0" applyFont="1" applyBorder="1" applyAlignment="1">
      <alignment vertical="center" shrinkToFit="1"/>
    </xf>
    <xf numFmtId="0" fontId="14" fillId="0" borderId="19" xfId="0" applyFont="1" applyBorder="1" applyAlignment="1">
      <alignment vertical="center"/>
    </xf>
    <xf numFmtId="0" fontId="14" fillId="0" borderId="110" xfId="0" applyFont="1" applyBorder="1" applyAlignment="1">
      <alignment vertical="center"/>
    </xf>
    <xf numFmtId="0" fontId="14" fillId="0" borderId="53" xfId="0" applyFont="1" applyBorder="1" applyAlignment="1">
      <alignment vertical="center"/>
    </xf>
    <xf numFmtId="0" fontId="14" fillId="0" borderId="112" xfId="0" applyFont="1" applyBorder="1" applyAlignment="1">
      <alignment horizontal="center" vertical="center"/>
    </xf>
    <xf numFmtId="0" fontId="14" fillId="0" borderId="167" xfId="0" applyFont="1" applyBorder="1" applyAlignment="1">
      <alignment vertical="center"/>
    </xf>
    <xf numFmtId="0" fontId="14" fillId="0" borderId="166" xfId="0" applyFont="1" applyBorder="1" applyAlignment="1">
      <alignment vertical="center"/>
    </xf>
    <xf numFmtId="0" fontId="14" fillId="0" borderId="165" xfId="0" applyFont="1" applyBorder="1" applyAlignment="1">
      <alignment vertical="center"/>
    </xf>
    <xf numFmtId="0" fontId="14" fillId="0" borderId="134" xfId="0" applyFont="1" applyBorder="1" applyAlignment="1">
      <alignment vertical="center"/>
    </xf>
    <xf numFmtId="0" fontId="14" fillId="0" borderId="135" xfId="0" applyFont="1" applyBorder="1" applyAlignment="1">
      <alignment vertical="center"/>
    </xf>
    <xf numFmtId="0" fontId="14" fillId="0" borderId="169" xfId="0" applyFont="1" applyBorder="1" applyAlignment="1">
      <alignment vertical="center"/>
    </xf>
    <xf numFmtId="0" fontId="14" fillId="0" borderId="146" xfId="0" applyFont="1" applyBorder="1" applyAlignment="1">
      <alignment vertical="center"/>
    </xf>
    <xf numFmtId="0" fontId="14" fillId="0" borderId="145" xfId="0" applyFont="1" applyBorder="1" applyAlignment="1">
      <alignment vertical="center"/>
    </xf>
    <xf numFmtId="0" fontId="5" fillId="0" borderId="141" xfId="0" applyFont="1" applyBorder="1" applyAlignment="1">
      <alignment horizontal="distributed" vertical="center" wrapText="1" justifyLastLine="1"/>
    </xf>
    <xf numFmtId="0" fontId="5" fillId="0" borderId="142" xfId="0" applyFont="1" applyBorder="1" applyAlignment="1">
      <alignment horizontal="distributed" vertical="center" wrapText="1" justifyLastLine="1"/>
    </xf>
    <xf numFmtId="0" fontId="5" fillId="0" borderId="143" xfId="0" applyFont="1" applyBorder="1" applyAlignment="1">
      <alignment horizontal="distributed" vertical="center" wrapText="1" justifyLastLine="1"/>
    </xf>
  </cellXfs>
  <cellStyles count="6">
    <cellStyle name="桁区切り" xfId="5" builtinId="6"/>
    <cellStyle name="桁区切り 2" xfId="3" xr:uid="{EB0750F5-EEC6-49E9-A31F-823E176156D2}"/>
    <cellStyle name="標準" xfId="0" builtinId="0"/>
    <cellStyle name="標準 2" xfId="1" xr:uid="{00000000-0005-0000-0000-000001000000}"/>
    <cellStyle name="標準 2 2" xfId="2" xr:uid="{7EFDFC43-CD06-4BAA-AEE7-75B42CB42162}"/>
    <cellStyle name="標準 3" xfId="4" xr:uid="{3B0A6236-7FAD-4DD0-8CCA-E75E9E707325}"/>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9525</xdr:colOff>
      <xdr:row>53</xdr:row>
      <xdr:rowOff>0</xdr:rowOff>
    </xdr:from>
    <xdr:to>
      <xdr:col>3</xdr:col>
      <xdr:colOff>0</xdr:colOff>
      <xdr:row>53</xdr:row>
      <xdr:rowOff>0</xdr:rowOff>
    </xdr:to>
    <xdr:sp macro="" textlink="">
      <xdr:nvSpPr>
        <xdr:cNvPr id="2" name="Line 2">
          <a:extLst>
            <a:ext uri="{FF2B5EF4-FFF2-40B4-BE49-F238E27FC236}">
              <a16:creationId xmlns:a16="http://schemas.microsoft.com/office/drawing/2014/main" id="{00000000-0008-0000-0200-000002000000}"/>
            </a:ext>
          </a:extLst>
        </xdr:cNvPr>
        <xdr:cNvSpPr>
          <a:spLocks noChangeShapeType="1"/>
        </xdr:cNvSpPr>
      </xdr:nvSpPr>
      <xdr:spPr bwMode="auto">
        <a:xfrm>
          <a:off x="9525" y="12249150"/>
          <a:ext cx="192405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3" name="Line 4">
          <a:extLst>
            <a:ext uri="{FF2B5EF4-FFF2-40B4-BE49-F238E27FC236}">
              <a16:creationId xmlns:a16="http://schemas.microsoft.com/office/drawing/2014/main" id="{00000000-0008-0000-0200-000003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4" name="Line 6">
          <a:extLst>
            <a:ext uri="{FF2B5EF4-FFF2-40B4-BE49-F238E27FC236}">
              <a16:creationId xmlns:a16="http://schemas.microsoft.com/office/drawing/2014/main" id="{00000000-0008-0000-0200-000004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5" name="Line 8">
          <a:extLst>
            <a:ext uri="{FF2B5EF4-FFF2-40B4-BE49-F238E27FC236}">
              <a16:creationId xmlns:a16="http://schemas.microsoft.com/office/drawing/2014/main" id="{00000000-0008-0000-0200-000005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6" name="Line 10">
          <a:extLst>
            <a:ext uri="{FF2B5EF4-FFF2-40B4-BE49-F238E27FC236}">
              <a16:creationId xmlns:a16="http://schemas.microsoft.com/office/drawing/2014/main" id="{00000000-0008-0000-0200-000006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7" name="Line 12">
          <a:extLst>
            <a:ext uri="{FF2B5EF4-FFF2-40B4-BE49-F238E27FC236}">
              <a16:creationId xmlns:a16="http://schemas.microsoft.com/office/drawing/2014/main" id="{00000000-0008-0000-0200-000007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8" name="Line 14">
          <a:extLst>
            <a:ext uri="{FF2B5EF4-FFF2-40B4-BE49-F238E27FC236}">
              <a16:creationId xmlns:a16="http://schemas.microsoft.com/office/drawing/2014/main" id="{00000000-0008-0000-0200-000008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9" name="Line 17">
          <a:extLst>
            <a:ext uri="{FF2B5EF4-FFF2-40B4-BE49-F238E27FC236}">
              <a16:creationId xmlns:a16="http://schemas.microsoft.com/office/drawing/2014/main" id="{00000000-0008-0000-0200-000009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10" name="Line 19">
          <a:extLst>
            <a:ext uri="{FF2B5EF4-FFF2-40B4-BE49-F238E27FC236}">
              <a16:creationId xmlns:a16="http://schemas.microsoft.com/office/drawing/2014/main" id="{00000000-0008-0000-0200-00000A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11" name="Line 20">
          <a:extLst>
            <a:ext uri="{FF2B5EF4-FFF2-40B4-BE49-F238E27FC236}">
              <a16:creationId xmlns:a16="http://schemas.microsoft.com/office/drawing/2014/main" id="{00000000-0008-0000-0200-00000B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12" name="Line 22">
          <a:extLst>
            <a:ext uri="{FF2B5EF4-FFF2-40B4-BE49-F238E27FC236}">
              <a16:creationId xmlns:a16="http://schemas.microsoft.com/office/drawing/2014/main" id="{00000000-0008-0000-0200-00000C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13" name="Line 24">
          <a:extLst>
            <a:ext uri="{FF2B5EF4-FFF2-40B4-BE49-F238E27FC236}">
              <a16:creationId xmlns:a16="http://schemas.microsoft.com/office/drawing/2014/main" id="{00000000-0008-0000-0200-00000D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14" name="Line 25">
          <a:extLst>
            <a:ext uri="{FF2B5EF4-FFF2-40B4-BE49-F238E27FC236}">
              <a16:creationId xmlns:a16="http://schemas.microsoft.com/office/drawing/2014/main" id="{00000000-0008-0000-0200-00000E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15" name="Line 27">
          <a:extLst>
            <a:ext uri="{FF2B5EF4-FFF2-40B4-BE49-F238E27FC236}">
              <a16:creationId xmlns:a16="http://schemas.microsoft.com/office/drawing/2014/main" id="{00000000-0008-0000-0200-00000F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16" name="Line 28">
          <a:extLst>
            <a:ext uri="{FF2B5EF4-FFF2-40B4-BE49-F238E27FC236}">
              <a16:creationId xmlns:a16="http://schemas.microsoft.com/office/drawing/2014/main" id="{00000000-0008-0000-0200-000010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17" name="Line 30">
          <a:extLst>
            <a:ext uri="{FF2B5EF4-FFF2-40B4-BE49-F238E27FC236}">
              <a16:creationId xmlns:a16="http://schemas.microsoft.com/office/drawing/2014/main" id="{00000000-0008-0000-0200-000011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18" name="Line 31">
          <a:extLst>
            <a:ext uri="{FF2B5EF4-FFF2-40B4-BE49-F238E27FC236}">
              <a16:creationId xmlns:a16="http://schemas.microsoft.com/office/drawing/2014/main" id="{00000000-0008-0000-0200-000012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19" name="Line 33">
          <a:extLst>
            <a:ext uri="{FF2B5EF4-FFF2-40B4-BE49-F238E27FC236}">
              <a16:creationId xmlns:a16="http://schemas.microsoft.com/office/drawing/2014/main" id="{00000000-0008-0000-0200-000013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20" name="Line 35">
          <a:extLst>
            <a:ext uri="{FF2B5EF4-FFF2-40B4-BE49-F238E27FC236}">
              <a16:creationId xmlns:a16="http://schemas.microsoft.com/office/drawing/2014/main" id="{00000000-0008-0000-0200-000014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21" name="Line 36">
          <a:extLst>
            <a:ext uri="{FF2B5EF4-FFF2-40B4-BE49-F238E27FC236}">
              <a16:creationId xmlns:a16="http://schemas.microsoft.com/office/drawing/2014/main" id="{00000000-0008-0000-0200-000015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22" name="Line 38">
          <a:extLst>
            <a:ext uri="{FF2B5EF4-FFF2-40B4-BE49-F238E27FC236}">
              <a16:creationId xmlns:a16="http://schemas.microsoft.com/office/drawing/2014/main" id="{00000000-0008-0000-0200-000016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23" name="Line 39">
          <a:extLst>
            <a:ext uri="{FF2B5EF4-FFF2-40B4-BE49-F238E27FC236}">
              <a16:creationId xmlns:a16="http://schemas.microsoft.com/office/drawing/2014/main" id="{00000000-0008-0000-0200-000017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24" name="Line 40">
          <a:extLst>
            <a:ext uri="{FF2B5EF4-FFF2-40B4-BE49-F238E27FC236}">
              <a16:creationId xmlns:a16="http://schemas.microsoft.com/office/drawing/2014/main" id="{00000000-0008-0000-0200-000018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25" name="Line 41">
          <a:extLst>
            <a:ext uri="{FF2B5EF4-FFF2-40B4-BE49-F238E27FC236}">
              <a16:creationId xmlns:a16="http://schemas.microsoft.com/office/drawing/2014/main" id="{00000000-0008-0000-0200-000019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13</xdr:col>
      <xdr:colOff>0</xdr:colOff>
      <xdr:row>53</xdr:row>
      <xdr:rowOff>0</xdr:rowOff>
    </xdr:from>
    <xdr:to>
      <xdr:col>13</xdr:col>
      <xdr:colOff>0</xdr:colOff>
      <xdr:row>53</xdr:row>
      <xdr:rowOff>0</xdr:rowOff>
    </xdr:to>
    <xdr:sp macro="" textlink="">
      <xdr:nvSpPr>
        <xdr:cNvPr id="26" name="Line 42">
          <a:extLst>
            <a:ext uri="{FF2B5EF4-FFF2-40B4-BE49-F238E27FC236}">
              <a16:creationId xmlns:a16="http://schemas.microsoft.com/office/drawing/2014/main" id="{00000000-0008-0000-0200-00001A000000}"/>
            </a:ext>
          </a:extLst>
        </xdr:cNvPr>
        <xdr:cNvSpPr>
          <a:spLocks noChangeShapeType="1"/>
        </xdr:cNvSpPr>
      </xdr:nvSpPr>
      <xdr:spPr bwMode="auto">
        <a:xfrm>
          <a:off x="8982075" y="12249150"/>
          <a:ext cx="0" cy="0"/>
        </a:xfrm>
        <a:prstGeom prst="line">
          <a:avLst/>
        </a:prstGeom>
        <a:noFill/>
        <a:ln w="9525">
          <a:solidFill>
            <a:srgbClr val="000000"/>
          </a:solidFill>
          <a:round/>
          <a:headEnd/>
          <a:tailEnd/>
        </a:ln>
      </xdr:spPr>
    </xdr:sp>
    <xdr:clientData/>
  </xdr:twoCellAnchor>
  <xdr:twoCellAnchor>
    <xdr:from>
      <xdr:col>26</xdr:col>
      <xdr:colOff>66675</xdr:colOff>
      <xdr:row>8</xdr:row>
      <xdr:rowOff>57150</xdr:rowOff>
    </xdr:from>
    <xdr:to>
      <xdr:col>26</xdr:col>
      <xdr:colOff>66675</xdr:colOff>
      <xdr:row>10</xdr:row>
      <xdr:rowOff>57150</xdr:rowOff>
    </xdr:to>
    <xdr:sp macro="" textlink="">
      <xdr:nvSpPr>
        <xdr:cNvPr id="27" name="Line 43">
          <a:extLst>
            <a:ext uri="{FF2B5EF4-FFF2-40B4-BE49-F238E27FC236}">
              <a16:creationId xmlns:a16="http://schemas.microsoft.com/office/drawing/2014/main" id="{00000000-0008-0000-0200-00001B000000}"/>
            </a:ext>
          </a:extLst>
        </xdr:cNvPr>
        <xdr:cNvSpPr>
          <a:spLocks noChangeShapeType="1"/>
        </xdr:cNvSpPr>
      </xdr:nvSpPr>
      <xdr:spPr bwMode="auto">
        <a:xfrm>
          <a:off x="17964150" y="1952625"/>
          <a:ext cx="0" cy="457200"/>
        </a:xfrm>
        <a:prstGeom prst="line">
          <a:avLst/>
        </a:prstGeom>
        <a:noFill/>
        <a:ln w="9525">
          <a:solidFill>
            <a:srgbClr val="000000"/>
          </a:solidFill>
          <a:round/>
          <a:headEnd/>
          <a:tailEnd/>
        </a:ln>
      </xdr:spPr>
    </xdr:sp>
    <xdr:clientData/>
  </xdr:twoCellAnchor>
  <xdr:twoCellAnchor>
    <xdr:from>
      <xdr:col>0</xdr:col>
      <xdr:colOff>28575</xdr:colOff>
      <xdr:row>3</xdr:row>
      <xdr:rowOff>19050</xdr:rowOff>
    </xdr:from>
    <xdr:to>
      <xdr:col>3</xdr:col>
      <xdr:colOff>19050</xdr:colOff>
      <xdr:row>4</xdr:row>
      <xdr:rowOff>209550</xdr:rowOff>
    </xdr:to>
    <xdr:sp macro="" textlink="">
      <xdr:nvSpPr>
        <xdr:cNvPr id="28" name="Line 44">
          <a:extLst>
            <a:ext uri="{FF2B5EF4-FFF2-40B4-BE49-F238E27FC236}">
              <a16:creationId xmlns:a16="http://schemas.microsoft.com/office/drawing/2014/main" id="{00000000-0008-0000-0200-00001C000000}"/>
            </a:ext>
          </a:extLst>
        </xdr:cNvPr>
        <xdr:cNvSpPr>
          <a:spLocks noChangeShapeType="1"/>
        </xdr:cNvSpPr>
      </xdr:nvSpPr>
      <xdr:spPr bwMode="auto">
        <a:xfrm>
          <a:off x="28575" y="771525"/>
          <a:ext cx="1924050" cy="419100"/>
        </a:xfrm>
        <a:prstGeom prst="line">
          <a:avLst/>
        </a:prstGeom>
        <a:noFill/>
        <a:ln w="9525">
          <a:solidFill>
            <a:srgbClr val="000000"/>
          </a:solidFill>
          <a:round/>
          <a:headEnd/>
          <a:tailEnd/>
        </a:ln>
      </xdr:spPr>
    </xdr:sp>
    <xdr:clientData/>
  </xdr:twoCellAnchor>
  <xdr:twoCellAnchor>
    <xdr:from>
      <xdr:col>0</xdr:col>
      <xdr:colOff>9525</xdr:colOff>
      <xdr:row>83</xdr:row>
      <xdr:rowOff>0</xdr:rowOff>
    </xdr:from>
    <xdr:to>
      <xdr:col>3</xdr:col>
      <xdr:colOff>28575</xdr:colOff>
      <xdr:row>83</xdr:row>
      <xdr:rowOff>0</xdr:rowOff>
    </xdr:to>
    <xdr:sp macro="" textlink="">
      <xdr:nvSpPr>
        <xdr:cNvPr id="29" name="Line 2">
          <a:extLst>
            <a:ext uri="{FF2B5EF4-FFF2-40B4-BE49-F238E27FC236}">
              <a16:creationId xmlns:a16="http://schemas.microsoft.com/office/drawing/2014/main" id="{00000000-0008-0000-0200-00001D000000}"/>
            </a:ext>
          </a:extLst>
        </xdr:cNvPr>
        <xdr:cNvSpPr>
          <a:spLocks noChangeShapeType="1"/>
        </xdr:cNvSpPr>
      </xdr:nvSpPr>
      <xdr:spPr bwMode="auto">
        <a:xfrm>
          <a:off x="9525" y="19059525"/>
          <a:ext cx="1952625" cy="0"/>
        </a:xfrm>
        <a:prstGeom prst="line">
          <a:avLst/>
        </a:prstGeom>
        <a:noFill/>
        <a:ln w="9525">
          <a:solidFill>
            <a:srgbClr val="000000"/>
          </a:solidFill>
          <a:round/>
          <a:headEnd/>
          <a:tailEnd/>
        </a:ln>
      </xdr:spPr>
    </xdr:sp>
    <xdr:clientData/>
  </xdr:twoCellAnchor>
  <xdr:twoCellAnchor>
    <xdr:from>
      <xdr:col>12</xdr:col>
      <xdr:colOff>0</xdr:colOff>
      <xdr:row>57</xdr:row>
      <xdr:rowOff>0</xdr:rowOff>
    </xdr:from>
    <xdr:to>
      <xdr:col>12</xdr:col>
      <xdr:colOff>0</xdr:colOff>
      <xdr:row>59</xdr:row>
      <xdr:rowOff>9525</xdr:rowOff>
    </xdr:to>
    <xdr:sp macro="" textlink="">
      <xdr:nvSpPr>
        <xdr:cNvPr id="30" name="Line 3">
          <a:extLst>
            <a:ext uri="{FF2B5EF4-FFF2-40B4-BE49-F238E27FC236}">
              <a16:creationId xmlns:a16="http://schemas.microsoft.com/office/drawing/2014/main" id="{00000000-0008-0000-0200-00001E000000}"/>
            </a:ext>
          </a:extLst>
        </xdr:cNvPr>
        <xdr:cNvSpPr>
          <a:spLocks noChangeShapeType="1"/>
        </xdr:cNvSpPr>
      </xdr:nvSpPr>
      <xdr:spPr bwMode="auto">
        <a:xfrm>
          <a:off x="7077075" y="13058775"/>
          <a:ext cx="0" cy="466725"/>
        </a:xfrm>
        <a:prstGeom prst="line">
          <a:avLst/>
        </a:prstGeom>
        <a:noFill/>
        <a:ln w="9525">
          <a:solidFill>
            <a:srgbClr val="000000"/>
          </a:solidFill>
          <a:round/>
          <a:headEnd/>
          <a:tailEnd/>
        </a:ln>
      </xdr:spPr>
    </xdr:sp>
    <xdr:clientData/>
  </xdr:twoCellAnchor>
  <xdr:twoCellAnchor>
    <xdr:from>
      <xdr:col>12</xdr:col>
      <xdr:colOff>0</xdr:colOff>
      <xdr:row>83</xdr:row>
      <xdr:rowOff>0</xdr:rowOff>
    </xdr:from>
    <xdr:to>
      <xdr:col>12</xdr:col>
      <xdr:colOff>0</xdr:colOff>
      <xdr:row>83</xdr:row>
      <xdr:rowOff>0</xdr:rowOff>
    </xdr:to>
    <xdr:sp macro="" textlink="">
      <xdr:nvSpPr>
        <xdr:cNvPr id="31" name="Line 4">
          <a:extLst>
            <a:ext uri="{FF2B5EF4-FFF2-40B4-BE49-F238E27FC236}">
              <a16:creationId xmlns:a16="http://schemas.microsoft.com/office/drawing/2014/main" id="{00000000-0008-0000-0200-00001F000000}"/>
            </a:ext>
          </a:extLst>
        </xdr:cNvPr>
        <xdr:cNvSpPr>
          <a:spLocks noChangeShapeType="1"/>
        </xdr:cNvSpPr>
      </xdr:nvSpPr>
      <xdr:spPr bwMode="auto">
        <a:xfrm>
          <a:off x="7077075" y="19059525"/>
          <a:ext cx="0" cy="0"/>
        </a:xfrm>
        <a:prstGeom prst="line">
          <a:avLst/>
        </a:prstGeom>
        <a:noFill/>
        <a:ln w="9525">
          <a:solidFill>
            <a:srgbClr val="000000"/>
          </a:solidFill>
          <a:round/>
          <a:headEnd/>
          <a:tailEnd/>
        </a:ln>
      </xdr:spPr>
    </xdr:sp>
    <xdr:clientData/>
  </xdr:twoCellAnchor>
  <xdr:twoCellAnchor>
    <xdr:from>
      <xdr:col>12</xdr:col>
      <xdr:colOff>0</xdr:colOff>
      <xdr:row>57</xdr:row>
      <xdr:rowOff>0</xdr:rowOff>
    </xdr:from>
    <xdr:to>
      <xdr:col>12</xdr:col>
      <xdr:colOff>0</xdr:colOff>
      <xdr:row>59</xdr:row>
      <xdr:rowOff>9525</xdr:rowOff>
    </xdr:to>
    <xdr:sp macro="" textlink="">
      <xdr:nvSpPr>
        <xdr:cNvPr id="32" name="Line 5">
          <a:extLst>
            <a:ext uri="{FF2B5EF4-FFF2-40B4-BE49-F238E27FC236}">
              <a16:creationId xmlns:a16="http://schemas.microsoft.com/office/drawing/2014/main" id="{00000000-0008-0000-0200-000020000000}"/>
            </a:ext>
          </a:extLst>
        </xdr:cNvPr>
        <xdr:cNvSpPr>
          <a:spLocks noChangeShapeType="1"/>
        </xdr:cNvSpPr>
      </xdr:nvSpPr>
      <xdr:spPr bwMode="auto">
        <a:xfrm>
          <a:off x="7077075" y="13058775"/>
          <a:ext cx="0" cy="466725"/>
        </a:xfrm>
        <a:prstGeom prst="line">
          <a:avLst/>
        </a:prstGeom>
        <a:noFill/>
        <a:ln w="9525">
          <a:solidFill>
            <a:srgbClr val="000000"/>
          </a:solidFill>
          <a:round/>
          <a:headEnd/>
          <a:tailEnd/>
        </a:ln>
      </xdr:spPr>
    </xdr:sp>
    <xdr:clientData/>
  </xdr:twoCellAnchor>
  <xdr:twoCellAnchor>
    <xdr:from>
      <xdr:col>12</xdr:col>
      <xdr:colOff>0</xdr:colOff>
      <xdr:row>83</xdr:row>
      <xdr:rowOff>0</xdr:rowOff>
    </xdr:from>
    <xdr:to>
      <xdr:col>12</xdr:col>
      <xdr:colOff>0</xdr:colOff>
      <xdr:row>83</xdr:row>
      <xdr:rowOff>0</xdr:rowOff>
    </xdr:to>
    <xdr:sp macro="" textlink="">
      <xdr:nvSpPr>
        <xdr:cNvPr id="33" name="Line 6">
          <a:extLst>
            <a:ext uri="{FF2B5EF4-FFF2-40B4-BE49-F238E27FC236}">
              <a16:creationId xmlns:a16="http://schemas.microsoft.com/office/drawing/2014/main" id="{00000000-0008-0000-0200-000021000000}"/>
            </a:ext>
          </a:extLst>
        </xdr:cNvPr>
        <xdr:cNvSpPr>
          <a:spLocks noChangeShapeType="1"/>
        </xdr:cNvSpPr>
      </xdr:nvSpPr>
      <xdr:spPr bwMode="auto">
        <a:xfrm>
          <a:off x="7077075" y="19059525"/>
          <a:ext cx="0" cy="0"/>
        </a:xfrm>
        <a:prstGeom prst="line">
          <a:avLst/>
        </a:prstGeom>
        <a:noFill/>
        <a:ln w="9525">
          <a:solidFill>
            <a:srgbClr val="000000"/>
          </a:solidFill>
          <a:round/>
          <a:headEnd/>
          <a:tailEnd/>
        </a:ln>
      </xdr:spPr>
    </xdr:sp>
    <xdr:clientData/>
  </xdr:twoCellAnchor>
  <xdr:twoCellAnchor>
    <xdr:from>
      <xdr:col>12</xdr:col>
      <xdr:colOff>0</xdr:colOff>
      <xdr:row>57</xdr:row>
      <xdr:rowOff>0</xdr:rowOff>
    </xdr:from>
    <xdr:to>
      <xdr:col>12</xdr:col>
      <xdr:colOff>0</xdr:colOff>
      <xdr:row>59</xdr:row>
      <xdr:rowOff>9525</xdr:rowOff>
    </xdr:to>
    <xdr:sp macro="" textlink="">
      <xdr:nvSpPr>
        <xdr:cNvPr id="34" name="Line 7">
          <a:extLst>
            <a:ext uri="{FF2B5EF4-FFF2-40B4-BE49-F238E27FC236}">
              <a16:creationId xmlns:a16="http://schemas.microsoft.com/office/drawing/2014/main" id="{00000000-0008-0000-0200-000022000000}"/>
            </a:ext>
          </a:extLst>
        </xdr:cNvPr>
        <xdr:cNvSpPr>
          <a:spLocks noChangeShapeType="1"/>
        </xdr:cNvSpPr>
      </xdr:nvSpPr>
      <xdr:spPr bwMode="auto">
        <a:xfrm>
          <a:off x="7077075" y="13058775"/>
          <a:ext cx="0" cy="466725"/>
        </a:xfrm>
        <a:prstGeom prst="line">
          <a:avLst/>
        </a:prstGeom>
        <a:noFill/>
        <a:ln w="9525">
          <a:solidFill>
            <a:srgbClr val="000000"/>
          </a:solidFill>
          <a:round/>
          <a:headEnd/>
          <a:tailEnd/>
        </a:ln>
      </xdr:spPr>
    </xdr:sp>
    <xdr:clientData/>
  </xdr:twoCellAnchor>
  <xdr:twoCellAnchor>
    <xdr:from>
      <xdr:col>12</xdr:col>
      <xdr:colOff>0</xdr:colOff>
      <xdr:row>83</xdr:row>
      <xdr:rowOff>0</xdr:rowOff>
    </xdr:from>
    <xdr:to>
      <xdr:col>12</xdr:col>
      <xdr:colOff>0</xdr:colOff>
      <xdr:row>83</xdr:row>
      <xdr:rowOff>0</xdr:rowOff>
    </xdr:to>
    <xdr:sp macro="" textlink="">
      <xdr:nvSpPr>
        <xdr:cNvPr id="35" name="Line 8">
          <a:extLst>
            <a:ext uri="{FF2B5EF4-FFF2-40B4-BE49-F238E27FC236}">
              <a16:creationId xmlns:a16="http://schemas.microsoft.com/office/drawing/2014/main" id="{00000000-0008-0000-0200-000023000000}"/>
            </a:ext>
          </a:extLst>
        </xdr:cNvPr>
        <xdr:cNvSpPr>
          <a:spLocks noChangeShapeType="1"/>
        </xdr:cNvSpPr>
      </xdr:nvSpPr>
      <xdr:spPr bwMode="auto">
        <a:xfrm>
          <a:off x="7077075" y="19059525"/>
          <a:ext cx="0" cy="0"/>
        </a:xfrm>
        <a:prstGeom prst="line">
          <a:avLst/>
        </a:prstGeom>
        <a:noFill/>
        <a:ln w="9525">
          <a:solidFill>
            <a:srgbClr val="000000"/>
          </a:solidFill>
          <a:round/>
          <a:headEnd/>
          <a:tailEnd/>
        </a:ln>
      </xdr:spPr>
    </xdr:sp>
    <xdr:clientData/>
  </xdr:twoCellAnchor>
  <xdr:twoCellAnchor>
    <xdr:from>
      <xdr:col>0</xdr:col>
      <xdr:colOff>19050</xdr:colOff>
      <xdr:row>57</xdr:row>
      <xdr:rowOff>9525</xdr:rowOff>
    </xdr:from>
    <xdr:to>
      <xdr:col>3</xdr:col>
      <xdr:colOff>0</xdr:colOff>
      <xdr:row>59</xdr:row>
      <xdr:rowOff>0</xdr:rowOff>
    </xdr:to>
    <xdr:sp macro="" textlink="">
      <xdr:nvSpPr>
        <xdr:cNvPr id="36" name="Line 129">
          <a:extLst>
            <a:ext uri="{FF2B5EF4-FFF2-40B4-BE49-F238E27FC236}">
              <a16:creationId xmlns:a16="http://schemas.microsoft.com/office/drawing/2014/main" id="{00000000-0008-0000-0200-000024000000}"/>
            </a:ext>
          </a:extLst>
        </xdr:cNvPr>
        <xdr:cNvSpPr>
          <a:spLocks noChangeShapeType="1"/>
        </xdr:cNvSpPr>
      </xdr:nvSpPr>
      <xdr:spPr bwMode="auto">
        <a:xfrm>
          <a:off x="19050" y="13068300"/>
          <a:ext cx="1914525" cy="44767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53</xdr:row>
      <xdr:rowOff>0</xdr:rowOff>
    </xdr:from>
    <xdr:to>
      <xdr:col>3</xdr:col>
      <xdr:colOff>0</xdr:colOff>
      <xdr:row>53</xdr:row>
      <xdr:rowOff>0</xdr:rowOff>
    </xdr:to>
    <xdr:sp macro="" textlink="">
      <xdr:nvSpPr>
        <xdr:cNvPr id="4891" name="Line 2">
          <a:extLst>
            <a:ext uri="{FF2B5EF4-FFF2-40B4-BE49-F238E27FC236}">
              <a16:creationId xmlns:a16="http://schemas.microsoft.com/office/drawing/2014/main" id="{00000000-0008-0000-0300-00001B130000}"/>
            </a:ext>
          </a:extLst>
        </xdr:cNvPr>
        <xdr:cNvSpPr>
          <a:spLocks noChangeShapeType="1"/>
        </xdr:cNvSpPr>
      </xdr:nvSpPr>
      <xdr:spPr bwMode="auto">
        <a:xfrm>
          <a:off x="9525" y="12468225"/>
          <a:ext cx="192405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893" name="Line 4">
          <a:extLst>
            <a:ext uri="{FF2B5EF4-FFF2-40B4-BE49-F238E27FC236}">
              <a16:creationId xmlns:a16="http://schemas.microsoft.com/office/drawing/2014/main" id="{00000000-0008-0000-0300-00001D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894" name="Line 6">
          <a:extLst>
            <a:ext uri="{FF2B5EF4-FFF2-40B4-BE49-F238E27FC236}">
              <a16:creationId xmlns:a16="http://schemas.microsoft.com/office/drawing/2014/main" id="{00000000-0008-0000-0300-00001E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896" name="Line 8">
          <a:extLst>
            <a:ext uri="{FF2B5EF4-FFF2-40B4-BE49-F238E27FC236}">
              <a16:creationId xmlns:a16="http://schemas.microsoft.com/office/drawing/2014/main" id="{00000000-0008-0000-0300-000020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898" name="Line 10">
          <a:extLst>
            <a:ext uri="{FF2B5EF4-FFF2-40B4-BE49-F238E27FC236}">
              <a16:creationId xmlns:a16="http://schemas.microsoft.com/office/drawing/2014/main" id="{00000000-0008-0000-0300-000022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899" name="Line 12">
          <a:extLst>
            <a:ext uri="{FF2B5EF4-FFF2-40B4-BE49-F238E27FC236}">
              <a16:creationId xmlns:a16="http://schemas.microsoft.com/office/drawing/2014/main" id="{00000000-0008-0000-0300-000023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900" name="Line 14">
          <a:extLst>
            <a:ext uri="{FF2B5EF4-FFF2-40B4-BE49-F238E27FC236}">
              <a16:creationId xmlns:a16="http://schemas.microsoft.com/office/drawing/2014/main" id="{00000000-0008-0000-0300-000024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901" name="Line 17">
          <a:extLst>
            <a:ext uri="{FF2B5EF4-FFF2-40B4-BE49-F238E27FC236}">
              <a16:creationId xmlns:a16="http://schemas.microsoft.com/office/drawing/2014/main" id="{00000000-0008-0000-0300-000025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902" name="Line 19">
          <a:extLst>
            <a:ext uri="{FF2B5EF4-FFF2-40B4-BE49-F238E27FC236}">
              <a16:creationId xmlns:a16="http://schemas.microsoft.com/office/drawing/2014/main" id="{00000000-0008-0000-0300-000026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903" name="Line 20">
          <a:extLst>
            <a:ext uri="{FF2B5EF4-FFF2-40B4-BE49-F238E27FC236}">
              <a16:creationId xmlns:a16="http://schemas.microsoft.com/office/drawing/2014/main" id="{00000000-0008-0000-0300-000027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904" name="Line 22">
          <a:extLst>
            <a:ext uri="{FF2B5EF4-FFF2-40B4-BE49-F238E27FC236}">
              <a16:creationId xmlns:a16="http://schemas.microsoft.com/office/drawing/2014/main" id="{00000000-0008-0000-0300-000028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905" name="Line 24">
          <a:extLst>
            <a:ext uri="{FF2B5EF4-FFF2-40B4-BE49-F238E27FC236}">
              <a16:creationId xmlns:a16="http://schemas.microsoft.com/office/drawing/2014/main" id="{00000000-0008-0000-0300-000029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906" name="Line 25">
          <a:extLst>
            <a:ext uri="{FF2B5EF4-FFF2-40B4-BE49-F238E27FC236}">
              <a16:creationId xmlns:a16="http://schemas.microsoft.com/office/drawing/2014/main" id="{00000000-0008-0000-0300-00002A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907" name="Line 27">
          <a:extLst>
            <a:ext uri="{FF2B5EF4-FFF2-40B4-BE49-F238E27FC236}">
              <a16:creationId xmlns:a16="http://schemas.microsoft.com/office/drawing/2014/main" id="{00000000-0008-0000-0300-00002B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908" name="Line 28">
          <a:extLst>
            <a:ext uri="{FF2B5EF4-FFF2-40B4-BE49-F238E27FC236}">
              <a16:creationId xmlns:a16="http://schemas.microsoft.com/office/drawing/2014/main" id="{00000000-0008-0000-0300-00002C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909" name="Line 30">
          <a:extLst>
            <a:ext uri="{FF2B5EF4-FFF2-40B4-BE49-F238E27FC236}">
              <a16:creationId xmlns:a16="http://schemas.microsoft.com/office/drawing/2014/main" id="{00000000-0008-0000-0300-00002D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910" name="Line 31">
          <a:extLst>
            <a:ext uri="{FF2B5EF4-FFF2-40B4-BE49-F238E27FC236}">
              <a16:creationId xmlns:a16="http://schemas.microsoft.com/office/drawing/2014/main" id="{00000000-0008-0000-0300-00002E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911" name="Line 33">
          <a:extLst>
            <a:ext uri="{FF2B5EF4-FFF2-40B4-BE49-F238E27FC236}">
              <a16:creationId xmlns:a16="http://schemas.microsoft.com/office/drawing/2014/main" id="{00000000-0008-0000-0300-00002F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912" name="Line 35">
          <a:extLst>
            <a:ext uri="{FF2B5EF4-FFF2-40B4-BE49-F238E27FC236}">
              <a16:creationId xmlns:a16="http://schemas.microsoft.com/office/drawing/2014/main" id="{00000000-0008-0000-0300-000030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913" name="Line 36">
          <a:extLst>
            <a:ext uri="{FF2B5EF4-FFF2-40B4-BE49-F238E27FC236}">
              <a16:creationId xmlns:a16="http://schemas.microsoft.com/office/drawing/2014/main" id="{00000000-0008-0000-0300-000031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914" name="Line 38">
          <a:extLst>
            <a:ext uri="{FF2B5EF4-FFF2-40B4-BE49-F238E27FC236}">
              <a16:creationId xmlns:a16="http://schemas.microsoft.com/office/drawing/2014/main" id="{00000000-0008-0000-0300-000032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915" name="Line 39">
          <a:extLst>
            <a:ext uri="{FF2B5EF4-FFF2-40B4-BE49-F238E27FC236}">
              <a16:creationId xmlns:a16="http://schemas.microsoft.com/office/drawing/2014/main" id="{00000000-0008-0000-0300-000033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916" name="Line 40">
          <a:extLst>
            <a:ext uri="{FF2B5EF4-FFF2-40B4-BE49-F238E27FC236}">
              <a16:creationId xmlns:a16="http://schemas.microsoft.com/office/drawing/2014/main" id="{00000000-0008-0000-0300-000034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917" name="Line 41">
          <a:extLst>
            <a:ext uri="{FF2B5EF4-FFF2-40B4-BE49-F238E27FC236}">
              <a16:creationId xmlns:a16="http://schemas.microsoft.com/office/drawing/2014/main" id="{00000000-0008-0000-0300-000035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15</xdr:col>
      <xdr:colOff>0</xdr:colOff>
      <xdr:row>53</xdr:row>
      <xdr:rowOff>0</xdr:rowOff>
    </xdr:from>
    <xdr:to>
      <xdr:col>15</xdr:col>
      <xdr:colOff>0</xdr:colOff>
      <xdr:row>53</xdr:row>
      <xdr:rowOff>0</xdr:rowOff>
    </xdr:to>
    <xdr:sp macro="" textlink="">
      <xdr:nvSpPr>
        <xdr:cNvPr id="4918" name="Line 42">
          <a:extLst>
            <a:ext uri="{FF2B5EF4-FFF2-40B4-BE49-F238E27FC236}">
              <a16:creationId xmlns:a16="http://schemas.microsoft.com/office/drawing/2014/main" id="{00000000-0008-0000-0300-000036130000}"/>
            </a:ext>
          </a:extLst>
        </xdr:cNvPr>
        <xdr:cNvSpPr>
          <a:spLocks noChangeShapeType="1"/>
        </xdr:cNvSpPr>
      </xdr:nvSpPr>
      <xdr:spPr bwMode="auto">
        <a:xfrm>
          <a:off x="8982075" y="12468225"/>
          <a:ext cx="0" cy="0"/>
        </a:xfrm>
        <a:prstGeom prst="line">
          <a:avLst/>
        </a:prstGeom>
        <a:noFill/>
        <a:ln w="9525">
          <a:solidFill>
            <a:srgbClr val="000000"/>
          </a:solidFill>
          <a:round/>
          <a:headEnd/>
          <a:tailEnd/>
        </a:ln>
      </xdr:spPr>
    </xdr:sp>
    <xdr:clientData/>
  </xdr:twoCellAnchor>
  <xdr:twoCellAnchor>
    <xdr:from>
      <xdr:col>28</xdr:col>
      <xdr:colOff>66675</xdr:colOff>
      <xdr:row>8</xdr:row>
      <xdr:rowOff>57150</xdr:rowOff>
    </xdr:from>
    <xdr:to>
      <xdr:col>28</xdr:col>
      <xdr:colOff>66675</xdr:colOff>
      <xdr:row>10</xdr:row>
      <xdr:rowOff>57150</xdr:rowOff>
    </xdr:to>
    <xdr:sp macro="" textlink="">
      <xdr:nvSpPr>
        <xdr:cNvPr id="4919" name="Line 43">
          <a:extLst>
            <a:ext uri="{FF2B5EF4-FFF2-40B4-BE49-F238E27FC236}">
              <a16:creationId xmlns:a16="http://schemas.microsoft.com/office/drawing/2014/main" id="{00000000-0008-0000-0300-000037130000}"/>
            </a:ext>
          </a:extLst>
        </xdr:cNvPr>
        <xdr:cNvSpPr>
          <a:spLocks noChangeShapeType="1"/>
        </xdr:cNvSpPr>
      </xdr:nvSpPr>
      <xdr:spPr bwMode="auto">
        <a:xfrm>
          <a:off x="17964150" y="2171700"/>
          <a:ext cx="0" cy="457200"/>
        </a:xfrm>
        <a:prstGeom prst="line">
          <a:avLst/>
        </a:prstGeom>
        <a:noFill/>
        <a:ln w="9525">
          <a:solidFill>
            <a:srgbClr val="000000"/>
          </a:solidFill>
          <a:round/>
          <a:headEnd/>
          <a:tailEnd/>
        </a:ln>
      </xdr:spPr>
    </xdr:sp>
    <xdr:clientData/>
  </xdr:twoCellAnchor>
  <xdr:twoCellAnchor>
    <xdr:from>
      <xdr:col>0</xdr:col>
      <xdr:colOff>28575</xdr:colOff>
      <xdr:row>3</xdr:row>
      <xdr:rowOff>19050</xdr:rowOff>
    </xdr:from>
    <xdr:to>
      <xdr:col>3</xdr:col>
      <xdr:colOff>19050</xdr:colOff>
      <xdr:row>4</xdr:row>
      <xdr:rowOff>209550</xdr:rowOff>
    </xdr:to>
    <xdr:sp macro="" textlink="">
      <xdr:nvSpPr>
        <xdr:cNvPr id="4920" name="Line 44">
          <a:extLst>
            <a:ext uri="{FF2B5EF4-FFF2-40B4-BE49-F238E27FC236}">
              <a16:creationId xmlns:a16="http://schemas.microsoft.com/office/drawing/2014/main" id="{00000000-0008-0000-0300-000038130000}"/>
            </a:ext>
          </a:extLst>
        </xdr:cNvPr>
        <xdr:cNvSpPr>
          <a:spLocks noChangeShapeType="1"/>
        </xdr:cNvSpPr>
      </xdr:nvSpPr>
      <xdr:spPr bwMode="auto">
        <a:xfrm>
          <a:off x="28575" y="990600"/>
          <a:ext cx="1924050" cy="419100"/>
        </a:xfrm>
        <a:prstGeom prst="line">
          <a:avLst/>
        </a:prstGeom>
        <a:noFill/>
        <a:ln w="9525">
          <a:solidFill>
            <a:srgbClr val="000000"/>
          </a:solidFill>
          <a:round/>
          <a:headEnd/>
          <a:tailEnd/>
        </a:ln>
      </xdr:spPr>
    </xdr:sp>
    <xdr:clientData/>
  </xdr:twoCellAnchor>
  <xdr:twoCellAnchor>
    <xdr:from>
      <xdr:col>0</xdr:col>
      <xdr:colOff>9525</xdr:colOff>
      <xdr:row>83</xdr:row>
      <xdr:rowOff>0</xdr:rowOff>
    </xdr:from>
    <xdr:to>
      <xdr:col>3</xdr:col>
      <xdr:colOff>28575</xdr:colOff>
      <xdr:row>83</xdr:row>
      <xdr:rowOff>0</xdr:rowOff>
    </xdr:to>
    <xdr:sp macro="" textlink="">
      <xdr:nvSpPr>
        <xdr:cNvPr id="29" name="Line 2">
          <a:extLst>
            <a:ext uri="{FF2B5EF4-FFF2-40B4-BE49-F238E27FC236}">
              <a16:creationId xmlns:a16="http://schemas.microsoft.com/office/drawing/2014/main" id="{00000000-0008-0000-0300-00001D000000}"/>
            </a:ext>
          </a:extLst>
        </xdr:cNvPr>
        <xdr:cNvSpPr>
          <a:spLocks noChangeShapeType="1"/>
        </xdr:cNvSpPr>
      </xdr:nvSpPr>
      <xdr:spPr bwMode="auto">
        <a:xfrm>
          <a:off x="9525" y="10248900"/>
          <a:ext cx="1647825" cy="0"/>
        </a:xfrm>
        <a:prstGeom prst="line">
          <a:avLst/>
        </a:prstGeom>
        <a:noFill/>
        <a:ln w="9525">
          <a:solidFill>
            <a:srgbClr val="000000"/>
          </a:solidFill>
          <a:round/>
          <a:headEnd/>
          <a:tailEnd/>
        </a:ln>
      </xdr:spPr>
    </xdr:sp>
    <xdr:clientData/>
  </xdr:twoCellAnchor>
  <xdr:twoCellAnchor>
    <xdr:from>
      <xdr:col>12</xdr:col>
      <xdr:colOff>0</xdr:colOff>
      <xdr:row>57</xdr:row>
      <xdr:rowOff>0</xdr:rowOff>
    </xdr:from>
    <xdr:to>
      <xdr:col>12</xdr:col>
      <xdr:colOff>0</xdr:colOff>
      <xdr:row>59</xdr:row>
      <xdr:rowOff>9525</xdr:rowOff>
    </xdr:to>
    <xdr:sp macro="" textlink="">
      <xdr:nvSpPr>
        <xdr:cNvPr id="30" name="Line 3">
          <a:extLst>
            <a:ext uri="{FF2B5EF4-FFF2-40B4-BE49-F238E27FC236}">
              <a16:creationId xmlns:a16="http://schemas.microsoft.com/office/drawing/2014/main" id="{00000000-0008-0000-0300-00001E000000}"/>
            </a:ext>
          </a:extLst>
        </xdr:cNvPr>
        <xdr:cNvSpPr>
          <a:spLocks noChangeShapeType="1"/>
        </xdr:cNvSpPr>
      </xdr:nvSpPr>
      <xdr:spPr bwMode="auto">
        <a:xfrm>
          <a:off x="6696075" y="838200"/>
          <a:ext cx="0" cy="733425"/>
        </a:xfrm>
        <a:prstGeom prst="line">
          <a:avLst/>
        </a:prstGeom>
        <a:noFill/>
        <a:ln w="9525">
          <a:solidFill>
            <a:srgbClr val="000000"/>
          </a:solidFill>
          <a:round/>
          <a:headEnd/>
          <a:tailEnd/>
        </a:ln>
      </xdr:spPr>
    </xdr:sp>
    <xdr:clientData/>
  </xdr:twoCellAnchor>
  <xdr:twoCellAnchor>
    <xdr:from>
      <xdr:col>12</xdr:col>
      <xdr:colOff>0</xdr:colOff>
      <xdr:row>83</xdr:row>
      <xdr:rowOff>0</xdr:rowOff>
    </xdr:from>
    <xdr:to>
      <xdr:col>12</xdr:col>
      <xdr:colOff>0</xdr:colOff>
      <xdr:row>83</xdr:row>
      <xdr:rowOff>0</xdr:rowOff>
    </xdr:to>
    <xdr:sp macro="" textlink="">
      <xdr:nvSpPr>
        <xdr:cNvPr id="31" name="Line 4">
          <a:extLst>
            <a:ext uri="{FF2B5EF4-FFF2-40B4-BE49-F238E27FC236}">
              <a16:creationId xmlns:a16="http://schemas.microsoft.com/office/drawing/2014/main" id="{00000000-0008-0000-0300-00001F000000}"/>
            </a:ext>
          </a:extLst>
        </xdr:cNvPr>
        <xdr:cNvSpPr>
          <a:spLocks noChangeShapeType="1"/>
        </xdr:cNvSpPr>
      </xdr:nvSpPr>
      <xdr:spPr bwMode="auto">
        <a:xfrm>
          <a:off x="6696075" y="10248900"/>
          <a:ext cx="0" cy="0"/>
        </a:xfrm>
        <a:prstGeom prst="line">
          <a:avLst/>
        </a:prstGeom>
        <a:noFill/>
        <a:ln w="9525">
          <a:solidFill>
            <a:srgbClr val="000000"/>
          </a:solidFill>
          <a:round/>
          <a:headEnd/>
          <a:tailEnd/>
        </a:ln>
      </xdr:spPr>
    </xdr:sp>
    <xdr:clientData/>
  </xdr:twoCellAnchor>
  <xdr:twoCellAnchor>
    <xdr:from>
      <xdr:col>12</xdr:col>
      <xdr:colOff>0</xdr:colOff>
      <xdr:row>57</xdr:row>
      <xdr:rowOff>0</xdr:rowOff>
    </xdr:from>
    <xdr:to>
      <xdr:col>12</xdr:col>
      <xdr:colOff>0</xdr:colOff>
      <xdr:row>59</xdr:row>
      <xdr:rowOff>9525</xdr:rowOff>
    </xdr:to>
    <xdr:sp macro="" textlink="">
      <xdr:nvSpPr>
        <xdr:cNvPr id="32" name="Line 5">
          <a:extLst>
            <a:ext uri="{FF2B5EF4-FFF2-40B4-BE49-F238E27FC236}">
              <a16:creationId xmlns:a16="http://schemas.microsoft.com/office/drawing/2014/main" id="{00000000-0008-0000-0300-000020000000}"/>
            </a:ext>
          </a:extLst>
        </xdr:cNvPr>
        <xdr:cNvSpPr>
          <a:spLocks noChangeShapeType="1"/>
        </xdr:cNvSpPr>
      </xdr:nvSpPr>
      <xdr:spPr bwMode="auto">
        <a:xfrm>
          <a:off x="6696075" y="838200"/>
          <a:ext cx="0" cy="733425"/>
        </a:xfrm>
        <a:prstGeom prst="line">
          <a:avLst/>
        </a:prstGeom>
        <a:noFill/>
        <a:ln w="9525">
          <a:solidFill>
            <a:srgbClr val="000000"/>
          </a:solidFill>
          <a:round/>
          <a:headEnd/>
          <a:tailEnd/>
        </a:ln>
      </xdr:spPr>
    </xdr:sp>
    <xdr:clientData/>
  </xdr:twoCellAnchor>
  <xdr:twoCellAnchor>
    <xdr:from>
      <xdr:col>12</xdr:col>
      <xdr:colOff>0</xdr:colOff>
      <xdr:row>83</xdr:row>
      <xdr:rowOff>0</xdr:rowOff>
    </xdr:from>
    <xdr:to>
      <xdr:col>12</xdr:col>
      <xdr:colOff>0</xdr:colOff>
      <xdr:row>83</xdr:row>
      <xdr:rowOff>0</xdr:rowOff>
    </xdr:to>
    <xdr:sp macro="" textlink="">
      <xdr:nvSpPr>
        <xdr:cNvPr id="33" name="Line 6">
          <a:extLst>
            <a:ext uri="{FF2B5EF4-FFF2-40B4-BE49-F238E27FC236}">
              <a16:creationId xmlns:a16="http://schemas.microsoft.com/office/drawing/2014/main" id="{00000000-0008-0000-0300-000021000000}"/>
            </a:ext>
          </a:extLst>
        </xdr:cNvPr>
        <xdr:cNvSpPr>
          <a:spLocks noChangeShapeType="1"/>
        </xdr:cNvSpPr>
      </xdr:nvSpPr>
      <xdr:spPr bwMode="auto">
        <a:xfrm>
          <a:off x="6696075" y="10248900"/>
          <a:ext cx="0" cy="0"/>
        </a:xfrm>
        <a:prstGeom prst="line">
          <a:avLst/>
        </a:prstGeom>
        <a:noFill/>
        <a:ln w="9525">
          <a:solidFill>
            <a:srgbClr val="000000"/>
          </a:solidFill>
          <a:round/>
          <a:headEnd/>
          <a:tailEnd/>
        </a:ln>
      </xdr:spPr>
    </xdr:sp>
    <xdr:clientData/>
  </xdr:twoCellAnchor>
  <xdr:twoCellAnchor>
    <xdr:from>
      <xdr:col>12</xdr:col>
      <xdr:colOff>0</xdr:colOff>
      <xdr:row>57</xdr:row>
      <xdr:rowOff>0</xdr:rowOff>
    </xdr:from>
    <xdr:to>
      <xdr:col>12</xdr:col>
      <xdr:colOff>0</xdr:colOff>
      <xdr:row>59</xdr:row>
      <xdr:rowOff>9525</xdr:rowOff>
    </xdr:to>
    <xdr:sp macro="" textlink="">
      <xdr:nvSpPr>
        <xdr:cNvPr id="34" name="Line 7">
          <a:extLst>
            <a:ext uri="{FF2B5EF4-FFF2-40B4-BE49-F238E27FC236}">
              <a16:creationId xmlns:a16="http://schemas.microsoft.com/office/drawing/2014/main" id="{00000000-0008-0000-0300-000022000000}"/>
            </a:ext>
          </a:extLst>
        </xdr:cNvPr>
        <xdr:cNvSpPr>
          <a:spLocks noChangeShapeType="1"/>
        </xdr:cNvSpPr>
      </xdr:nvSpPr>
      <xdr:spPr bwMode="auto">
        <a:xfrm>
          <a:off x="6696075" y="838200"/>
          <a:ext cx="0" cy="733425"/>
        </a:xfrm>
        <a:prstGeom prst="line">
          <a:avLst/>
        </a:prstGeom>
        <a:noFill/>
        <a:ln w="9525">
          <a:solidFill>
            <a:srgbClr val="000000"/>
          </a:solidFill>
          <a:round/>
          <a:headEnd/>
          <a:tailEnd/>
        </a:ln>
      </xdr:spPr>
    </xdr:sp>
    <xdr:clientData/>
  </xdr:twoCellAnchor>
  <xdr:twoCellAnchor>
    <xdr:from>
      <xdr:col>12</xdr:col>
      <xdr:colOff>0</xdr:colOff>
      <xdr:row>83</xdr:row>
      <xdr:rowOff>0</xdr:rowOff>
    </xdr:from>
    <xdr:to>
      <xdr:col>12</xdr:col>
      <xdr:colOff>0</xdr:colOff>
      <xdr:row>83</xdr:row>
      <xdr:rowOff>0</xdr:rowOff>
    </xdr:to>
    <xdr:sp macro="" textlink="">
      <xdr:nvSpPr>
        <xdr:cNvPr id="35" name="Line 8">
          <a:extLst>
            <a:ext uri="{FF2B5EF4-FFF2-40B4-BE49-F238E27FC236}">
              <a16:creationId xmlns:a16="http://schemas.microsoft.com/office/drawing/2014/main" id="{00000000-0008-0000-0300-000023000000}"/>
            </a:ext>
          </a:extLst>
        </xdr:cNvPr>
        <xdr:cNvSpPr>
          <a:spLocks noChangeShapeType="1"/>
        </xdr:cNvSpPr>
      </xdr:nvSpPr>
      <xdr:spPr bwMode="auto">
        <a:xfrm>
          <a:off x="6696075" y="10248900"/>
          <a:ext cx="0" cy="0"/>
        </a:xfrm>
        <a:prstGeom prst="line">
          <a:avLst/>
        </a:prstGeom>
        <a:noFill/>
        <a:ln w="9525">
          <a:solidFill>
            <a:srgbClr val="000000"/>
          </a:solidFill>
          <a:round/>
          <a:headEnd/>
          <a:tailEnd/>
        </a:ln>
      </xdr:spPr>
    </xdr:sp>
    <xdr:clientData/>
  </xdr:twoCellAnchor>
  <xdr:twoCellAnchor>
    <xdr:from>
      <xdr:col>0</xdr:col>
      <xdr:colOff>19050</xdr:colOff>
      <xdr:row>57</xdr:row>
      <xdr:rowOff>9525</xdr:rowOff>
    </xdr:from>
    <xdr:to>
      <xdr:col>3</xdr:col>
      <xdr:colOff>0</xdr:colOff>
      <xdr:row>59</xdr:row>
      <xdr:rowOff>0</xdr:rowOff>
    </xdr:to>
    <xdr:sp macro="" textlink="">
      <xdr:nvSpPr>
        <xdr:cNvPr id="36" name="Line 129">
          <a:extLst>
            <a:ext uri="{FF2B5EF4-FFF2-40B4-BE49-F238E27FC236}">
              <a16:creationId xmlns:a16="http://schemas.microsoft.com/office/drawing/2014/main" id="{00000000-0008-0000-0300-000024000000}"/>
            </a:ext>
          </a:extLst>
        </xdr:cNvPr>
        <xdr:cNvSpPr>
          <a:spLocks noChangeShapeType="1"/>
        </xdr:cNvSpPr>
      </xdr:nvSpPr>
      <xdr:spPr bwMode="auto">
        <a:xfrm>
          <a:off x="19050" y="847725"/>
          <a:ext cx="1609725" cy="714375"/>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xdr:row>
      <xdr:rowOff>0</xdr:rowOff>
    </xdr:from>
    <xdr:to>
      <xdr:col>19</xdr:col>
      <xdr:colOff>419100</xdr:colOff>
      <xdr:row>38</xdr:row>
      <xdr:rowOff>99060</xdr:rowOff>
    </xdr:to>
    <xdr:pic>
      <xdr:nvPicPr>
        <xdr:cNvPr id="2" name="図 1">
          <a:extLst>
            <a:ext uri="{FF2B5EF4-FFF2-40B4-BE49-F238E27FC236}">
              <a16:creationId xmlns:a16="http://schemas.microsoft.com/office/drawing/2014/main" id="{917198F3-02C2-4C83-BB70-9A2EE876F2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83680" y="2438400"/>
          <a:ext cx="5974080" cy="665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xdr:colOff>
          <xdr:row>8</xdr:row>
          <xdr:rowOff>45720</xdr:rowOff>
        </xdr:from>
        <xdr:to>
          <xdr:col>4</xdr:col>
          <xdr:colOff>266700</xdr:colOff>
          <xdr:row>8</xdr:row>
          <xdr:rowOff>213360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25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30480</xdr:rowOff>
        </xdr:from>
        <xdr:to>
          <xdr:col>4</xdr:col>
          <xdr:colOff>274320</xdr:colOff>
          <xdr:row>9</xdr:row>
          <xdr:rowOff>198120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25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10</xdr:row>
          <xdr:rowOff>45720</xdr:rowOff>
        </xdr:from>
        <xdr:to>
          <xdr:col>4</xdr:col>
          <xdr:colOff>266700</xdr:colOff>
          <xdr:row>10</xdr:row>
          <xdr:rowOff>213360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25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30480</xdr:rowOff>
        </xdr:from>
        <xdr:to>
          <xdr:col>4</xdr:col>
          <xdr:colOff>274320</xdr:colOff>
          <xdr:row>11</xdr:row>
          <xdr:rowOff>198120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25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3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K35"/>
  <sheetViews>
    <sheetView showZeros="0" view="pageBreakPreview" zoomScale="80" zoomScaleNormal="100" zoomScaleSheetLayoutView="80" workbookViewId="0">
      <selection activeCell="I13" sqref="I13"/>
    </sheetView>
  </sheetViews>
  <sheetFormatPr defaultColWidth="9" defaultRowHeight="13.2"/>
  <cols>
    <col min="1" max="1" width="4.44140625" style="4" customWidth="1"/>
    <col min="2" max="2" width="12.109375" style="4" customWidth="1"/>
    <col min="3" max="3" width="3.77734375" style="4" customWidth="1"/>
    <col min="4" max="4" width="4.77734375" style="4" customWidth="1"/>
    <col min="5" max="5" width="11.77734375" style="4" customWidth="1"/>
    <col min="6" max="6" width="4.33203125" style="4" customWidth="1"/>
    <col min="7" max="8" width="7.77734375" style="4" customWidth="1"/>
    <col min="9" max="9" width="20.33203125" style="4" customWidth="1"/>
    <col min="10" max="10" width="2.6640625" style="4" customWidth="1"/>
    <col min="11" max="11" width="13.77734375" style="4" customWidth="1"/>
    <col min="12" max="12" width="3.33203125" style="4" customWidth="1"/>
    <col min="13" max="16384" width="9" style="4"/>
  </cols>
  <sheetData>
    <row r="1" spans="1:11" s="1" customFormat="1" ht="19.5" customHeight="1">
      <c r="A1" s="740" t="s">
        <v>106</v>
      </c>
      <c r="B1" s="740"/>
      <c r="C1" s="740"/>
      <c r="D1" s="740"/>
      <c r="E1" s="740"/>
      <c r="F1" s="740"/>
      <c r="G1" s="740"/>
      <c r="H1" s="740"/>
      <c r="I1" s="740"/>
      <c r="J1" s="740"/>
      <c r="K1" s="740"/>
    </row>
    <row r="2" spans="1:11" s="1" customFormat="1" ht="26.25" customHeight="1"/>
    <row r="3" spans="1:11" s="1" customFormat="1" ht="14.25" customHeight="1">
      <c r="C3" s="2"/>
      <c r="D3" s="2"/>
      <c r="E3" s="741">
        <f>J22</f>
        <v>0</v>
      </c>
      <c r="F3" s="741"/>
      <c r="G3" s="741"/>
      <c r="H3" s="741"/>
      <c r="I3" s="741"/>
      <c r="J3" s="2"/>
    </row>
    <row r="4" spans="1:11" s="1" customFormat="1" ht="14.25" customHeight="1">
      <c r="C4" s="744" t="s">
        <v>9</v>
      </c>
      <c r="D4" s="744"/>
      <c r="E4" s="742"/>
      <c r="F4" s="742"/>
      <c r="G4" s="742"/>
      <c r="H4" s="742"/>
      <c r="I4" s="742"/>
      <c r="J4" s="3" t="s">
        <v>10</v>
      </c>
    </row>
    <row r="5" spans="1:11" ht="21.75" customHeight="1"/>
    <row r="6" spans="1:11" ht="20.25" customHeight="1">
      <c r="B6" s="1" t="s">
        <v>400</v>
      </c>
      <c r="C6" s="5"/>
      <c r="E6" s="461"/>
    </row>
    <row r="7" spans="1:11" ht="20.25" customHeight="1">
      <c r="B7" s="1" t="s">
        <v>330</v>
      </c>
      <c r="D7" s="5"/>
    </row>
    <row r="8" spans="1:11" ht="17.25" customHeight="1"/>
    <row r="9" spans="1:11" ht="17.25" customHeight="1">
      <c r="B9" s="1" t="s">
        <v>402</v>
      </c>
    </row>
    <row r="10" spans="1:11" ht="17.25" customHeight="1"/>
    <row r="11" spans="1:11" ht="17.25" customHeight="1"/>
    <row r="12" spans="1:11" ht="18.75" customHeight="1">
      <c r="B12" s="7" t="s">
        <v>102</v>
      </c>
    </row>
    <row r="13" spans="1:11" ht="45" customHeight="1"/>
    <row r="14" spans="1:11" ht="24.75" customHeight="1">
      <c r="F14" s="743" t="s">
        <v>24</v>
      </c>
      <c r="G14" s="743"/>
      <c r="H14" s="1"/>
      <c r="I14" s="1"/>
      <c r="J14" s="1"/>
      <c r="K14" s="1"/>
    </row>
    <row r="15" spans="1:11" ht="24.75" customHeight="1">
      <c r="F15" s="743" t="s">
        <v>25</v>
      </c>
      <c r="G15" s="743"/>
      <c r="H15" s="1"/>
      <c r="I15" s="1"/>
      <c r="J15" s="1"/>
      <c r="K15" s="1"/>
    </row>
    <row r="16" spans="1:11" ht="24.75" customHeight="1">
      <c r="F16" s="743" t="s">
        <v>12</v>
      </c>
      <c r="G16" s="743"/>
      <c r="H16" s="1"/>
      <c r="I16" s="1"/>
      <c r="J16" s="1"/>
      <c r="K16" s="298"/>
    </row>
    <row r="17" spans="2:11" ht="27.75" customHeight="1" thickBot="1"/>
    <row r="18" spans="2:11" ht="41.25" customHeight="1">
      <c r="B18" s="747" t="s">
        <v>19</v>
      </c>
      <c r="C18" s="749" t="s">
        <v>14</v>
      </c>
      <c r="D18" s="750"/>
      <c r="E18" s="751"/>
      <c r="F18" s="456" t="s">
        <v>15</v>
      </c>
      <c r="G18" s="459"/>
      <c r="H18" s="8" t="s">
        <v>26</v>
      </c>
      <c r="I18" s="9"/>
      <c r="J18" s="749" t="s">
        <v>16</v>
      </c>
      <c r="K18" s="760"/>
    </row>
    <row r="19" spans="2:11" ht="41.25" customHeight="1">
      <c r="B19" s="748"/>
      <c r="C19" s="752"/>
      <c r="D19" s="753"/>
      <c r="E19" s="754"/>
      <c r="F19" s="757" t="s">
        <v>17</v>
      </c>
      <c r="G19" s="758"/>
      <c r="H19" s="759"/>
      <c r="I19" s="460" t="s">
        <v>18</v>
      </c>
      <c r="J19" s="752"/>
      <c r="K19" s="761"/>
    </row>
    <row r="20" spans="2:11" ht="41.25" customHeight="1">
      <c r="B20" s="11" t="s">
        <v>20</v>
      </c>
      <c r="C20" s="745"/>
      <c r="D20" s="745"/>
      <c r="E20" s="745"/>
      <c r="F20" s="745"/>
      <c r="G20" s="745"/>
      <c r="H20" s="745"/>
      <c r="I20" s="457"/>
      <c r="J20" s="745">
        <f>C20+F20-I20</f>
        <v>0</v>
      </c>
      <c r="K20" s="755"/>
    </row>
    <row r="21" spans="2:11" ht="41.25" customHeight="1">
      <c r="B21" s="11" t="s">
        <v>99</v>
      </c>
      <c r="C21" s="745"/>
      <c r="D21" s="745"/>
      <c r="E21" s="745"/>
      <c r="F21" s="745"/>
      <c r="G21" s="745"/>
      <c r="H21" s="745"/>
      <c r="I21" s="457"/>
      <c r="J21" s="745">
        <f>C21+F21-I21</f>
        <v>0</v>
      </c>
      <c r="K21" s="755"/>
    </row>
    <row r="22" spans="2:11" ht="41.25" customHeight="1" thickBot="1">
      <c r="B22" s="12" t="s">
        <v>13</v>
      </c>
      <c r="C22" s="746">
        <f>SUM(C20:E21)</f>
        <v>0</v>
      </c>
      <c r="D22" s="746"/>
      <c r="E22" s="746"/>
      <c r="F22" s="746">
        <f>SUM(F20:H21)</f>
        <v>0</v>
      </c>
      <c r="G22" s="746"/>
      <c r="H22" s="746"/>
      <c r="I22" s="458">
        <f>SUM(I20:I21)</f>
        <v>0</v>
      </c>
      <c r="J22" s="746">
        <f>SUM(J20:K21)</f>
        <v>0</v>
      </c>
      <c r="K22" s="756"/>
    </row>
    <row r="23" spans="2:11" ht="33" customHeight="1" thickBot="1">
      <c r="B23" s="13"/>
      <c r="C23" s="14"/>
      <c r="D23" s="14"/>
      <c r="E23" s="14"/>
      <c r="F23" s="14"/>
      <c r="G23" s="14"/>
      <c r="H23" s="14"/>
      <c r="I23" s="14"/>
      <c r="J23" s="14"/>
      <c r="K23" s="14"/>
    </row>
    <row r="24" spans="2:11" ht="37.5" customHeight="1">
      <c r="C24" s="774" t="s">
        <v>21</v>
      </c>
      <c r="D24" s="777" t="s">
        <v>104</v>
      </c>
      <c r="E24" s="778"/>
      <c r="F24" s="779"/>
      <c r="G24" s="765" t="s">
        <v>105</v>
      </c>
      <c r="H24" s="766"/>
      <c r="I24" s="766"/>
      <c r="J24" s="767"/>
    </row>
    <row r="25" spans="2:11" ht="37.5" customHeight="1">
      <c r="C25" s="775"/>
      <c r="D25" s="757" t="s">
        <v>22</v>
      </c>
      <c r="E25" s="758"/>
      <c r="F25" s="759"/>
      <c r="G25" s="762" t="s">
        <v>399</v>
      </c>
      <c r="H25" s="763"/>
      <c r="I25" s="763"/>
      <c r="J25" s="764"/>
    </row>
    <row r="26" spans="2:11" ht="37.5" customHeight="1">
      <c r="C26" s="775"/>
      <c r="D26" s="757" t="s">
        <v>23</v>
      </c>
      <c r="E26" s="758"/>
      <c r="F26" s="759"/>
      <c r="G26" s="768"/>
      <c r="H26" s="769"/>
      <c r="I26" s="769"/>
      <c r="J26" s="770"/>
    </row>
    <row r="27" spans="2:11" ht="37.5" customHeight="1" thickBot="1">
      <c r="C27" s="776"/>
      <c r="D27" s="780" t="s">
        <v>103</v>
      </c>
      <c r="E27" s="781"/>
      <c r="F27" s="782"/>
      <c r="G27" s="771"/>
      <c r="H27" s="772"/>
      <c r="I27" s="772"/>
      <c r="J27" s="773"/>
    </row>
    <row r="29" spans="2:11" ht="14.4">
      <c r="B29" s="574" t="s">
        <v>423</v>
      </c>
    </row>
    <row r="30" spans="2:11" ht="11.25" customHeight="1">
      <c r="B30" s="574"/>
    </row>
    <row r="31" spans="2:11" ht="14.4">
      <c r="B31" s="574" t="s">
        <v>424</v>
      </c>
    </row>
    <row r="32" spans="2:11" ht="14.4">
      <c r="B32" s="574" t="s">
        <v>425</v>
      </c>
    </row>
    <row r="33" spans="2:2" ht="9" customHeight="1">
      <c r="B33" s="574"/>
    </row>
    <row r="34" spans="2:2" ht="14.4">
      <c r="B34" s="574" t="s">
        <v>426</v>
      </c>
    </row>
    <row r="35" spans="2:2" ht="14.4">
      <c r="B35" s="574" t="s">
        <v>425</v>
      </c>
    </row>
  </sheetData>
  <mergeCells count="28">
    <mergeCell ref="G25:J25"/>
    <mergeCell ref="G24:J24"/>
    <mergeCell ref="G26:J26"/>
    <mergeCell ref="G27:J27"/>
    <mergeCell ref="C24:C27"/>
    <mergeCell ref="D24:F24"/>
    <mergeCell ref="D25:F25"/>
    <mergeCell ref="D26:F26"/>
    <mergeCell ref="D27:F27"/>
    <mergeCell ref="J21:K21"/>
    <mergeCell ref="J22:K22"/>
    <mergeCell ref="F21:H21"/>
    <mergeCell ref="F16:G16"/>
    <mergeCell ref="J20:K20"/>
    <mergeCell ref="F19:H19"/>
    <mergeCell ref="F20:H20"/>
    <mergeCell ref="J18:K19"/>
    <mergeCell ref="C21:E21"/>
    <mergeCell ref="F22:H22"/>
    <mergeCell ref="B18:B19"/>
    <mergeCell ref="C18:E19"/>
    <mergeCell ref="C20:E20"/>
    <mergeCell ref="C22:E22"/>
    <mergeCell ref="A1:K1"/>
    <mergeCell ref="E3:I4"/>
    <mergeCell ref="F14:G14"/>
    <mergeCell ref="F15:G15"/>
    <mergeCell ref="C4:D4"/>
  </mergeCells>
  <phoneticPr fontId="2"/>
  <pageMargins left="0.78740157480314965" right="0.78740157480314965" top="0.98425196850393704" bottom="0.98425196850393704" header="0.51181102362204722" footer="0.51181102362204722"/>
  <pageSetup paperSize="9" scale="87" orientation="portrait" r:id="rId1"/>
  <headerFooter alignWithMargins="0">
    <oddHeader>&amp;L&amp;"ＭＳ Ｐ明朝,標準"（第１号様式）（各月概算用・各期精算用）</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28"/>
  <sheetViews>
    <sheetView view="pageBreakPreview" topLeftCell="A9" zoomScale="87" zoomScaleNormal="82" zoomScaleSheetLayoutView="87" workbookViewId="0">
      <selection activeCell="B29" sqref="B29"/>
    </sheetView>
  </sheetViews>
  <sheetFormatPr defaultColWidth="9" defaultRowHeight="13.2"/>
  <cols>
    <col min="1" max="1" width="28.77734375" style="4" customWidth="1"/>
    <col min="2" max="2" width="13.21875" style="4" customWidth="1"/>
    <col min="3" max="3" width="44.44140625" style="4" customWidth="1"/>
    <col min="4" max="16384" width="9" style="4"/>
  </cols>
  <sheetData>
    <row r="1" spans="1:3" s="7" customFormat="1" ht="22.5" customHeight="1">
      <c r="A1" s="783" t="s">
        <v>505</v>
      </c>
      <c r="B1" s="783"/>
      <c r="C1" s="783"/>
    </row>
    <row r="2" spans="1:3" s="1" customFormat="1" ht="52.5" customHeight="1">
      <c r="C2" s="3" t="s">
        <v>51</v>
      </c>
    </row>
    <row r="3" spans="1:3" s="1" customFormat="1" ht="26.25" customHeight="1"/>
    <row r="4" spans="1:3" s="1" customFormat="1" ht="43.5" customHeight="1">
      <c r="A4" s="10" t="s">
        <v>44</v>
      </c>
      <c r="B4" s="10" t="s">
        <v>91</v>
      </c>
      <c r="C4" s="10" t="s">
        <v>36</v>
      </c>
    </row>
    <row r="5" spans="1:3" s="1" customFormat="1" ht="43.5" customHeight="1">
      <c r="A5" s="317"/>
      <c r="B5" s="317"/>
      <c r="C5" s="189"/>
    </row>
    <row r="6" spans="1:3" s="1" customFormat="1" ht="43.5" customHeight="1">
      <c r="A6" s="317"/>
      <c r="B6" s="317"/>
      <c r="C6" s="317"/>
    </row>
    <row r="7" spans="1:3" s="1" customFormat="1" ht="43.5" customHeight="1">
      <c r="A7" s="317"/>
      <c r="B7" s="317"/>
      <c r="C7" s="317"/>
    </row>
    <row r="8" spans="1:3" s="1" customFormat="1" ht="43.5" customHeight="1">
      <c r="A8" s="317"/>
      <c r="B8" s="317"/>
      <c r="C8" s="317"/>
    </row>
    <row r="9" spans="1:3" s="1" customFormat="1" ht="43.5" customHeight="1">
      <c r="A9" s="317"/>
      <c r="B9" s="317"/>
      <c r="C9" s="317"/>
    </row>
    <row r="10" spans="1:3" s="1" customFormat="1" ht="43.5" customHeight="1">
      <c r="A10" s="317"/>
      <c r="B10" s="317"/>
      <c r="C10" s="317"/>
    </row>
    <row r="11" spans="1:3" s="1" customFormat="1" ht="43.5" customHeight="1">
      <c r="A11" s="317"/>
      <c r="B11" s="317"/>
      <c r="C11" s="317"/>
    </row>
    <row r="12" spans="1:3" s="1" customFormat="1" ht="43.5" customHeight="1">
      <c r="A12" s="317"/>
      <c r="B12" s="317"/>
      <c r="C12" s="317"/>
    </row>
    <row r="13" spans="1:3" s="1" customFormat="1" ht="14.4"/>
    <row r="14" spans="1:3" s="1" customFormat="1" ht="17.25" customHeight="1">
      <c r="A14" s="85" t="s">
        <v>58</v>
      </c>
      <c r="B14" s="85"/>
    </row>
    <row r="15" spans="1:3" s="1" customFormat="1" ht="18.75" customHeight="1"/>
    <row r="16" spans="1:3" s="1" customFormat="1" ht="17.25" customHeight="1">
      <c r="A16" s="1" t="s">
        <v>419</v>
      </c>
    </row>
    <row r="17" spans="1:3" s="1" customFormat="1" ht="14.4"/>
    <row r="18" spans="1:3" s="1" customFormat="1" ht="14.4"/>
    <row r="19" spans="1:3" s="1" customFormat="1" ht="24.75" customHeight="1">
      <c r="B19" s="110" t="s">
        <v>507</v>
      </c>
    </row>
    <row r="20" spans="1:3" s="1" customFormat="1" ht="24.75" customHeight="1">
      <c r="B20" s="110" t="s">
        <v>506</v>
      </c>
      <c r="C20" s="110" t="s">
        <v>101</v>
      </c>
    </row>
    <row r="21" spans="1:3" s="1" customFormat="1" ht="14.4"/>
    <row r="23" spans="1:3">
      <c r="A23" s="81"/>
      <c r="B23" s="81"/>
      <c r="C23" s="81"/>
    </row>
    <row r="24" spans="1:3" ht="17.25" customHeight="1">
      <c r="A24" s="1078" t="s">
        <v>262</v>
      </c>
      <c r="B24" s="1078"/>
      <c r="C24" s="1078"/>
    </row>
    <row r="25" spans="1:3" ht="17.25" customHeight="1">
      <c r="A25" s="97" t="s">
        <v>263</v>
      </c>
      <c r="B25" s="97"/>
      <c r="C25" s="97"/>
    </row>
    <row r="26" spans="1:3">
      <c r="A26" s="572" t="s">
        <v>393</v>
      </c>
      <c r="B26" s="422"/>
      <c r="C26" s="97"/>
    </row>
    <row r="27" spans="1:3" ht="13.2" customHeight="1">
      <c r="A27" s="97"/>
      <c r="B27" s="97"/>
      <c r="C27" s="97"/>
    </row>
    <row r="28" spans="1:3">
      <c r="A28" s="97"/>
      <c r="B28" s="97"/>
      <c r="C28" s="97"/>
    </row>
  </sheetData>
  <mergeCells count="2">
    <mergeCell ref="A1:C1"/>
    <mergeCell ref="A24:C24"/>
  </mergeCells>
  <phoneticPr fontId="2"/>
  <pageMargins left="0.78700000000000003" right="0.78700000000000003" top="0.98399999999999999" bottom="0.98399999999999999" header="0.51200000000000001" footer="0.51200000000000001"/>
  <pageSetup paperSize="9" orientation="portrait" r:id="rId1"/>
  <headerFooter alignWithMargins="0">
    <oddHeader>&amp;L&amp;"ＭＳ Ｐ明朝,標準"&amp;KFF0000（第５号様式）</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4"/>
  <sheetViews>
    <sheetView view="pageBreakPreview" zoomScale="90" zoomScaleNormal="71" zoomScaleSheetLayoutView="90" workbookViewId="0">
      <selection activeCell="B29" sqref="B29"/>
    </sheetView>
  </sheetViews>
  <sheetFormatPr defaultColWidth="9" defaultRowHeight="13.2"/>
  <cols>
    <col min="1" max="1" width="5.77734375" style="4" customWidth="1"/>
    <col min="2" max="2" width="10.6640625" style="4" customWidth="1"/>
    <col min="3" max="3" width="4.6640625" style="4" customWidth="1"/>
    <col min="4" max="4" width="10.88671875" style="4" customWidth="1"/>
    <col min="5" max="7" width="17.77734375" style="4" customWidth="1"/>
    <col min="8" max="16384" width="9" style="4"/>
  </cols>
  <sheetData>
    <row r="1" spans="1:7" s="7" customFormat="1" ht="26.25" customHeight="1">
      <c r="A1" s="740" t="s">
        <v>122</v>
      </c>
      <c r="B1" s="740"/>
      <c r="C1" s="740"/>
      <c r="D1" s="740"/>
      <c r="E1" s="740"/>
      <c r="F1" s="740"/>
      <c r="G1" s="740"/>
    </row>
    <row r="2" spans="1:7" ht="33" customHeight="1">
      <c r="A2" s="1"/>
      <c r="B2" s="1"/>
      <c r="C2" s="1"/>
      <c r="D2" s="1"/>
      <c r="E2" s="3" t="s">
        <v>51</v>
      </c>
      <c r="F2" s="744"/>
      <c r="G2" s="744"/>
    </row>
    <row r="3" spans="1:7" ht="15" customHeight="1">
      <c r="A3" s="1"/>
      <c r="B3" s="1"/>
      <c r="C3" s="1"/>
      <c r="D3" s="1"/>
      <c r="E3" s="1"/>
      <c r="F3" s="1"/>
      <c r="G3" s="1"/>
    </row>
    <row r="4" spans="1:7" ht="20.25" customHeight="1">
      <c r="A4" s="1082" t="s">
        <v>231</v>
      </c>
      <c r="B4" s="1083"/>
      <c r="C4" s="1084"/>
      <c r="D4" s="1044" t="s">
        <v>45</v>
      </c>
      <c r="E4" s="1044" t="s">
        <v>46</v>
      </c>
      <c r="F4" s="351" t="s">
        <v>47</v>
      </c>
      <c r="G4" s="1044" t="s">
        <v>36</v>
      </c>
    </row>
    <row r="5" spans="1:7" ht="20.25" customHeight="1">
      <c r="A5" s="1085"/>
      <c r="B5" s="1086"/>
      <c r="C5" s="1087"/>
      <c r="D5" s="1045"/>
      <c r="E5" s="1045"/>
      <c r="F5" s="352" t="s">
        <v>48</v>
      </c>
      <c r="G5" s="1045"/>
    </row>
    <row r="6" spans="1:7" ht="27.9" customHeight="1">
      <c r="A6" s="1088"/>
      <c r="B6" s="1089"/>
      <c r="C6" s="1090"/>
      <c r="D6" s="317"/>
      <c r="E6" s="317"/>
      <c r="F6" s="317"/>
      <c r="G6" s="205"/>
    </row>
    <row r="7" spans="1:7" ht="27.9" customHeight="1">
      <c r="A7" s="1088"/>
      <c r="B7" s="1089"/>
      <c r="C7" s="1090"/>
      <c r="D7" s="317"/>
      <c r="E7" s="317"/>
      <c r="F7" s="317"/>
      <c r="G7" s="353"/>
    </row>
    <row r="8" spans="1:7" ht="27.9" customHeight="1">
      <c r="A8" s="1088"/>
      <c r="B8" s="1089"/>
      <c r="C8" s="1090"/>
      <c r="D8" s="317"/>
      <c r="E8" s="317"/>
      <c r="F8" s="317"/>
      <c r="G8" s="353"/>
    </row>
    <row r="9" spans="1:7" ht="27.9" customHeight="1">
      <c r="A9" s="1088"/>
      <c r="B9" s="1089"/>
      <c r="C9" s="1090"/>
      <c r="D9" s="317"/>
      <c r="E9" s="317"/>
      <c r="F9" s="317"/>
      <c r="G9" s="353"/>
    </row>
    <row r="10" spans="1:7" ht="27.9" customHeight="1">
      <c r="A10" s="1088"/>
      <c r="B10" s="1089"/>
      <c r="C10" s="1090"/>
      <c r="D10" s="317"/>
      <c r="E10" s="317"/>
      <c r="F10" s="317"/>
      <c r="G10" s="353"/>
    </row>
    <row r="11" spans="1:7" ht="27.9" customHeight="1">
      <c r="A11" s="1088"/>
      <c r="B11" s="1089"/>
      <c r="C11" s="1090"/>
      <c r="D11" s="317"/>
      <c r="E11" s="317"/>
      <c r="F11" s="317"/>
      <c r="G11" s="353"/>
    </row>
    <row r="12" spans="1:7" ht="27.9" customHeight="1">
      <c r="A12" s="1088"/>
      <c r="B12" s="1089"/>
      <c r="C12" s="1090"/>
      <c r="D12" s="317"/>
      <c r="E12" s="317"/>
      <c r="F12" s="317"/>
      <c r="G12" s="353"/>
    </row>
    <row r="13" spans="1:7" ht="27.9" customHeight="1">
      <c r="A13" s="1088"/>
      <c r="B13" s="1089"/>
      <c r="C13" s="1090"/>
      <c r="D13" s="317"/>
      <c r="E13" s="317"/>
      <c r="F13" s="317"/>
      <c r="G13" s="353"/>
    </row>
    <row r="14" spans="1:7" ht="27.9" customHeight="1">
      <c r="A14" s="1088"/>
      <c r="B14" s="1089"/>
      <c r="C14" s="1090"/>
      <c r="D14" s="317"/>
      <c r="E14" s="317"/>
      <c r="F14" s="317"/>
      <c r="G14" s="353"/>
    </row>
    <row r="15" spans="1:7" ht="27.9" customHeight="1">
      <c r="A15" s="1088"/>
      <c r="B15" s="1089"/>
      <c r="C15" s="1090"/>
      <c r="D15" s="317"/>
      <c r="E15" s="317"/>
      <c r="F15" s="317"/>
      <c r="G15" s="353"/>
    </row>
    <row r="16" spans="1:7" ht="27.9" customHeight="1">
      <c r="A16" s="1088"/>
      <c r="B16" s="1089"/>
      <c r="C16" s="1090"/>
      <c r="D16" s="317"/>
      <c r="E16" s="317"/>
      <c r="F16" s="317"/>
      <c r="G16" s="353"/>
    </row>
    <row r="17" spans="1:8" ht="27.9" customHeight="1">
      <c r="A17" s="1088"/>
      <c r="B17" s="1089"/>
      <c r="C17" s="1090"/>
      <c r="D17" s="317"/>
      <c r="E17" s="317"/>
      <c r="F17" s="317"/>
      <c r="G17" s="353"/>
    </row>
    <row r="18" spans="1:8" ht="27.9" customHeight="1" thickBot="1">
      <c r="A18" s="1079"/>
      <c r="B18" s="1080"/>
      <c r="C18" s="1081"/>
      <c r="D18" s="319"/>
      <c r="E18" s="319"/>
      <c r="F18" s="319"/>
      <c r="G18" s="556"/>
    </row>
    <row r="19" spans="1:8" ht="27.9" customHeight="1" thickTop="1">
      <c r="A19" s="551" t="s">
        <v>232</v>
      </c>
      <c r="B19" s="554" t="s">
        <v>296</v>
      </c>
      <c r="C19" s="555" t="s">
        <v>233</v>
      </c>
      <c r="D19" s="553"/>
      <c r="E19" s="553"/>
      <c r="F19" s="553"/>
      <c r="G19" s="553"/>
    </row>
    <row r="20" spans="1:8" ht="12.75" customHeight="1">
      <c r="A20" s="1"/>
      <c r="B20" s="1"/>
      <c r="C20" s="1"/>
      <c r="D20" s="1"/>
      <c r="E20" s="1"/>
      <c r="F20" s="1"/>
      <c r="G20" s="1"/>
    </row>
    <row r="21" spans="1:8" ht="15" customHeight="1">
      <c r="A21" s="85" t="s">
        <v>58</v>
      </c>
      <c r="B21" s="85"/>
      <c r="C21" s="85"/>
      <c r="D21" s="85"/>
      <c r="E21" s="85"/>
      <c r="F21" s="85"/>
      <c r="G21" s="85"/>
      <c r="H21" s="97"/>
    </row>
    <row r="22" spans="1:8" ht="12.75" customHeight="1">
      <c r="A22" s="85"/>
      <c r="B22" s="85"/>
      <c r="C22" s="85"/>
      <c r="D22" s="85"/>
      <c r="E22" s="85"/>
      <c r="F22" s="85"/>
      <c r="G22" s="85"/>
      <c r="H22" s="97"/>
    </row>
    <row r="23" spans="1:8" ht="15" customHeight="1">
      <c r="A23" s="85" t="s">
        <v>411</v>
      </c>
      <c r="B23" s="85"/>
      <c r="C23" s="85"/>
      <c r="D23" s="85"/>
      <c r="E23" s="85"/>
      <c r="F23" s="85"/>
      <c r="G23" s="85"/>
      <c r="H23" s="97"/>
    </row>
    <row r="24" spans="1:8" ht="19.5" customHeight="1">
      <c r="A24" s="85"/>
      <c r="B24" s="85"/>
      <c r="C24" s="85"/>
      <c r="D24" s="85"/>
      <c r="E24" s="85"/>
      <c r="F24" s="85"/>
      <c r="G24" s="85"/>
      <c r="H24" s="97"/>
    </row>
    <row r="25" spans="1:8" ht="30" customHeight="1">
      <c r="A25" s="85"/>
      <c r="B25" s="85"/>
      <c r="C25" s="85"/>
      <c r="D25" s="85"/>
      <c r="E25" s="85" t="s">
        <v>124</v>
      </c>
      <c r="F25" s="85"/>
      <c r="G25" s="85"/>
      <c r="H25" s="97"/>
    </row>
    <row r="26" spans="1:8" ht="30" customHeight="1">
      <c r="A26" s="85"/>
      <c r="B26" s="85"/>
      <c r="C26" s="85"/>
      <c r="D26" s="85"/>
      <c r="E26" s="85" t="s">
        <v>123</v>
      </c>
      <c r="F26" s="85"/>
      <c r="G26" s="305" t="s">
        <v>101</v>
      </c>
      <c r="H26" s="97"/>
    </row>
    <row r="27" spans="1:8" ht="12" customHeight="1"/>
    <row r="28" spans="1:8" ht="12" customHeight="1"/>
    <row r="29" spans="1:8">
      <c r="A29" s="81" t="s">
        <v>239</v>
      </c>
      <c r="B29" s="81"/>
      <c r="C29" s="81"/>
      <c r="D29" s="81"/>
      <c r="E29" s="81"/>
      <c r="F29" s="81"/>
      <c r="G29" s="81"/>
    </row>
    <row r="30" spans="1:8">
      <c r="A30" s="4" t="s">
        <v>297</v>
      </c>
    </row>
    <row r="31" spans="1:8">
      <c r="A31" s="4" t="s">
        <v>298</v>
      </c>
    </row>
    <row r="32" spans="1:8">
      <c r="A32" s="4" t="s">
        <v>236</v>
      </c>
    </row>
    <row r="33" spans="1:1">
      <c r="A33" s="4" t="s">
        <v>237</v>
      </c>
    </row>
    <row r="34" spans="1:1">
      <c r="A34" s="536" t="s">
        <v>238</v>
      </c>
    </row>
  </sheetData>
  <mergeCells count="19">
    <mergeCell ref="G4:G5"/>
    <mergeCell ref="A1:G1"/>
    <mergeCell ref="D4:D5"/>
    <mergeCell ref="E4:E5"/>
    <mergeCell ref="F2:G2"/>
    <mergeCell ref="A18:C18"/>
    <mergeCell ref="A4:C5"/>
    <mergeCell ref="A7:C7"/>
    <mergeCell ref="A6:C6"/>
    <mergeCell ref="A8:C8"/>
    <mergeCell ref="A9:C9"/>
    <mergeCell ref="A10:C10"/>
    <mergeCell ref="A11:C11"/>
    <mergeCell ref="A12:C12"/>
    <mergeCell ref="A13:C13"/>
    <mergeCell ref="A14:C14"/>
    <mergeCell ref="A15:C15"/>
    <mergeCell ref="A16:C16"/>
    <mergeCell ref="A17:C17"/>
  </mergeCells>
  <phoneticPr fontId="2"/>
  <pageMargins left="0.78700000000000003" right="0.78700000000000003" top="0.98399999999999999" bottom="0.98399999999999999" header="0.51200000000000001" footer="0.51200000000000001"/>
  <pageSetup paperSize="9" orientation="portrait" r:id="rId1"/>
  <headerFooter alignWithMargins="0">
    <oddHeader>&amp;L&amp;"ＭＳ Ｐ明朝,標準"&amp;KFF0000（第６号様式）</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3"/>
  <sheetViews>
    <sheetView view="pageBreakPreview" zoomScale="106" zoomScaleNormal="73" zoomScaleSheetLayoutView="106" workbookViewId="0">
      <selection activeCell="B29" sqref="B29"/>
    </sheetView>
  </sheetViews>
  <sheetFormatPr defaultColWidth="9" defaultRowHeight="13.2"/>
  <cols>
    <col min="1" max="1" width="21.88671875" style="4" customWidth="1"/>
    <col min="2" max="3" width="13.33203125" style="4" customWidth="1"/>
    <col min="4" max="4" width="35.6640625" style="4" customWidth="1"/>
    <col min="5" max="16384" width="9" style="4"/>
  </cols>
  <sheetData>
    <row r="1" spans="1:5" s="7" customFormat="1" ht="30" customHeight="1">
      <c r="A1" s="740" t="s">
        <v>125</v>
      </c>
      <c r="B1" s="740"/>
      <c r="C1" s="740"/>
      <c r="D1" s="740"/>
    </row>
    <row r="2" spans="1:5" ht="52.5" customHeight="1">
      <c r="C2" s="94" t="s">
        <v>51</v>
      </c>
      <c r="D2" s="94"/>
      <c r="E2" s="81"/>
    </row>
    <row r="3" spans="1:5" ht="36" customHeight="1">
      <c r="C3" s="81"/>
      <c r="D3" s="81"/>
      <c r="E3" s="81"/>
    </row>
    <row r="4" spans="1:5" ht="45" customHeight="1">
      <c r="A4" s="10" t="s">
        <v>44</v>
      </c>
      <c r="B4" s="10" t="s">
        <v>45</v>
      </c>
      <c r="C4" s="10" t="s">
        <v>52</v>
      </c>
      <c r="D4" s="10" t="s">
        <v>36</v>
      </c>
    </row>
    <row r="5" spans="1:5" ht="45" customHeight="1">
      <c r="A5" s="398"/>
      <c r="B5" s="398"/>
      <c r="C5" s="398"/>
      <c r="D5" s="96"/>
    </row>
    <row r="6" spans="1:5" ht="45" customHeight="1">
      <c r="A6" s="398"/>
      <c r="B6" s="398"/>
      <c r="C6" s="398"/>
      <c r="D6" s="96"/>
    </row>
    <row r="7" spans="1:5" ht="45" customHeight="1">
      <c r="A7" s="398"/>
      <c r="B7" s="398"/>
      <c r="C7" s="398"/>
      <c r="D7" s="96"/>
    </row>
    <row r="8" spans="1:5" ht="45" customHeight="1">
      <c r="A8" s="398"/>
      <c r="B8" s="398"/>
      <c r="C8" s="398"/>
      <c r="D8" s="96"/>
    </row>
    <row r="9" spans="1:5" ht="45" customHeight="1">
      <c r="A9" s="398"/>
      <c r="B9" s="398"/>
      <c r="C9" s="398"/>
      <c r="D9" s="96"/>
    </row>
    <row r="10" spans="1:5" ht="45" customHeight="1">
      <c r="A10" s="398"/>
      <c r="B10" s="398"/>
      <c r="C10" s="398"/>
      <c r="D10" s="96"/>
    </row>
    <row r="11" spans="1:5" ht="28.5" customHeight="1"/>
    <row r="12" spans="1:5" ht="18.75" customHeight="1">
      <c r="A12" s="1" t="s">
        <v>58</v>
      </c>
      <c r="B12" s="1"/>
      <c r="C12" s="1"/>
      <c r="D12" s="1"/>
    </row>
    <row r="13" spans="1:5" ht="36.75" customHeight="1">
      <c r="A13" s="1"/>
      <c r="B13" s="1"/>
      <c r="C13" s="1"/>
      <c r="D13" s="1"/>
    </row>
    <row r="14" spans="1:5" ht="18.75" customHeight="1">
      <c r="A14" s="1091" t="s">
        <v>412</v>
      </c>
      <c r="B14" s="1092"/>
      <c r="C14" s="1"/>
      <c r="D14" s="1"/>
    </row>
    <row r="15" spans="1:5" ht="22.5" customHeight="1">
      <c r="A15" s="1"/>
      <c r="B15" s="1"/>
      <c r="C15" s="1"/>
      <c r="D15" s="1"/>
    </row>
    <row r="16" spans="1:5" ht="30" customHeight="1">
      <c r="A16" s="1"/>
      <c r="B16" s="1"/>
      <c r="C16" s="85" t="s">
        <v>50</v>
      </c>
      <c r="D16" s="85"/>
    </row>
    <row r="17" spans="1:4" ht="30" customHeight="1">
      <c r="A17" s="1"/>
      <c r="B17" s="1"/>
      <c r="C17" s="85" t="s">
        <v>49</v>
      </c>
      <c r="D17" s="85" t="s">
        <v>148</v>
      </c>
    </row>
    <row r="20" spans="1:4">
      <c r="A20" s="81"/>
      <c r="B20" s="81"/>
      <c r="C20" s="81"/>
      <c r="D20" s="81"/>
    </row>
    <row r="21" spans="1:4" s="536" customFormat="1">
      <c r="A21" s="536" t="s">
        <v>234</v>
      </c>
    </row>
    <row r="22" spans="1:4" s="536" customFormat="1" ht="16.5" customHeight="1">
      <c r="A22" s="536" t="s">
        <v>377</v>
      </c>
    </row>
    <row r="23" spans="1:4" s="536" customFormat="1">
      <c r="A23" s="536" t="s">
        <v>235</v>
      </c>
    </row>
  </sheetData>
  <mergeCells count="2">
    <mergeCell ref="A1:D1"/>
    <mergeCell ref="A14:B14"/>
  </mergeCells>
  <phoneticPr fontId="2"/>
  <pageMargins left="0.78700000000000003" right="0.78700000000000003" top="0.98399999999999999" bottom="0.98399999999999999" header="0.51200000000000001" footer="0.51200000000000001"/>
  <pageSetup paperSize="9" orientation="portrait" r:id="rId1"/>
  <headerFooter alignWithMargins="0">
    <oddHeader>&amp;L&amp;"ＭＳ Ｐ明朝,標準"&amp;KFF0000（第７号様式）</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A1:I32"/>
  <sheetViews>
    <sheetView showZeros="0" view="pageLayout" zoomScaleNormal="100" zoomScaleSheetLayoutView="100" workbookViewId="0">
      <selection activeCell="B29" sqref="B29"/>
    </sheetView>
  </sheetViews>
  <sheetFormatPr defaultColWidth="9" defaultRowHeight="13.2"/>
  <cols>
    <col min="1" max="1" width="8.109375" style="115" customWidth="1"/>
    <col min="2" max="2" width="28.6640625" style="115" customWidth="1"/>
    <col min="3" max="3" width="19.109375" style="115" customWidth="1"/>
    <col min="4" max="5" width="14.109375" style="115" customWidth="1"/>
    <col min="6" max="6" width="4.88671875" style="115" customWidth="1"/>
    <col min="7" max="8" width="5" style="115" customWidth="1"/>
    <col min="9" max="16384" width="9" style="115"/>
  </cols>
  <sheetData>
    <row r="1" spans="1:9" s="114" customFormat="1" ht="16.2">
      <c r="A1" s="447"/>
      <c r="B1" s="1102" t="s">
        <v>508</v>
      </c>
      <c r="C1" s="1102"/>
      <c r="D1" s="1102"/>
      <c r="E1" s="1102"/>
      <c r="F1" s="1102"/>
      <c r="G1" s="447"/>
      <c r="H1" s="125"/>
    </row>
    <row r="2" spans="1:9" s="114" customFormat="1" ht="16.2">
      <c r="A2" s="447"/>
      <c r="B2" s="1103"/>
      <c r="C2" s="1103"/>
      <c r="D2" s="1103"/>
      <c r="E2" s="1103"/>
      <c r="F2" s="1103"/>
      <c r="G2" s="447"/>
    </row>
    <row r="3" spans="1:9" s="313" customFormat="1" ht="24.75" customHeight="1">
      <c r="C3" s="322" t="s">
        <v>51</v>
      </c>
      <c r="D3" s="322"/>
      <c r="E3" s="322"/>
      <c r="F3" s="322"/>
      <c r="G3" s="445"/>
      <c r="H3" s="445"/>
    </row>
    <row r="4" spans="1:9" s="313" customFormat="1" ht="24.75" customHeight="1">
      <c r="C4" s="323" t="s">
        <v>53</v>
      </c>
      <c r="D4" s="323"/>
      <c r="E4" s="323"/>
      <c r="F4" s="323"/>
      <c r="G4" s="445"/>
      <c r="H4" s="445"/>
    </row>
    <row r="5" spans="1:9" s="1" customFormat="1" ht="36" customHeight="1">
      <c r="A5" s="321" t="s">
        <v>293</v>
      </c>
      <c r="B5" s="455">
        <f>C20</f>
        <v>0</v>
      </c>
      <c r="C5" s="417"/>
      <c r="G5" s="2"/>
      <c r="H5" s="2"/>
    </row>
    <row r="6" spans="1:9" s="313" customFormat="1" ht="18.75" customHeight="1">
      <c r="I6" s="445"/>
    </row>
    <row r="7" spans="1:9" s="313" customFormat="1" ht="27.75" customHeight="1">
      <c r="A7" s="324" t="s">
        <v>35</v>
      </c>
      <c r="B7" s="324" t="s">
        <v>167</v>
      </c>
      <c r="C7" s="324" t="s">
        <v>7</v>
      </c>
      <c r="D7" s="1104" t="s">
        <v>168</v>
      </c>
      <c r="E7" s="1105"/>
      <c r="F7" s="1106"/>
    </row>
    <row r="8" spans="1:9" s="313" customFormat="1" ht="27.75" customHeight="1">
      <c r="A8" s="309"/>
      <c r="B8" s="309"/>
      <c r="C8" s="453"/>
      <c r="D8" s="1093"/>
      <c r="E8" s="1094"/>
      <c r="F8" s="1095"/>
    </row>
    <row r="9" spans="1:9" s="313" customFormat="1" ht="27.75" customHeight="1">
      <c r="A9" s="309"/>
      <c r="B9" s="309"/>
      <c r="C9" s="453"/>
      <c r="D9" s="1093"/>
      <c r="E9" s="1094"/>
      <c r="F9" s="1095"/>
    </row>
    <row r="10" spans="1:9" s="313" customFormat="1" ht="27.75" customHeight="1">
      <c r="A10" s="309"/>
      <c r="B10" s="309"/>
      <c r="C10" s="453"/>
      <c r="D10" s="1093"/>
      <c r="E10" s="1094"/>
      <c r="F10" s="1095"/>
    </row>
    <row r="11" spans="1:9" s="313" customFormat="1" ht="27.75" customHeight="1">
      <c r="A11" s="309"/>
      <c r="B11" s="309"/>
      <c r="C11" s="453"/>
      <c r="D11" s="1093"/>
      <c r="E11" s="1094"/>
      <c r="F11" s="1095"/>
    </row>
    <row r="12" spans="1:9" s="313" customFormat="1" ht="27.75" customHeight="1">
      <c r="A12" s="309"/>
      <c r="B12" s="309"/>
      <c r="C12" s="453"/>
      <c r="D12" s="1093"/>
      <c r="E12" s="1094"/>
      <c r="F12" s="1095"/>
    </row>
    <row r="13" spans="1:9" s="313" customFormat="1" ht="27.75" customHeight="1">
      <c r="A13" s="309"/>
      <c r="B13" s="309"/>
      <c r="C13" s="453"/>
      <c r="D13" s="1093"/>
      <c r="E13" s="1094"/>
      <c r="F13" s="1095"/>
    </row>
    <row r="14" spans="1:9" s="313" customFormat="1" ht="27.75" customHeight="1">
      <c r="A14" s="309"/>
      <c r="B14" s="309"/>
      <c r="C14" s="453"/>
      <c r="D14" s="1093"/>
      <c r="E14" s="1094"/>
      <c r="F14" s="1095"/>
    </row>
    <row r="15" spans="1:9" s="313" customFormat="1" ht="27.75" customHeight="1">
      <c r="A15" s="309"/>
      <c r="B15" s="309"/>
      <c r="C15" s="453"/>
      <c r="D15" s="1093"/>
      <c r="E15" s="1094"/>
      <c r="F15" s="1095"/>
    </row>
    <row r="16" spans="1:9" s="313" customFormat="1" ht="27.75" customHeight="1">
      <c r="A16" s="309"/>
      <c r="B16" s="309"/>
      <c r="C16" s="453"/>
      <c r="D16" s="1093"/>
      <c r="E16" s="1094"/>
      <c r="F16" s="1095"/>
    </row>
    <row r="17" spans="1:6" s="313" customFormat="1" ht="27.75" customHeight="1">
      <c r="A17" s="309"/>
      <c r="B17" s="309"/>
      <c r="C17" s="453"/>
      <c r="D17" s="1093"/>
      <c r="E17" s="1094"/>
      <c r="F17" s="1095"/>
    </row>
    <row r="18" spans="1:6" s="313" customFormat="1" ht="27.75" customHeight="1">
      <c r="A18" s="309"/>
      <c r="B18" s="309"/>
      <c r="C18" s="453"/>
      <c r="D18" s="1093"/>
      <c r="E18" s="1094"/>
      <c r="F18" s="1095"/>
    </row>
    <row r="19" spans="1:6" s="313" customFormat="1" ht="27.75" customHeight="1" thickBot="1">
      <c r="A19" s="310"/>
      <c r="B19" s="310"/>
      <c r="C19" s="454"/>
      <c r="D19" s="1096"/>
      <c r="E19" s="1097"/>
      <c r="F19" s="1098"/>
    </row>
    <row r="20" spans="1:6" s="313" customFormat="1" ht="27.75" customHeight="1" thickTop="1">
      <c r="A20" s="311" t="s">
        <v>13</v>
      </c>
      <c r="B20" s="312"/>
      <c r="C20" s="308">
        <f>SUM(C8:C19)</f>
        <v>0</v>
      </c>
      <c r="D20" s="1099"/>
      <c r="E20" s="1100"/>
      <c r="F20" s="1101"/>
    </row>
    <row r="21" spans="1:6" s="313" customFormat="1" ht="15.75" customHeight="1"/>
    <row r="22" spans="1:6" s="315" customFormat="1" ht="18.75" customHeight="1">
      <c r="A22" s="85" t="s">
        <v>58</v>
      </c>
    </row>
    <row r="23" spans="1:6" s="315" customFormat="1" ht="14.4"/>
    <row r="24" spans="1:6" s="315" customFormat="1" ht="14.25" customHeight="1">
      <c r="A24" s="315" t="s">
        <v>419</v>
      </c>
    </row>
    <row r="25" spans="1:6" s="315" customFormat="1" ht="14.4"/>
    <row r="26" spans="1:6" s="315" customFormat="1" ht="26.25" customHeight="1">
      <c r="C26" s="315" t="s">
        <v>509</v>
      </c>
    </row>
    <row r="27" spans="1:6" s="315" customFormat="1" ht="26.25" customHeight="1">
      <c r="C27" s="315" t="s">
        <v>434</v>
      </c>
      <c r="F27" s="315" t="s">
        <v>101</v>
      </c>
    </row>
    <row r="30" spans="1:6" s="400" customFormat="1" ht="22.5" customHeight="1">
      <c r="A30" s="400" t="s">
        <v>435</v>
      </c>
    </row>
    <row r="31" spans="1:6" s="400" customFormat="1" ht="22.5" customHeight="1">
      <c r="A31" s="400" t="s">
        <v>169</v>
      </c>
    </row>
    <row r="32" spans="1:6" s="400" customFormat="1" ht="22.5" customHeight="1">
      <c r="A32" s="400" t="s">
        <v>436</v>
      </c>
    </row>
  </sheetData>
  <mergeCells count="16">
    <mergeCell ref="D10:F10"/>
    <mergeCell ref="B1:F1"/>
    <mergeCell ref="B2:F2"/>
    <mergeCell ref="D7:F7"/>
    <mergeCell ref="D8:F8"/>
    <mergeCell ref="D9:F9"/>
    <mergeCell ref="D17:F17"/>
    <mergeCell ref="D18:F18"/>
    <mergeCell ref="D19:F19"/>
    <mergeCell ref="D20:F20"/>
    <mergeCell ref="D11:F11"/>
    <mergeCell ref="D12:F12"/>
    <mergeCell ref="D13:F13"/>
    <mergeCell ref="D14:F14"/>
    <mergeCell ref="D15:F15"/>
    <mergeCell ref="D16:F16"/>
  </mergeCells>
  <phoneticPr fontId="2"/>
  <pageMargins left="0.78740157480314965" right="0.78740157480314965" top="0.98425196850393704" bottom="0.98425196850393704" header="0.51181102362204722" footer="0.51181102362204722"/>
  <pageSetup paperSize="9" scale="97" orientation="portrait" blackAndWhite="1" r:id="rId1"/>
  <headerFooter alignWithMargins="0">
    <oddHeader>&amp;L&amp;"ＭＳ Ｐ明朝,標準"&amp;KFF0000（第８号様式）</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6"/>
  <sheetViews>
    <sheetView showZeros="0" view="pageBreakPreview" zoomScaleNormal="100" zoomScaleSheetLayoutView="100" workbookViewId="0">
      <selection activeCell="B6" sqref="B6"/>
    </sheetView>
  </sheetViews>
  <sheetFormatPr defaultColWidth="9" defaultRowHeight="13.2"/>
  <cols>
    <col min="1" max="1" width="9.88671875" style="115" customWidth="1"/>
    <col min="2" max="2" width="22.109375" style="115" customWidth="1"/>
    <col min="3" max="3" width="11.109375" style="115" customWidth="1"/>
    <col min="4" max="4" width="9.88671875" style="115" customWidth="1"/>
    <col min="5" max="5" width="16" style="115" customWidth="1"/>
    <col min="6" max="8" width="4.88671875" style="115" customWidth="1"/>
    <col min="9" max="16384" width="9" style="115"/>
  </cols>
  <sheetData>
    <row r="1" spans="1:8" s="114" customFormat="1" ht="16.2">
      <c r="A1" s="1107" t="s">
        <v>243</v>
      </c>
      <c r="B1" s="1107"/>
      <c r="C1" s="1107"/>
      <c r="D1" s="1107"/>
      <c r="E1" s="1107"/>
      <c r="F1" s="1107"/>
      <c r="G1" s="1107"/>
      <c r="H1" s="1107"/>
    </row>
    <row r="2" spans="1:8" s="114" customFormat="1" ht="16.2">
      <c r="A2" s="1107" t="s">
        <v>398</v>
      </c>
      <c r="B2" s="1107"/>
      <c r="C2" s="1107"/>
      <c r="D2" s="1107"/>
      <c r="E2" s="1107"/>
      <c r="F2" s="1107"/>
      <c r="G2" s="1107"/>
      <c r="H2" s="1107"/>
    </row>
    <row r="3" spans="1:8" ht="9" customHeight="1"/>
    <row r="4" spans="1:8" s="400" customFormat="1" ht="24.6" customHeight="1">
      <c r="C4" s="401" t="s">
        <v>51</v>
      </c>
      <c r="D4" s="402"/>
      <c r="E4" s="402"/>
      <c r="F4" s="402"/>
      <c r="G4" s="402"/>
      <c r="H4" s="402"/>
    </row>
    <row r="5" spans="1:8" s="400" customFormat="1" ht="24.6" customHeight="1">
      <c r="C5" s="403" t="s">
        <v>53</v>
      </c>
      <c r="D5" s="404"/>
      <c r="E5" s="404"/>
      <c r="F5" s="404"/>
      <c r="G5" s="404"/>
      <c r="H5" s="404"/>
    </row>
    <row r="6" spans="1:8" s="97" customFormat="1" ht="36" customHeight="1">
      <c r="A6" s="405" t="s">
        <v>55</v>
      </c>
      <c r="B6" s="406">
        <f>E21</f>
        <v>0</v>
      </c>
      <c r="C6" s="407"/>
    </row>
    <row r="7" spans="1:8" ht="18.75" customHeight="1"/>
    <row r="8" spans="1:8" ht="27.75" customHeight="1">
      <c r="A8" s="324" t="s">
        <v>35</v>
      </c>
      <c r="B8" s="324" t="s">
        <v>54</v>
      </c>
      <c r="C8" s="324" t="s">
        <v>2</v>
      </c>
      <c r="D8" s="324" t="s">
        <v>6</v>
      </c>
      <c r="E8" s="324" t="s">
        <v>7</v>
      </c>
      <c r="F8" s="1104" t="s">
        <v>36</v>
      </c>
      <c r="G8" s="1105"/>
      <c r="H8" s="1106"/>
    </row>
    <row r="9" spans="1:8" ht="27.75" customHeight="1">
      <c r="A9" s="172"/>
      <c r="B9" s="172"/>
      <c r="C9" s="174"/>
      <c r="D9" s="174"/>
      <c r="E9" s="176">
        <f>C9*D9</f>
        <v>0</v>
      </c>
      <c r="F9" s="1108"/>
      <c r="G9" s="1109"/>
      <c r="H9" s="1110"/>
    </row>
    <row r="10" spans="1:8" ht="27.75" customHeight="1">
      <c r="A10" s="172"/>
      <c r="B10" s="172"/>
      <c r="C10" s="174"/>
      <c r="D10" s="174"/>
      <c r="E10" s="176">
        <f t="shared" ref="E10:E20" si="0">C10*D10</f>
        <v>0</v>
      </c>
      <c r="F10" s="1108"/>
      <c r="G10" s="1109"/>
      <c r="H10" s="1110"/>
    </row>
    <row r="11" spans="1:8" ht="27.75" customHeight="1">
      <c r="A11" s="172"/>
      <c r="B11" s="172"/>
      <c r="C11" s="174"/>
      <c r="D11" s="174"/>
      <c r="E11" s="176">
        <f t="shared" si="0"/>
        <v>0</v>
      </c>
      <c r="F11" s="1108"/>
      <c r="G11" s="1109"/>
      <c r="H11" s="1110"/>
    </row>
    <row r="12" spans="1:8" ht="27.75" customHeight="1">
      <c r="A12" s="172"/>
      <c r="B12" s="172"/>
      <c r="C12" s="174"/>
      <c r="D12" s="174"/>
      <c r="E12" s="176">
        <f t="shared" si="0"/>
        <v>0</v>
      </c>
      <c r="F12" s="1108"/>
      <c r="G12" s="1109"/>
      <c r="H12" s="1110"/>
    </row>
    <row r="13" spans="1:8" ht="27.75" customHeight="1">
      <c r="A13" s="172"/>
      <c r="B13" s="172"/>
      <c r="C13" s="174"/>
      <c r="D13" s="174"/>
      <c r="E13" s="176">
        <f t="shared" si="0"/>
        <v>0</v>
      </c>
      <c r="F13" s="1108"/>
      <c r="G13" s="1109"/>
      <c r="H13" s="1110"/>
    </row>
    <row r="14" spans="1:8" ht="27.75" customHeight="1">
      <c r="A14" s="172"/>
      <c r="B14" s="172"/>
      <c r="C14" s="174"/>
      <c r="D14" s="174"/>
      <c r="E14" s="176">
        <f t="shared" si="0"/>
        <v>0</v>
      </c>
      <c r="F14" s="1108"/>
      <c r="G14" s="1109"/>
      <c r="H14" s="1110"/>
    </row>
    <row r="15" spans="1:8" ht="27.75" customHeight="1">
      <c r="A15" s="172"/>
      <c r="B15" s="172"/>
      <c r="C15" s="174"/>
      <c r="D15" s="174"/>
      <c r="E15" s="176">
        <f t="shared" si="0"/>
        <v>0</v>
      </c>
      <c r="F15" s="1108"/>
      <c r="G15" s="1109"/>
      <c r="H15" s="1110"/>
    </row>
    <row r="16" spans="1:8" ht="27.75" customHeight="1">
      <c r="A16" s="172"/>
      <c r="B16" s="172"/>
      <c r="C16" s="174"/>
      <c r="D16" s="174"/>
      <c r="E16" s="176">
        <f t="shared" si="0"/>
        <v>0</v>
      </c>
      <c r="F16" s="1108"/>
      <c r="G16" s="1109"/>
      <c r="H16" s="1110"/>
    </row>
    <row r="17" spans="1:8" ht="27.75" customHeight="1">
      <c r="A17" s="172"/>
      <c r="B17" s="172"/>
      <c r="C17" s="174"/>
      <c r="D17" s="174"/>
      <c r="E17" s="176">
        <f t="shared" si="0"/>
        <v>0</v>
      </c>
      <c r="F17" s="1108"/>
      <c r="G17" s="1109"/>
      <c r="H17" s="1110"/>
    </row>
    <row r="18" spans="1:8" ht="27.75" customHeight="1">
      <c r="A18" s="172"/>
      <c r="B18" s="172"/>
      <c r="C18" s="174"/>
      <c r="D18" s="174"/>
      <c r="E18" s="176">
        <f t="shared" si="0"/>
        <v>0</v>
      </c>
      <c r="F18" s="1108"/>
      <c r="G18" s="1109"/>
      <c r="H18" s="1110"/>
    </row>
    <row r="19" spans="1:8" ht="27.75" customHeight="1">
      <c r="A19" s="172"/>
      <c r="B19" s="172"/>
      <c r="C19" s="174"/>
      <c r="D19" s="174"/>
      <c r="E19" s="176">
        <f t="shared" si="0"/>
        <v>0</v>
      </c>
      <c r="F19" s="1108"/>
      <c r="G19" s="1109"/>
      <c r="H19" s="1110"/>
    </row>
    <row r="20" spans="1:8" ht="27.75" customHeight="1" thickBot="1">
      <c r="A20" s="173"/>
      <c r="B20" s="173"/>
      <c r="C20" s="175"/>
      <c r="D20" s="175"/>
      <c r="E20" s="177">
        <f t="shared" si="0"/>
        <v>0</v>
      </c>
      <c r="F20" s="1111"/>
      <c r="G20" s="1112"/>
      <c r="H20" s="1113"/>
    </row>
    <row r="21" spans="1:8" ht="27.75" customHeight="1" thickTop="1">
      <c r="A21" s="124" t="s">
        <v>13</v>
      </c>
      <c r="B21" s="201"/>
      <c r="C21" s="202"/>
      <c r="D21" s="202"/>
      <c r="E21" s="178">
        <f>SUM(E9:E20)</f>
        <v>0</v>
      </c>
      <c r="F21" s="1114"/>
      <c r="G21" s="1115"/>
      <c r="H21" s="1116"/>
    </row>
    <row r="22" spans="1:8" ht="11.25" customHeight="1"/>
    <row r="23" spans="1:8" s="313" customFormat="1" ht="18.75" customHeight="1">
      <c r="A23" s="1" t="s">
        <v>300</v>
      </c>
    </row>
    <row r="24" spans="1:8" s="313" customFormat="1" ht="18.75" customHeight="1">
      <c r="A24" s="1" t="s">
        <v>301</v>
      </c>
    </row>
    <row r="25" spans="1:8" s="313" customFormat="1" ht="10.5" customHeight="1"/>
    <row r="26" spans="1:8" s="313" customFormat="1" ht="14.25" customHeight="1">
      <c r="A26" s="313" t="s">
        <v>413</v>
      </c>
    </row>
    <row r="27" spans="1:8" s="313" customFormat="1" ht="14.4"/>
    <row r="28" spans="1:8" s="313" customFormat="1" ht="26.1" customHeight="1">
      <c r="C28" s="334" t="s">
        <v>50</v>
      </c>
      <c r="D28" s="334"/>
      <c r="E28" s="334"/>
      <c r="F28" s="334"/>
      <c r="G28" s="334"/>
      <c r="H28" s="334"/>
    </row>
    <row r="29" spans="1:8" s="313" customFormat="1" ht="26.1" customHeight="1">
      <c r="C29" s="334" t="s">
        <v>49</v>
      </c>
      <c r="D29" s="334"/>
      <c r="E29" s="334"/>
      <c r="F29" s="334"/>
      <c r="G29" s="334"/>
      <c r="H29" s="334" t="s">
        <v>101</v>
      </c>
    </row>
    <row r="30" spans="1:8" ht="11.25" customHeight="1"/>
    <row r="31" spans="1:8" ht="18.75" customHeight="1">
      <c r="A31" s="115" t="s">
        <v>368</v>
      </c>
    </row>
    <row r="32" spans="1:8">
      <c r="A32" s="487"/>
    </row>
    <row r="33" spans="1:1">
      <c r="A33" s="487"/>
    </row>
    <row r="34" spans="1:1">
      <c r="A34" s="487"/>
    </row>
    <row r="35" spans="1:1">
      <c r="A35" s="487"/>
    </row>
    <row r="36" spans="1:1">
      <c r="A36" s="487"/>
    </row>
  </sheetData>
  <mergeCells count="16">
    <mergeCell ref="F20:H20"/>
    <mergeCell ref="F21:H21"/>
    <mergeCell ref="F12:H12"/>
    <mergeCell ref="F13:H13"/>
    <mergeCell ref="F14:H14"/>
    <mergeCell ref="F15:H15"/>
    <mergeCell ref="F16:H16"/>
    <mergeCell ref="F17:H17"/>
    <mergeCell ref="A1:H1"/>
    <mergeCell ref="A2:H2"/>
    <mergeCell ref="F11:H11"/>
    <mergeCell ref="F18:H18"/>
    <mergeCell ref="F19:H19"/>
    <mergeCell ref="F8:H8"/>
    <mergeCell ref="F9:H9"/>
    <mergeCell ref="F10:H10"/>
  </mergeCells>
  <phoneticPr fontId="2"/>
  <pageMargins left="0.78740157480314965" right="0.78740157480314965" top="0.98425196850393704" bottom="0.98425196850393704" header="0.51181102362204722" footer="0.51181102362204722"/>
  <pageSetup paperSize="9" orientation="portrait" blackAndWhite="1" r:id="rId1"/>
  <headerFooter alignWithMargins="0">
    <oddHeader>&amp;L&amp;"ＭＳ Ｐ明朝,標準"（第９号様式）</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F24"/>
  <sheetViews>
    <sheetView showZeros="0" view="pageBreakPreview" zoomScale="76" zoomScaleNormal="100" zoomScaleSheetLayoutView="76" workbookViewId="0">
      <selection activeCell="C8" sqref="C8"/>
    </sheetView>
  </sheetViews>
  <sheetFormatPr defaultColWidth="9" defaultRowHeight="13.2"/>
  <cols>
    <col min="1" max="1" width="6.109375" style="4" customWidth="1"/>
    <col min="2" max="2" width="6.6640625" style="4" customWidth="1"/>
    <col min="3" max="3" width="31.33203125" style="4" customWidth="1"/>
    <col min="4" max="4" width="6.21875" style="4" customWidth="1"/>
    <col min="5" max="5" width="15" style="4" customWidth="1"/>
    <col min="6" max="6" width="21.21875" style="4" customWidth="1"/>
    <col min="7" max="16384" width="9" style="4"/>
  </cols>
  <sheetData>
    <row r="1" spans="1:6" s="7" customFormat="1" ht="30" customHeight="1">
      <c r="A1" s="740" t="s">
        <v>126</v>
      </c>
      <c r="B1" s="740"/>
      <c r="C1" s="740"/>
      <c r="D1" s="740"/>
      <c r="E1" s="740"/>
      <c r="F1" s="740"/>
    </row>
    <row r="2" spans="1:6" s="7" customFormat="1" ht="30" customHeight="1">
      <c r="A2" s="105"/>
      <c r="B2" s="105"/>
      <c r="C2" s="105"/>
      <c r="D2" s="105"/>
      <c r="E2" s="105"/>
      <c r="F2" s="105"/>
    </row>
    <row r="3" spans="1:6" ht="32.25" customHeight="1">
      <c r="C3" s="102"/>
      <c r="D3" s="94" t="s">
        <v>51</v>
      </c>
      <c r="E3" s="94"/>
      <c r="F3" s="94"/>
    </row>
    <row r="4" spans="1:6" ht="40.5" customHeight="1">
      <c r="A4" s="1118" t="s">
        <v>59</v>
      </c>
      <c r="B4" s="1118"/>
      <c r="C4" s="101" t="str">
        <f>IF(SUM(E7:E10)=0,"　",SUM(E7:E10))</f>
        <v>　</v>
      </c>
      <c r="D4" s="106"/>
    </row>
    <row r="5" spans="1:6" ht="21" customHeight="1"/>
    <row r="6" spans="1:6" ht="57.75" customHeight="1">
      <c r="A6" s="1117" t="s">
        <v>56</v>
      </c>
      <c r="B6" s="1117"/>
      <c r="C6" s="95" t="s">
        <v>57</v>
      </c>
      <c r="D6" s="1121" t="s">
        <v>7</v>
      </c>
      <c r="E6" s="1122"/>
      <c r="F6" s="95" t="s">
        <v>36</v>
      </c>
    </row>
    <row r="7" spans="1:6" ht="57.75" customHeight="1">
      <c r="A7" s="103"/>
      <c r="B7" s="107" t="s">
        <v>33</v>
      </c>
      <c r="C7" s="104"/>
      <c r="D7" s="1123"/>
      <c r="E7" s="1124"/>
      <c r="F7" s="104"/>
    </row>
    <row r="8" spans="1:6" ht="57.75" customHeight="1">
      <c r="A8" s="103"/>
      <c r="B8" s="107" t="s">
        <v>33</v>
      </c>
      <c r="C8" s="104"/>
      <c r="D8" s="1123"/>
      <c r="E8" s="1124"/>
      <c r="F8" s="104"/>
    </row>
    <row r="9" spans="1:6" ht="57.75" customHeight="1" thickBot="1">
      <c r="A9" s="181"/>
      <c r="B9" s="182" t="s">
        <v>33</v>
      </c>
      <c r="C9" s="180"/>
      <c r="D9" s="1125"/>
      <c r="E9" s="1126"/>
      <c r="F9" s="180"/>
    </row>
    <row r="10" spans="1:6" ht="57.75" customHeight="1" thickTop="1">
      <c r="A10" s="1129" t="s">
        <v>107</v>
      </c>
      <c r="B10" s="1130"/>
      <c r="C10" s="183"/>
      <c r="D10" s="1127">
        <f>SUM(D7:E9)</f>
        <v>0</v>
      </c>
      <c r="E10" s="1128"/>
      <c r="F10" s="179"/>
    </row>
    <row r="13" spans="1:6" ht="18.75" customHeight="1">
      <c r="B13" s="1119" t="s">
        <v>58</v>
      </c>
      <c r="C13" s="1120"/>
      <c r="D13" s="98"/>
    </row>
    <row r="15" spans="1:6" ht="18.75" customHeight="1">
      <c r="C15" s="4" t="s">
        <v>414</v>
      </c>
    </row>
    <row r="17" spans="1:6" ht="30" customHeight="1">
      <c r="C17" s="314" t="s">
        <v>93</v>
      </c>
      <c r="D17" s="5"/>
    </row>
    <row r="18" spans="1:6" ht="30" customHeight="1">
      <c r="C18" s="314" t="s">
        <v>12</v>
      </c>
      <c r="D18" s="5"/>
      <c r="F18" s="5"/>
    </row>
    <row r="21" spans="1:6">
      <c r="A21" s="81"/>
      <c r="B21" s="81"/>
      <c r="C21" s="81"/>
      <c r="D21" s="81"/>
      <c r="E21" s="81"/>
      <c r="F21" s="81"/>
    </row>
    <row r="22" spans="1:6" ht="24.75" customHeight="1">
      <c r="A22" s="81" t="s">
        <v>60</v>
      </c>
      <c r="B22" s="81" t="s">
        <v>61</v>
      </c>
      <c r="C22" s="81"/>
      <c r="D22" s="81"/>
      <c r="E22" s="81"/>
      <c r="F22" s="81"/>
    </row>
    <row r="23" spans="1:6" ht="24.75" customHeight="1">
      <c r="B23" s="4" t="s">
        <v>62</v>
      </c>
    </row>
    <row r="24" spans="1:6" ht="24.75" customHeight="1">
      <c r="B24" s="4" t="s">
        <v>63</v>
      </c>
    </row>
  </sheetData>
  <mergeCells count="10">
    <mergeCell ref="A6:B6"/>
    <mergeCell ref="A4:B4"/>
    <mergeCell ref="A1:F1"/>
    <mergeCell ref="B13:C13"/>
    <mergeCell ref="D6:E6"/>
    <mergeCell ref="D7:E7"/>
    <mergeCell ref="D8:E8"/>
    <mergeCell ref="D9:E9"/>
    <mergeCell ref="D10:E10"/>
    <mergeCell ref="A10:B10"/>
  </mergeCells>
  <phoneticPr fontId="2"/>
  <pageMargins left="0.78740157480314965" right="0.78740157480314965" top="0.98425196850393704" bottom="0.98425196850393704" header="0.51181102362204722" footer="0.51181102362204722"/>
  <pageSetup paperSize="9" orientation="portrait" blackAndWhite="1" r:id="rId1"/>
  <headerFooter alignWithMargins="0">
    <oddHeader>&amp;L&amp;"ＭＳ Ｐ明朝,標準"（第10号様式）</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34"/>
  <sheetViews>
    <sheetView showZeros="0" view="pageBreakPreview" zoomScaleNormal="100" zoomScaleSheetLayoutView="100" workbookViewId="0">
      <selection activeCell="E9" sqref="E9"/>
    </sheetView>
  </sheetViews>
  <sheetFormatPr defaultColWidth="9" defaultRowHeight="13.2"/>
  <cols>
    <col min="1" max="1" width="11.88671875" style="115" customWidth="1"/>
    <col min="2" max="2" width="22.109375" style="115" customWidth="1"/>
    <col min="3" max="3" width="3.6640625" style="115" customWidth="1"/>
    <col min="4" max="4" width="11.6640625" style="115" customWidth="1"/>
    <col min="5" max="5" width="15.33203125" style="115" customWidth="1"/>
    <col min="6" max="8" width="8.109375" style="115" customWidth="1"/>
    <col min="9" max="10" width="4.88671875" style="115" customWidth="1"/>
    <col min="11" max="16384" width="9" style="115"/>
  </cols>
  <sheetData>
    <row r="1" spans="1:10" s="114" customFormat="1" ht="23.25" customHeight="1">
      <c r="A1" s="1138" t="s">
        <v>324</v>
      </c>
      <c r="B1" s="1138"/>
      <c r="C1" s="1138"/>
      <c r="D1" s="1138"/>
      <c r="E1" s="1138"/>
      <c r="F1" s="1138"/>
      <c r="G1" s="1138"/>
      <c r="H1" s="1138"/>
      <c r="I1" s="369"/>
      <c r="J1" s="125"/>
    </row>
    <row r="2" spans="1:10" s="114" customFormat="1" ht="16.2">
      <c r="A2" s="369"/>
      <c r="B2" s="1103"/>
      <c r="C2" s="1103"/>
      <c r="D2" s="1103"/>
      <c r="E2" s="1103"/>
      <c r="F2" s="1103"/>
      <c r="G2" s="1103"/>
      <c r="H2" s="1103"/>
      <c r="I2" s="369"/>
    </row>
    <row r="3" spans="1:10" ht="12.75" customHeight="1"/>
    <row r="4" spans="1:10" s="313" customFormat="1" ht="24.75" customHeight="1">
      <c r="D4" s="322" t="s">
        <v>318</v>
      </c>
      <c r="E4" s="322"/>
      <c r="F4" s="322"/>
      <c r="G4" s="322"/>
      <c r="H4" s="322"/>
      <c r="I4" s="445"/>
      <c r="J4" s="445"/>
    </row>
    <row r="5" spans="1:10" s="313" customFormat="1" ht="15" customHeight="1">
      <c r="D5" s="445"/>
      <c r="E5" s="445"/>
      <c r="F5" s="445"/>
      <c r="G5" s="445"/>
      <c r="H5" s="445"/>
      <c r="I5" s="445"/>
      <c r="J5" s="445"/>
    </row>
    <row r="6" spans="1:10" s="1" customFormat="1" ht="36" customHeight="1">
      <c r="A6" s="488" t="s">
        <v>323</v>
      </c>
      <c r="B6" s="489">
        <f>E21</f>
        <v>0</v>
      </c>
      <c r="C6" s="490" t="s">
        <v>10</v>
      </c>
      <c r="D6" s="491"/>
      <c r="E6" s="491"/>
      <c r="I6" s="2"/>
      <c r="J6" s="2"/>
    </row>
    <row r="7" spans="1:10" s="313" customFormat="1" ht="18.75" customHeight="1">
      <c r="A7" s="492"/>
      <c r="B7" s="492"/>
      <c r="C7" s="492"/>
      <c r="D7" s="493"/>
      <c r="E7" s="492"/>
    </row>
    <row r="8" spans="1:10" s="313" customFormat="1" ht="27.75" customHeight="1">
      <c r="A8" s="494" t="s">
        <v>171</v>
      </c>
      <c r="B8" s="494" t="s">
        <v>170</v>
      </c>
      <c r="C8" s="1148" t="s">
        <v>231</v>
      </c>
      <c r="D8" s="1149"/>
      <c r="E8" s="494" t="s">
        <v>7</v>
      </c>
      <c r="F8" s="1104" t="s">
        <v>168</v>
      </c>
      <c r="G8" s="1105"/>
      <c r="H8" s="1106"/>
    </row>
    <row r="9" spans="1:10" s="313" customFormat="1" ht="27.75" customHeight="1">
      <c r="A9" s="495"/>
      <c r="B9" s="495"/>
      <c r="C9" s="1131"/>
      <c r="D9" s="1132"/>
      <c r="E9" s="453"/>
      <c r="F9" s="1139"/>
      <c r="G9" s="1140"/>
      <c r="H9" s="1141"/>
    </row>
    <row r="10" spans="1:10" s="313" customFormat="1" ht="27.75" customHeight="1">
      <c r="A10" s="495"/>
      <c r="B10" s="495"/>
      <c r="C10" s="1131"/>
      <c r="D10" s="1132"/>
      <c r="E10" s="453"/>
      <c r="F10" s="1139"/>
      <c r="G10" s="1140"/>
      <c r="H10" s="1141"/>
    </row>
    <row r="11" spans="1:10" s="313" customFormat="1" ht="27.75" customHeight="1">
      <c r="A11" s="495"/>
      <c r="B11" s="495"/>
      <c r="C11" s="1131"/>
      <c r="D11" s="1132"/>
      <c r="E11" s="453"/>
      <c r="F11" s="1139"/>
      <c r="G11" s="1140"/>
      <c r="H11" s="1141"/>
    </row>
    <row r="12" spans="1:10" s="313" customFormat="1" ht="27.75" customHeight="1">
      <c r="A12" s="495"/>
      <c r="B12" s="495"/>
      <c r="C12" s="1131"/>
      <c r="D12" s="1132"/>
      <c r="E12" s="453"/>
      <c r="F12" s="1139"/>
      <c r="G12" s="1140"/>
      <c r="H12" s="1141"/>
    </row>
    <row r="13" spans="1:10" s="313" customFormat="1" ht="27.75" customHeight="1">
      <c r="A13" s="495"/>
      <c r="B13" s="495"/>
      <c r="C13" s="1131"/>
      <c r="D13" s="1132"/>
      <c r="E13" s="453"/>
      <c r="F13" s="1139"/>
      <c r="G13" s="1140"/>
      <c r="H13" s="1141"/>
    </row>
    <row r="14" spans="1:10" s="313" customFormat="1" ht="27.75" customHeight="1">
      <c r="A14" s="495"/>
      <c r="B14" s="495"/>
      <c r="C14" s="1131"/>
      <c r="D14" s="1132"/>
      <c r="E14" s="453"/>
      <c r="F14" s="1139"/>
      <c r="G14" s="1140"/>
      <c r="H14" s="1141"/>
    </row>
    <row r="15" spans="1:10" s="313" customFormat="1" ht="27.75" customHeight="1">
      <c r="A15" s="495"/>
      <c r="B15" s="495"/>
      <c r="C15" s="1131"/>
      <c r="D15" s="1132"/>
      <c r="E15" s="453"/>
      <c r="F15" s="1139"/>
      <c r="G15" s="1140"/>
      <c r="H15" s="1141"/>
    </row>
    <row r="16" spans="1:10" s="313" customFormat="1" ht="27.75" customHeight="1">
      <c r="A16" s="495"/>
      <c r="B16" s="495"/>
      <c r="C16" s="1131"/>
      <c r="D16" s="1132"/>
      <c r="E16" s="453"/>
      <c r="F16" s="1139"/>
      <c r="G16" s="1140"/>
      <c r="H16" s="1141"/>
    </row>
    <row r="17" spans="1:11" s="313" customFormat="1" ht="27.75" customHeight="1">
      <c r="A17" s="495"/>
      <c r="B17" s="495"/>
      <c r="C17" s="1131"/>
      <c r="D17" s="1132"/>
      <c r="E17" s="453"/>
      <c r="F17" s="1139"/>
      <c r="G17" s="1140"/>
      <c r="H17" s="1141"/>
    </row>
    <row r="18" spans="1:11" s="313" customFormat="1" ht="27.75" customHeight="1">
      <c r="A18" s="495"/>
      <c r="B18" s="495"/>
      <c r="C18" s="1131"/>
      <c r="D18" s="1132"/>
      <c r="E18" s="453"/>
      <c r="F18" s="1139"/>
      <c r="G18" s="1140"/>
      <c r="H18" s="1141"/>
    </row>
    <row r="19" spans="1:11" s="313" customFormat="1" ht="27.75" customHeight="1">
      <c r="A19" s="495"/>
      <c r="B19" s="495"/>
      <c r="C19" s="1131"/>
      <c r="D19" s="1132"/>
      <c r="E19" s="453"/>
      <c r="F19" s="1139"/>
      <c r="G19" s="1140"/>
      <c r="H19" s="1141"/>
    </row>
    <row r="20" spans="1:11" s="313" customFormat="1" ht="27.75" customHeight="1" thickBot="1">
      <c r="A20" s="496"/>
      <c r="B20" s="496"/>
      <c r="C20" s="1133"/>
      <c r="D20" s="1134"/>
      <c r="E20" s="454"/>
      <c r="F20" s="1142"/>
      <c r="G20" s="1143"/>
      <c r="H20" s="1144"/>
    </row>
    <row r="21" spans="1:11" s="313" customFormat="1" ht="27.75" customHeight="1" thickTop="1">
      <c r="A21" s="1135" t="s">
        <v>107</v>
      </c>
      <c r="B21" s="1136"/>
      <c r="C21" s="1136"/>
      <c r="D21" s="1137"/>
      <c r="E21" s="497">
        <f>SUM(E9:E20)</f>
        <v>0</v>
      </c>
      <c r="F21" s="1145"/>
      <c r="G21" s="1146"/>
      <c r="H21" s="1147"/>
    </row>
    <row r="22" spans="1:11" s="313" customFormat="1" ht="15.75" customHeight="1">
      <c r="A22" s="492"/>
      <c r="B22" s="492"/>
      <c r="C22" s="492"/>
      <c r="D22" s="492"/>
      <c r="E22" s="492"/>
    </row>
    <row r="23" spans="1:11" s="315" customFormat="1" ht="18.75" customHeight="1">
      <c r="A23" s="85" t="s">
        <v>58</v>
      </c>
    </row>
    <row r="24" spans="1:11" s="315" customFormat="1" ht="14.4"/>
    <row r="25" spans="1:11" s="315" customFormat="1" ht="14.25" customHeight="1">
      <c r="A25" s="315" t="s">
        <v>405</v>
      </c>
    </row>
    <row r="26" spans="1:11" s="315" customFormat="1" ht="14.4"/>
    <row r="27" spans="1:11" s="315" customFormat="1" ht="26.25" customHeight="1">
      <c r="D27" s="315" t="s">
        <v>50</v>
      </c>
    </row>
    <row r="28" spans="1:11" s="315" customFormat="1" ht="26.25" customHeight="1">
      <c r="D28" s="315" t="s">
        <v>49</v>
      </c>
      <c r="H28" s="316" t="s">
        <v>101</v>
      </c>
      <c r="I28" s="316"/>
    </row>
    <row r="29" spans="1:11" s="313" customFormat="1" ht="14.4"/>
    <row r="30" spans="1:11" ht="18.600000000000001" customHeight="1">
      <c r="A30" s="446" t="s">
        <v>325</v>
      </c>
      <c r="B30" s="446"/>
      <c r="C30" s="446"/>
      <c r="D30" s="446"/>
      <c r="E30" s="446"/>
      <c r="F30" s="446"/>
      <c r="G30" s="446"/>
      <c r="H30" s="446"/>
      <c r="I30" s="123"/>
      <c r="K30" s="126"/>
    </row>
    <row r="31" spans="1:11" ht="18.600000000000001" customHeight="1">
      <c r="A31" s="446" t="s">
        <v>326</v>
      </c>
      <c r="B31" s="446"/>
      <c r="C31" s="446"/>
      <c r="D31" s="446"/>
      <c r="E31" s="446"/>
      <c r="F31" s="446"/>
      <c r="G31" s="446"/>
      <c r="H31" s="446"/>
      <c r="I31" s="123"/>
    </row>
    <row r="32" spans="1:11" ht="18.600000000000001" customHeight="1">
      <c r="A32" s="446" t="s">
        <v>327</v>
      </c>
      <c r="B32" s="446"/>
      <c r="C32" s="446"/>
      <c r="D32" s="446"/>
      <c r="E32" s="446"/>
      <c r="F32" s="446"/>
      <c r="G32" s="446"/>
      <c r="H32" s="446"/>
      <c r="I32" s="123"/>
    </row>
    <row r="33" spans="1:9">
      <c r="A33" s="123"/>
      <c r="B33" s="123"/>
      <c r="C33" s="123"/>
      <c r="D33" s="123"/>
      <c r="E33" s="123"/>
      <c r="F33" s="123"/>
      <c r="G33" s="123"/>
      <c r="H33" s="123"/>
      <c r="I33" s="123"/>
    </row>
    <row r="34" spans="1:9">
      <c r="A34" s="123"/>
      <c r="B34" s="123"/>
      <c r="C34" s="123"/>
      <c r="D34" s="123"/>
      <c r="E34" s="123"/>
      <c r="F34" s="123"/>
      <c r="G34" s="123"/>
      <c r="H34" s="123"/>
      <c r="I34" s="123"/>
    </row>
  </sheetData>
  <mergeCells count="30">
    <mergeCell ref="F14:H14"/>
    <mergeCell ref="F15:H15"/>
    <mergeCell ref="F16:H16"/>
    <mergeCell ref="F17:H17"/>
    <mergeCell ref="B2:H2"/>
    <mergeCell ref="F8:H8"/>
    <mergeCell ref="F9:H9"/>
    <mergeCell ref="F10:H10"/>
    <mergeCell ref="F11:H11"/>
    <mergeCell ref="C10:D10"/>
    <mergeCell ref="C11:D11"/>
    <mergeCell ref="C12:D12"/>
    <mergeCell ref="F12:H12"/>
    <mergeCell ref="F13:H13"/>
    <mergeCell ref="C19:D19"/>
    <mergeCell ref="C20:D20"/>
    <mergeCell ref="A21:D21"/>
    <mergeCell ref="A1:H1"/>
    <mergeCell ref="C13:D13"/>
    <mergeCell ref="C14:D14"/>
    <mergeCell ref="C15:D15"/>
    <mergeCell ref="C16:D16"/>
    <mergeCell ref="C17:D17"/>
    <mergeCell ref="C18:D18"/>
    <mergeCell ref="F18:H18"/>
    <mergeCell ref="F19:H19"/>
    <mergeCell ref="F20:H20"/>
    <mergeCell ref="F21:H21"/>
    <mergeCell ref="C8:D8"/>
    <mergeCell ref="C9:D9"/>
  </mergeCells>
  <phoneticPr fontId="2"/>
  <pageMargins left="0.78740157480314965" right="0.78740157480314965" top="0.98425196850393704" bottom="0.98425196850393704" header="0.51181102362204722" footer="0.51181102362204722"/>
  <pageSetup paperSize="9" scale="98" orientation="portrait" blackAndWhite="1" r:id="rId1"/>
  <headerFooter alignWithMargins="0">
    <oddHeader>&amp;L&amp;"ＭＳ Ｐ明朝,標準"（第11号様式）</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sheetPr>
  <dimension ref="A1:J37"/>
  <sheetViews>
    <sheetView showZeros="0" view="pageBreakPreview" zoomScaleNormal="100" zoomScaleSheetLayoutView="100" workbookViewId="0">
      <selection activeCell="B6" sqref="B6"/>
    </sheetView>
  </sheetViews>
  <sheetFormatPr defaultColWidth="9" defaultRowHeight="13.2"/>
  <cols>
    <col min="1" max="1" width="20.88671875" style="4" customWidth="1"/>
    <col min="2" max="2" width="20.6640625" style="4" customWidth="1"/>
    <col min="3" max="3" width="4.109375" style="4" customWidth="1"/>
    <col min="4" max="4" width="6.109375" style="4" customWidth="1"/>
    <col min="5" max="5" width="10.6640625" style="4" customWidth="1"/>
    <col min="6" max="6" width="6.6640625" style="4" customWidth="1"/>
    <col min="7" max="7" width="20.33203125" style="4" customWidth="1"/>
    <col min="8" max="8" width="15.6640625" style="4" hidden="1" customWidth="1"/>
    <col min="9" max="9" width="16.21875" style="4" hidden="1" customWidth="1"/>
    <col min="10" max="16384" width="9" style="4"/>
  </cols>
  <sheetData>
    <row r="1" spans="1:9" s="7" customFormat="1" ht="16.2">
      <c r="A1" s="1160" t="s">
        <v>321</v>
      </c>
      <c r="B1" s="1160"/>
      <c r="C1" s="1160"/>
      <c r="D1" s="1160"/>
      <c r="E1" s="1160"/>
      <c r="F1" s="1160"/>
      <c r="G1" s="1160"/>
      <c r="H1" s="1160"/>
      <c r="I1" s="368"/>
    </row>
    <row r="2" spans="1:9" s="7" customFormat="1" ht="16.5" customHeight="1">
      <c r="A2" s="1160"/>
      <c r="B2" s="1160"/>
      <c r="C2" s="1160"/>
      <c r="D2" s="1160"/>
      <c r="E2" s="1160"/>
      <c r="F2" s="1160"/>
      <c r="G2" s="1160"/>
      <c r="H2" s="1160"/>
      <c r="I2" s="368"/>
    </row>
    <row r="3" spans="1:9" ht="9.75" customHeight="1"/>
    <row r="4" spans="1:9" s="97" customFormat="1" ht="24.75" customHeight="1">
      <c r="A4" s="85"/>
      <c r="B4" s="85"/>
      <c r="C4" s="85"/>
      <c r="D4" s="376" t="s">
        <v>318</v>
      </c>
      <c r="E4" s="444"/>
      <c r="F4" s="1153"/>
      <c r="G4" s="1153"/>
      <c r="H4" s="376"/>
      <c r="I4" s="376"/>
    </row>
    <row r="5" spans="1:9" s="97" customFormat="1" ht="18.75" customHeight="1">
      <c r="A5" s="85"/>
      <c r="B5" s="85"/>
      <c r="C5" s="85"/>
      <c r="D5" s="424"/>
      <c r="E5" s="498"/>
      <c r="F5" s="1154"/>
      <c r="G5" s="1154"/>
      <c r="H5" s="440"/>
      <c r="I5" s="440"/>
    </row>
    <row r="6" spans="1:9" s="97" customFormat="1" ht="27" customHeight="1">
      <c r="A6" s="396" t="s">
        <v>55</v>
      </c>
      <c r="B6" s="441">
        <f>E21</f>
        <v>0</v>
      </c>
      <c r="C6" s="443"/>
      <c r="D6" s="443"/>
      <c r="E6" s="84"/>
      <c r="F6" s="84"/>
      <c r="G6" s="85"/>
      <c r="H6" s="85"/>
      <c r="I6" s="85"/>
    </row>
    <row r="7" spans="1:9" ht="18.75" customHeight="1">
      <c r="E7" s="94"/>
      <c r="F7" s="81"/>
    </row>
    <row r="8" spans="1:9" s="1" customFormat="1" ht="27.75" customHeight="1">
      <c r="A8" s="448" t="s">
        <v>231</v>
      </c>
      <c r="B8" s="1157" t="s">
        <v>319</v>
      </c>
      <c r="C8" s="1161"/>
      <c r="D8" s="1158"/>
      <c r="E8" s="1157" t="s">
        <v>322</v>
      </c>
      <c r="F8" s="1158"/>
      <c r="G8" s="448" t="s">
        <v>36</v>
      </c>
    </row>
    <row r="9" spans="1:9" ht="27.75" customHeight="1">
      <c r="A9" s="318"/>
      <c r="B9" s="1088"/>
      <c r="C9" s="1089"/>
      <c r="D9" s="1090"/>
      <c r="E9" s="1155"/>
      <c r="F9" s="1156"/>
      <c r="G9" s="317"/>
    </row>
    <row r="10" spans="1:9" ht="27.75" customHeight="1">
      <c r="A10" s="318"/>
      <c r="B10" s="1088"/>
      <c r="C10" s="1089"/>
      <c r="D10" s="1090"/>
      <c r="E10" s="1155"/>
      <c r="F10" s="1156"/>
      <c r="G10" s="317"/>
    </row>
    <row r="11" spans="1:9" ht="27.75" customHeight="1">
      <c r="A11" s="318"/>
      <c r="B11" s="1088"/>
      <c r="C11" s="1089"/>
      <c r="D11" s="1090"/>
      <c r="E11" s="1155"/>
      <c r="F11" s="1156"/>
      <c r="G11" s="317"/>
    </row>
    <row r="12" spans="1:9" ht="27.75" customHeight="1">
      <c r="A12" s="318"/>
      <c r="B12" s="1088"/>
      <c r="C12" s="1089"/>
      <c r="D12" s="1090"/>
      <c r="E12" s="1155"/>
      <c r="F12" s="1156"/>
      <c r="G12" s="317"/>
    </row>
    <row r="13" spans="1:9" ht="27.75" customHeight="1">
      <c r="A13" s="318"/>
      <c r="B13" s="1088"/>
      <c r="C13" s="1089"/>
      <c r="D13" s="1090"/>
      <c r="E13" s="1155"/>
      <c r="F13" s="1156"/>
      <c r="G13" s="317"/>
    </row>
    <row r="14" spans="1:9" ht="27.75" customHeight="1">
      <c r="A14" s="318"/>
      <c r="B14" s="1088"/>
      <c r="C14" s="1089"/>
      <c r="D14" s="1090"/>
      <c r="E14" s="1155"/>
      <c r="F14" s="1156"/>
      <c r="G14" s="317"/>
    </row>
    <row r="15" spans="1:9" ht="27.75" customHeight="1">
      <c r="A15" s="318"/>
      <c r="B15" s="1088"/>
      <c r="C15" s="1089"/>
      <c r="D15" s="1090"/>
      <c r="E15" s="1155"/>
      <c r="F15" s="1156"/>
      <c r="G15" s="317"/>
    </row>
    <row r="16" spans="1:9" ht="27.75" customHeight="1">
      <c r="A16" s="318"/>
      <c r="B16" s="1088"/>
      <c r="C16" s="1089"/>
      <c r="D16" s="1090"/>
      <c r="E16" s="1155"/>
      <c r="F16" s="1156"/>
      <c r="G16" s="317"/>
    </row>
    <row r="17" spans="1:10" ht="27.75" customHeight="1">
      <c r="A17" s="318"/>
      <c r="B17" s="1088"/>
      <c r="C17" s="1089"/>
      <c r="D17" s="1090"/>
      <c r="E17" s="1155"/>
      <c r="F17" s="1156"/>
      <c r="G17" s="317"/>
    </row>
    <row r="18" spans="1:10" ht="27.75" customHeight="1">
      <c r="A18" s="318"/>
      <c r="B18" s="1088"/>
      <c r="C18" s="1089"/>
      <c r="D18" s="1090"/>
      <c r="E18" s="1155"/>
      <c r="F18" s="1156"/>
      <c r="G18" s="317"/>
    </row>
    <row r="19" spans="1:10" ht="27.75" customHeight="1">
      <c r="A19" s="318"/>
      <c r="B19" s="1088"/>
      <c r="C19" s="1089"/>
      <c r="D19" s="1090"/>
      <c r="E19" s="1155"/>
      <c r="F19" s="1156"/>
      <c r="G19" s="317"/>
    </row>
    <row r="20" spans="1:10" ht="27.75" customHeight="1" thickBot="1">
      <c r="A20" s="320"/>
      <c r="B20" s="1079"/>
      <c r="C20" s="1080"/>
      <c r="D20" s="1081"/>
      <c r="E20" s="1155"/>
      <c r="F20" s="1156"/>
      <c r="G20" s="319"/>
    </row>
    <row r="21" spans="1:10" ht="27.75" customHeight="1" thickTop="1">
      <c r="A21" s="1150" t="s">
        <v>116</v>
      </c>
      <c r="B21" s="1151"/>
      <c r="C21" s="1151"/>
      <c r="D21" s="1152"/>
      <c r="E21" s="1162">
        <f>SUM(E9:F20)</f>
        <v>0</v>
      </c>
      <c r="F21" s="1163"/>
      <c r="G21" s="442"/>
    </row>
    <row r="22" spans="1:10" ht="15.75" customHeight="1">
      <c r="A22" s="336"/>
      <c r="B22" s="337"/>
      <c r="C22" s="337"/>
      <c r="D22" s="337"/>
      <c r="E22" s="337"/>
      <c r="F22" s="337"/>
      <c r="G22" s="337"/>
      <c r="H22" s="337"/>
      <c r="I22" s="337"/>
    </row>
    <row r="23" spans="1:10" s="97" customFormat="1" ht="18.75" customHeight="1">
      <c r="A23" s="85" t="s">
        <v>320</v>
      </c>
      <c r="B23" s="85"/>
      <c r="C23" s="85"/>
      <c r="D23" s="85"/>
      <c r="E23" s="85"/>
      <c r="F23" s="85"/>
      <c r="G23" s="85"/>
      <c r="H23" s="85"/>
      <c r="I23" s="85"/>
    </row>
    <row r="24" spans="1:10" s="97" customFormat="1" ht="13.5" customHeight="1">
      <c r="A24" s="85"/>
      <c r="B24" s="85"/>
      <c r="C24" s="85"/>
      <c r="D24" s="85"/>
      <c r="E24" s="85"/>
      <c r="F24" s="85"/>
      <c r="G24" s="85"/>
      <c r="H24" s="85"/>
      <c r="I24" s="85"/>
    </row>
    <row r="25" spans="1:10" s="97" customFormat="1" ht="14.25" customHeight="1">
      <c r="A25" s="85" t="s">
        <v>420</v>
      </c>
      <c r="B25" s="85"/>
      <c r="C25" s="85"/>
      <c r="D25" s="85"/>
      <c r="E25" s="85"/>
      <c r="F25" s="85"/>
      <c r="G25" s="85"/>
      <c r="H25" s="85"/>
      <c r="I25" s="85"/>
    </row>
    <row r="26" spans="1:10" s="97" customFormat="1" ht="14.25" customHeight="1">
      <c r="A26" s="85"/>
      <c r="B26" s="85"/>
      <c r="C26" s="85"/>
      <c r="D26" s="85"/>
      <c r="E26" s="85"/>
      <c r="F26" s="85"/>
      <c r="G26" s="85"/>
      <c r="H26" s="85"/>
      <c r="I26" s="85"/>
      <c r="J26" s="338" t="s">
        <v>290</v>
      </c>
    </row>
    <row r="27" spans="1:10" s="97" customFormat="1" ht="21" customHeight="1">
      <c r="A27" s="85"/>
      <c r="B27" s="85"/>
      <c r="C27" s="85" t="s">
        <v>291</v>
      </c>
      <c r="G27" s="340"/>
      <c r="H27" s="85"/>
      <c r="I27" s="340" t="s">
        <v>292</v>
      </c>
    </row>
    <row r="28" spans="1:10" ht="21" customHeight="1">
      <c r="A28" s="399"/>
      <c r="B28" s="399"/>
      <c r="C28" s="399"/>
      <c r="D28" s="399"/>
      <c r="E28" s="399"/>
      <c r="F28" s="399"/>
      <c r="G28" s="399"/>
      <c r="H28" s="399"/>
      <c r="I28" s="110"/>
    </row>
    <row r="29" spans="1:10" ht="26.25" customHeight="1">
      <c r="A29" s="1159" t="s">
        <v>188</v>
      </c>
      <c r="B29" s="1159"/>
      <c r="C29" s="1159"/>
      <c r="D29" s="1159"/>
      <c r="E29" s="1159"/>
      <c r="F29" s="1159"/>
      <c r="G29" s="1159"/>
      <c r="H29" s="1159"/>
      <c r="I29" s="1159"/>
    </row>
    <row r="30" spans="1:10" ht="26.25" customHeight="1">
      <c r="A30" s="1159"/>
      <c r="B30" s="1159"/>
      <c r="C30" s="1159"/>
      <c r="D30" s="1159"/>
      <c r="E30" s="1159"/>
      <c r="F30" s="1159"/>
      <c r="G30" s="1159"/>
      <c r="H30" s="1159"/>
      <c r="I30" s="1159"/>
    </row>
    <row r="31" spans="1:10" ht="13.5" customHeight="1">
      <c r="A31" s="1159"/>
      <c r="B31" s="1159"/>
      <c r="C31" s="1159"/>
      <c r="D31" s="1159"/>
      <c r="E31" s="1159"/>
      <c r="F31" s="1159"/>
      <c r="G31" s="1159"/>
      <c r="H31" s="1159"/>
      <c r="I31" s="1159"/>
    </row>
    <row r="32" spans="1:10">
      <c r="A32" s="1159"/>
      <c r="B32" s="1159"/>
      <c r="C32" s="1159"/>
      <c r="D32" s="1159"/>
      <c r="E32" s="1159"/>
      <c r="F32" s="1159"/>
      <c r="G32" s="1159"/>
      <c r="H32" s="1159"/>
      <c r="I32" s="1159"/>
    </row>
    <row r="33" spans="1:9" ht="18.75" customHeight="1">
      <c r="A33" s="1159"/>
      <c r="B33" s="1159"/>
      <c r="C33" s="1159"/>
      <c r="D33" s="1159"/>
      <c r="E33" s="1159"/>
      <c r="F33" s="1159"/>
      <c r="G33" s="1159"/>
      <c r="H33" s="1159"/>
      <c r="I33" s="1159"/>
    </row>
    <row r="34" spans="1:9">
      <c r="A34" s="1159"/>
      <c r="B34" s="1159"/>
      <c r="C34" s="1159"/>
      <c r="D34" s="1159"/>
      <c r="E34" s="1159"/>
      <c r="F34" s="1159"/>
      <c r="G34" s="1159"/>
      <c r="H34" s="1159"/>
      <c r="I34" s="1159"/>
    </row>
    <row r="35" spans="1:9">
      <c r="A35" s="1159"/>
      <c r="B35" s="1159"/>
      <c r="C35" s="1159"/>
      <c r="D35" s="1159"/>
      <c r="E35" s="1159"/>
      <c r="F35" s="1159"/>
      <c r="G35" s="1159"/>
      <c r="H35" s="1159"/>
      <c r="I35" s="1159"/>
    </row>
    <row r="36" spans="1:9">
      <c r="A36" s="1159"/>
      <c r="B36" s="1159"/>
      <c r="C36" s="1159"/>
      <c r="D36" s="1159"/>
      <c r="E36" s="1159"/>
      <c r="F36" s="1159"/>
      <c r="G36" s="1159"/>
      <c r="H36" s="1159"/>
      <c r="I36" s="1159"/>
    </row>
    <row r="37" spans="1:9">
      <c r="A37" s="1159"/>
      <c r="B37" s="1159"/>
      <c r="C37" s="1159"/>
      <c r="D37" s="1159"/>
      <c r="E37" s="1159"/>
      <c r="F37" s="1159"/>
      <c r="G37" s="1159"/>
      <c r="H37" s="1159"/>
      <c r="I37" s="1159"/>
    </row>
  </sheetData>
  <mergeCells count="32">
    <mergeCell ref="A29:I37"/>
    <mergeCell ref="A1:H2"/>
    <mergeCell ref="B8:D8"/>
    <mergeCell ref="B9:D9"/>
    <mergeCell ref="B10:D10"/>
    <mergeCell ref="B11:D11"/>
    <mergeCell ref="B12:D12"/>
    <mergeCell ref="B13:D13"/>
    <mergeCell ref="B14:D14"/>
    <mergeCell ref="B15:D15"/>
    <mergeCell ref="B16:D16"/>
    <mergeCell ref="B17:D17"/>
    <mergeCell ref="B18:D18"/>
    <mergeCell ref="E19:F19"/>
    <mergeCell ref="E20:F20"/>
    <mergeCell ref="E21:F21"/>
    <mergeCell ref="B20:D20"/>
    <mergeCell ref="A21:D21"/>
    <mergeCell ref="B19:D19"/>
    <mergeCell ref="F4:G4"/>
    <mergeCell ref="F5:G5"/>
    <mergeCell ref="E16:F16"/>
    <mergeCell ref="E17:F17"/>
    <mergeCell ref="E18:F18"/>
    <mergeCell ref="E8:F8"/>
    <mergeCell ref="E9:F9"/>
    <mergeCell ref="E10:F10"/>
    <mergeCell ref="E11:F11"/>
    <mergeCell ref="E12:F12"/>
    <mergeCell ref="E13:F13"/>
    <mergeCell ref="E14:F14"/>
    <mergeCell ref="E15:F15"/>
  </mergeCells>
  <phoneticPr fontId="2"/>
  <pageMargins left="0.78740157480314965" right="0.78740157480314965" top="0.98425196850393704" bottom="0.98425196850393704" header="0.51181102362204722" footer="0.51181102362204722"/>
  <pageSetup paperSize="9" scale="94" orientation="portrait" blackAndWhite="1" r:id="rId1"/>
  <headerFooter alignWithMargins="0">
    <oddHeader>&amp;L&amp;"ＭＳ Ｐ明朝,標準"&amp;KFF0000（第12号様式）</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I28"/>
  <sheetViews>
    <sheetView view="pageBreakPreview" topLeftCell="A10" zoomScaleNormal="85" zoomScaleSheetLayoutView="100" zoomScalePageLayoutView="89" workbookViewId="0">
      <selection activeCell="B29" sqref="B29"/>
    </sheetView>
  </sheetViews>
  <sheetFormatPr defaultColWidth="9" defaultRowHeight="13.2"/>
  <cols>
    <col min="1" max="1" width="5.77734375" style="97" customWidth="1"/>
    <col min="2" max="2" width="10.6640625" style="97" customWidth="1"/>
    <col min="3" max="3" width="4.6640625" style="97" customWidth="1"/>
    <col min="4" max="4" width="13.6640625" style="97" customWidth="1"/>
    <col min="5" max="6" width="13.109375" style="97" customWidth="1"/>
    <col min="7" max="7" width="21.6640625" style="97" customWidth="1"/>
    <col min="8" max="8" width="3.6640625" style="97" customWidth="1"/>
    <col min="9" max="16384" width="9" style="4"/>
  </cols>
  <sheetData>
    <row r="1" spans="1:9" s="7" customFormat="1" ht="37.5" customHeight="1">
      <c r="A1" s="1160" t="s">
        <v>340</v>
      </c>
      <c r="B1" s="1160"/>
      <c r="C1" s="1160"/>
      <c r="D1" s="1160"/>
      <c r="E1" s="1160"/>
      <c r="F1" s="1160"/>
      <c r="G1" s="1160"/>
      <c r="H1" s="469"/>
    </row>
    <row r="2" spans="1:9" ht="13.5" customHeight="1">
      <c r="A2" s="85"/>
      <c r="B2" s="85"/>
      <c r="C2" s="85"/>
      <c r="D2" s="85"/>
      <c r="E2" s="485"/>
      <c r="F2" s="84"/>
      <c r="G2" s="1168"/>
      <c r="H2" s="1168"/>
    </row>
    <row r="3" spans="1:9" ht="24" customHeight="1">
      <c r="A3" s="485"/>
      <c r="B3" s="485"/>
      <c r="C3" s="485"/>
      <c r="D3" s="485"/>
      <c r="E3" s="485"/>
      <c r="F3" s="84"/>
      <c r="G3" s="484"/>
      <c r="H3" s="484"/>
    </row>
    <row r="4" spans="1:9" ht="24" customHeight="1">
      <c r="A4" s="485"/>
      <c r="B4" s="485"/>
      <c r="C4" s="485"/>
      <c r="D4" s="485"/>
      <c r="E4" s="485"/>
      <c r="F4" s="376" t="s">
        <v>362</v>
      </c>
      <c r="G4" s="483"/>
      <c r="H4" s="483"/>
    </row>
    <row r="5" spans="1:9" ht="23.25" customHeight="1">
      <c r="A5" s="85"/>
      <c r="B5" s="85"/>
      <c r="C5" s="85"/>
      <c r="D5" s="85"/>
      <c r="E5" s="485"/>
      <c r="F5" s="85"/>
      <c r="G5" s="85"/>
      <c r="H5" s="85"/>
    </row>
    <row r="6" spans="1:9" ht="20.25" customHeight="1">
      <c r="A6" s="1082" t="s">
        <v>231</v>
      </c>
      <c r="B6" s="1083"/>
      <c r="C6" s="1084"/>
      <c r="D6" s="1044" t="s">
        <v>260</v>
      </c>
      <c r="E6" s="1082" t="s">
        <v>170</v>
      </c>
      <c r="F6" s="1084"/>
      <c r="G6" s="1166" t="s">
        <v>36</v>
      </c>
      <c r="H6" s="1166"/>
    </row>
    <row r="7" spans="1:9" ht="20.25" customHeight="1">
      <c r="A7" s="1085"/>
      <c r="B7" s="1086"/>
      <c r="C7" s="1087"/>
      <c r="D7" s="1045"/>
      <c r="E7" s="1085"/>
      <c r="F7" s="1087"/>
      <c r="G7" s="1166"/>
      <c r="H7" s="1166"/>
    </row>
    <row r="8" spans="1:9" s="97" customFormat="1" ht="35.1" customHeight="1">
      <c r="A8" s="768"/>
      <c r="B8" s="769"/>
      <c r="C8" s="1165"/>
      <c r="D8" s="465"/>
      <c r="E8" s="768"/>
      <c r="F8" s="1165"/>
      <c r="G8" s="1167"/>
      <c r="H8" s="1167"/>
    </row>
    <row r="9" spans="1:9" s="97" customFormat="1" ht="35.1" customHeight="1">
      <c r="A9" s="768"/>
      <c r="B9" s="769"/>
      <c r="C9" s="1165"/>
      <c r="D9" s="465"/>
      <c r="E9" s="768"/>
      <c r="F9" s="1165"/>
      <c r="G9" s="1164"/>
      <c r="H9" s="1164"/>
    </row>
    <row r="10" spans="1:9" s="97" customFormat="1" ht="35.1" customHeight="1">
      <c r="A10" s="768"/>
      <c r="B10" s="769"/>
      <c r="C10" s="1165"/>
      <c r="D10" s="465"/>
      <c r="E10" s="768"/>
      <c r="F10" s="1165"/>
      <c r="G10" s="1164"/>
      <c r="H10" s="1164"/>
    </row>
    <row r="11" spans="1:9" s="97" customFormat="1" ht="35.1" customHeight="1">
      <c r="A11" s="768"/>
      <c r="B11" s="769"/>
      <c r="C11" s="1165"/>
      <c r="D11" s="465"/>
      <c r="E11" s="768"/>
      <c r="F11" s="1165"/>
      <c r="G11" s="1164"/>
      <c r="H11" s="1164"/>
    </row>
    <row r="12" spans="1:9" s="97" customFormat="1" ht="35.1" customHeight="1">
      <c r="A12" s="768"/>
      <c r="B12" s="769"/>
      <c r="C12" s="1165"/>
      <c r="D12" s="465"/>
      <c r="E12" s="768"/>
      <c r="F12" s="1165"/>
      <c r="G12" s="1164"/>
      <c r="H12" s="1164"/>
    </row>
    <row r="13" spans="1:9" ht="22.5" customHeight="1">
      <c r="A13" s="85"/>
      <c r="B13" s="85"/>
      <c r="C13" s="85"/>
      <c r="D13" s="85"/>
      <c r="E13" s="485"/>
      <c r="F13" s="85"/>
      <c r="G13" s="85"/>
      <c r="H13" s="85"/>
    </row>
    <row r="14" spans="1:9" ht="17.25" customHeight="1">
      <c r="A14" s="85"/>
      <c r="B14" s="85"/>
      <c r="C14" s="85"/>
      <c r="D14" s="85"/>
      <c r="E14" s="485"/>
      <c r="F14" s="85"/>
      <c r="G14" s="85"/>
      <c r="H14" s="85"/>
    </row>
    <row r="15" spans="1:9" ht="15" customHeight="1">
      <c r="A15" s="1015" t="s">
        <v>361</v>
      </c>
      <c r="B15" s="1015"/>
      <c r="C15" s="1015"/>
      <c r="D15" s="1015"/>
      <c r="E15" s="1015"/>
      <c r="F15" s="1015"/>
      <c r="G15" s="1015"/>
      <c r="H15" s="1015"/>
      <c r="I15" s="97"/>
    </row>
    <row r="16" spans="1:9" ht="15" customHeight="1">
      <c r="A16" s="1015"/>
      <c r="B16" s="1015"/>
      <c r="C16" s="1015"/>
      <c r="D16" s="1015"/>
      <c r="E16" s="1015"/>
      <c r="F16" s="1015"/>
      <c r="G16" s="1015"/>
      <c r="H16" s="1015"/>
      <c r="I16" s="97"/>
    </row>
    <row r="17" spans="1:9" ht="15.75" customHeight="1">
      <c r="A17" s="85"/>
      <c r="B17" s="85"/>
      <c r="C17" s="85"/>
      <c r="D17" s="85"/>
      <c r="E17" s="485"/>
      <c r="F17" s="85"/>
      <c r="G17" s="85"/>
      <c r="H17" s="85"/>
      <c r="I17" s="97"/>
    </row>
    <row r="18" spans="1:9" ht="15" customHeight="1">
      <c r="A18" s="85" t="s">
        <v>411</v>
      </c>
      <c r="B18" s="85"/>
      <c r="C18" s="85"/>
      <c r="D18" s="85"/>
      <c r="E18" s="485"/>
      <c r="F18" s="85"/>
      <c r="G18" s="85"/>
      <c r="H18" s="85"/>
      <c r="I18" s="97"/>
    </row>
    <row r="19" spans="1:9" ht="29.25" customHeight="1">
      <c r="A19" s="85"/>
      <c r="B19" s="85"/>
      <c r="C19" s="85"/>
      <c r="D19" s="85"/>
      <c r="E19" s="485"/>
      <c r="F19" s="85"/>
      <c r="G19" s="85"/>
      <c r="H19" s="85"/>
      <c r="I19" s="97"/>
    </row>
    <row r="20" spans="1:9" ht="30" customHeight="1">
      <c r="A20" s="85"/>
      <c r="B20" s="85"/>
      <c r="C20" s="85"/>
      <c r="D20" s="85"/>
      <c r="E20" s="340" t="s">
        <v>31</v>
      </c>
      <c r="F20" s="4"/>
      <c r="G20" s="85"/>
      <c r="H20" s="85"/>
      <c r="I20" s="97"/>
    </row>
    <row r="21" spans="1:9" ht="30" customHeight="1">
      <c r="A21" s="85"/>
      <c r="B21" s="85"/>
      <c r="C21" s="85"/>
      <c r="D21" s="85"/>
      <c r="E21" s="340" t="s">
        <v>386</v>
      </c>
      <c r="F21" s="4"/>
      <c r="G21" s="85"/>
      <c r="H21" s="85"/>
      <c r="I21" s="97"/>
    </row>
    <row r="22" spans="1:9" ht="12" customHeight="1"/>
    <row r="23" spans="1:9" ht="12" customHeight="1"/>
    <row r="24" spans="1:9" ht="34.5" customHeight="1"/>
    <row r="25" spans="1:9">
      <c r="A25" s="422" t="s">
        <v>234</v>
      </c>
      <c r="B25" s="422"/>
      <c r="C25" s="422"/>
      <c r="D25" s="422"/>
      <c r="E25" s="422"/>
      <c r="F25" s="422"/>
      <c r="G25" s="422"/>
      <c r="H25" s="422"/>
    </row>
    <row r="26" spans="1:9">
      <c r="A26" s="422" t="s">
        <v>339</v>
      </c>
      <c r="B26" s="422"/>
      <c r="C26" s="422"/>
      <c r="D26" s="422"/>
      <c r="E26" s="422"/>
      <c r="F26" s="422"/>
      <c r="G26" s="422"/>
      <c r="H26" s="422"/>
    </row>
    <row r="27" spans="1:9">
      <c r="A27" s="97" t="s">
        <v>338</v>
      </c>
    </row>
    <row r="28" spans="1:9">
      <c r="A28" s="97" t="s">
        <v>337</v>
      </c>
    </row>
  </sheetData>
  <mergeCells count="23">
    <mergeCell ref="A1:G1"/>
    <mergeCell ref="A12:C12"/>
    <mergeCell ref="A10:C10"/>
    <mergeCell ref="A11:C11"/>
    <mergeCell ref="A8:C8"/>
    <mergeCell ref="A9:C9"/>
    <mergeCell ref="G6:H7"/>
    <mergeCell ref="G8:H8"/>
    <mergeCell ref="G9:H9"/>
    <mergeCell ref="G2:H2"/>
    <mergeCell ref="A6:C7"/>
    <mergeCell ref="D6:D7"/>
    <mergeCell ref="E6:F7"/>
    <mergeCell ref="E8:F8"/>
    <mergeCell ref="E9:F9"/>
    <mergeCell ref="A15:H15"/>
    <mergeCell ref="A16:H16"/>
    <mergeCell ref="G10:H10"/>
    <mergeCell ref="G11:H11"/>
    <mergeCell ref="G12:H12"/>
    <mergeCell ref="E10:F10"/>
    <mergeCell ref="E11:F11"/>
    <mergeCell ref="E12:F12"/>
  </mergeCells>
  <phoneticPr fontId="2"/>
  <dataValidations disablePrompts="1" count="1">
    <dataValidation type="list" allowBlank="1" showInputMessage="1" showErrorMessage="1" sqref="D8:D12" xr:uid="{00000000-0002-0000-0F00-000000000000}">
      <formula1>"小学校,中学校,特別支援校,高校"</formula1>
    </dataValidation>
  </dataValidations>
  <pageMargins left="0.78700000000000003" right="0.78700000000000003" top="0.98399999999999999" bottom="0.98399999999999999" header="0.51200000000000001" footer="0.51200000000000001"/>
  <pageSetup paperSize="9" orientation="portrait" r:id="rId1"/>
  <headerFooter differentOddEven="1" alignWithMargins="0">
    <oddHeader>&amp;L&amp;"ＭＳ Ｐ明朝,標準"&amp;KFF0000（第13号様式）</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3"/>
  <sheetViews>
    <sheetView showZeros="0" view="pageBreakPreview" zoomScaleNormal="75" zoomScaleSheetLayoutView="100" workbookViewId="0">
      <selection activeCell="C4" sqref="C4"/>
    </sheetView>
  </sheetViews>
  <sheetFormatPr defaultColWidth="9" defaultRowHeight="13.2"/>
  <cols>
    <col min="1" max="1" width="6.109375" style="4" customWidth="1"/>
    <col min="2" max="2" width="6.6640625" style="4" customWidth="1"/>
    <col min="3" max="3" width="31.33203125" style="4" customWidth="1"/>
    <col min="4" max="4" width="6.21875" style="4" customWidth="1"/>
    <col min="5" max="5" width="15" style="4" customWidth="1"/>
    <col min="6" max="6" width="21.21875" style="4" customWidth="1"/>
    <col min="7" max="16384" width="9" style="4"/>
  </cols>
  <sheetData>
    <row r="1" spans="1:6" s="7" customFormat="1" ht="30" customHeight="1">
      <c r="A1" s="740" t="s">
        <v>127</v>
      </c>
      <c r="B1" s="740"/>
      <c r="C1" s="740"/>
      <c r="D1" s="740"/>
      <c r="E1" s="740"/>
      <c r="F1" s="740"/>
    </row>
    <row r="2" spans="1:6" s="7" customFormat="1" ht="22.5" customHeight="1">
      <c r="A2" s="99"/>
      <c r="B2" s="99"/>
      <c r="C2" s="99"/>
      <c r="D2" s="99"/>
      <c r="E2" s="99"/>
      <c r="F2" s="99"/>
    </row>
    <row r="3" spans="1:6" s="1" customFormat="1" ht="32.25" customHeight="1">
      <c r="C3" s="408"/>
      <c r="D3" s="1173" t="s">
        <v>51</v>
      </c>
      <c r="E3" s="1174"/>
      <c r="F3" s="3"/>
    </row>
    <row r="4" spans="1:6" s="1" customFormat="1" ht="40.5" customHeight="1">
      <c r="A4" s="1172" t="s">
        <v>55</v>
      </c>
      <c r="B4" s="1172"/>
      <c r="C4" s="409">
        <f>D11</f>
        <v>0</v>
      </c>
      <c r="D4" s="410"/>
    </row>
    <row r="5" spans="1:6" ht="30" customHeight="1"/>
    <row r="6" spans="1:6" ht="57.75" customHeight="1">
      <c r="A6" s="1171" t="s">
        <v>56</v>
      </c>
      <c r="B6" s="1171"/>
      <c r="C6" s="10" t="s">
        <v>57</v>
      </c>
      <c r="D6" s="757" t="s">
        <v>7</v>
      </c>
      <c r="E6" s="759"/>
      <c r="F6" s="10" t="s">
        <v>36</v>
      </c>
    </row>
    <row r="7" spans="1:6" s="1" customFormat="1" ht="57.75" customHeight="1">
      <c r="A7" s="356"/>
      <c r="B7" s="411" t="s">
        <v>33</v>
      </c>
      <c r="C7" s="189"/>
      <c r="D7" s="1123"/>
      <c r="E7" s="1124"/>
      <c r="F7" s="189"/>
    </row>
    <row r="8" spans="1:6" s="1" customFormat="1" ht="57.75" customHeight="1">
      <c r="A8" s="356"/>
      <c r="B8" s="411" t="s">
        <v>33</v>
      </c>
      <c r="C8" s="189"/>
      <c r="D8" s="366"/>
      <c r="E8" s="367"/>
      <c r="F8" s="189"/>
    </row>
    <row r="9" spans="1:6" s="1" customFormat="1" ht="57.75" customHeight="1">
      <c r="A9" s="356"/>
      <c r="B9" s="411" t="s">
        <v>33</v>
      </c>
      <c r="C9" s="189"/>
      <c r="D9" s="1123"/>
      <c r="E9" s="1124"/>
      <c r="F9" s="189"/>
    </row>
    <row r="10" spans="1:6" s="1" customFormat="1" ht="57.75" customHeight="1" thickBot="1">
      <c r="A10" s="412"/>
      <c r="B10" s="413" t="s">
        <v>33</v>
      </c>
      <c r="C10" s="414"/>
      <c r="D10" s="1125"/>
      <c r="E10" s="1126"/>
      <c r="F10" s="414"/>
    </row>
    <row r="11" spans="1:6" s="1" customFormat="1" ht="57.75" customHeight="1" thickTop="1">
      <c r="A11" s="1169" t="s">
        <v>107</v>
      </c>
      <c r="B11" s="1170"/>
      <c r="C11" s="415"/>
      <c r="D11" s="1127">
        <f>SUM(D7:E10)</f>
        <v>0</v>
      </c>
      <c r="E11" s="1128"/>
      <c r="F11" s="397"/>
    </row>
    <row r="12" spans="1:6" s="1" customFormat="1" ht="23.25" customHeight="1"/>
    <row r="13" spans="1:6" s="85" customFormat="1" ht="18.75" customHeight="1">
      <c r="A13" s="85" t="s">
        <v>302</v>
      </c>
      <c r="B13" s="416"/>
    </row>
    <row r="14" spans="1:6" s="85" customFormat="1" ht="18.75" customHeight="1"/>
    <row r="15" spans="1:6" s="85" customFormat="1" ht="18.75" customHeight="1">
      <c r="A15" s="85" t="s">
        <v>415</v>
      </c>
    </row>
    <row r="16" spans="1:6" s="85" customFormat="1" ht="18.75" customHeight="1"/>
    <row r="17" spans="1:6" s="85" customFormat="1" ht="30" customHeight="1">
      <c r="C17" s="340" t="s">
        <v>50</v>
      </c>
      <c r="D17" s="340"/>
    </row>
    <row r="18" spans="1:6" s="85" customFormat="1" ht="30" customHeight="1">
      <c r="C18" s="340" t="s">
        <v>49</v>
      </c>
      <c r="D18" s="340"/>
      <c r="F18" s="340" t="s">
        <v>101</v>
      </c>
    </row>
    <row r="20" spans="1:6">
      <c r="A20" s="81"/>
      <c r="B20" s="81"/>
      <c r="C20" s="81"/>
      <c r="D20" s="81"/>
      <c r="E20" s="81"/>
      <c r="F20" s="81"/>
    </row>
    <row r="21" spans="1:6" ht="24.75" customHeight="1">
      <c r="A21" s="81" t="s">
        <v>60</v>
      </c>
      <c r="B21" s="81" t="s">
        <v>64</v>
      </c>
      <c r="C21" s="81"/>
      <c r="D21" s="81"/>
      <c r="E21" s="81"/>
      <c r="F21" s="81"/>
    </row>
    <row r="22" spans="1:6" ht="24.75" customHeight="1">
      <c r="B22" s="4" t="s">
        <v>65</v>
      </c>
    </row>
    <row r="23" spans="1:6">
      <c r="B23" s="711" t="s">
        <v>510</v>
      </c>
    </row>
  </sheetData>
  <mergeCells count="10">
    <mergeCell ref="A1:F1"/>
    <mergeCell ref="D3:E3"/>
    <mergeCell ref="D6:E6"/>
    <mergeCell ref="D7:E7"/>
    <mergeCell ref="D9:E9"/>
    <mergeCell ref="D11:E11"/>
    <mergeCell ref="A11:B11"/>
    <mergeCell ref="D10:E10"/>
    <mergeCell ref="A6:B6"/>
    <mergeCell ref="A4:B4"/>
  </mergeCells>
  <phoneticPr fontId="2"/>
  <pageMargins left="0.78740157480314965" right="0.78740157480314965" top="0.98425196850393704" bottom="0.98425196850393704" header="0.51181102362204722" footer="0.51181102362204722"/>
  <pageSetup paperSize="9" orientation="portrait" blackAndWhite="1" r:id="rId1"/>
  <headerFooter alignWithMargins="0">
    <oddHeader>&amp;L&amp;"ＭＳ Ｐ明朝,標準"&amp;KFF0000（第14号様式）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J26"/>
  <sheetViews>
    <sheetView view="pageBreakPreview" zoomScaleNormal="100" zoomScaleSheetLayoutView="100" workbookViewId="0">
      <selection activeCell="B29" sqref="B29"/>
    </sheetView>
  </sheetViews>
  <sheetFormatPr defaultColWidth="9" defaultRowHeight="13.2"/>
  <cols>
    <col min="1" max="3" width="9" style="4"/>
    <col min="4" max="4" width="6.88671875" style="4" customWidth="1"/>
    <col min="5" max="5" width="9" style="6"/>
    <col min="6" max="6" width="4.109375" style="4" customWidth="1"/>
    <col min="7" max="9" width="9" style="4"/>
    <col min="10" max="10" width="9.44140625" style="4" customWidth="1"/>
    <col min="11" max="16384" width="9" style="4"/>
  </cols>
  <sheetData>
    <row r="1" spans="1:10" s="1" customFormat="1" ht="24" customHeight="1">
      <c r="A1" s="783" t="s">
        <v>403</v>
      </c>
      <c r="B1" s="783"/>
      <c r="C1" s="783"/>
      <c r="D1" s="783"/>
      <c r="E1" s="783"/>
      <c r="F1" s="783"/>
      <c r="G1" s="783"/>
      <c r="H1" s="783"/>
      <c r="I1" s="783"/>
      <c r="J1" s="783"/>
    </row>
    <row r="2" spans="1:10" ht="45" customHeight="1">
      <c r="A2" s="97"/>
      <c r="B2" s="97"/>
      <c r="C2" s="97"/>
      <c r="D2" s="97"/>
      <c r="E2" s="370"/>
      <c r="F2" s="97"/>
      <c r="G2" s="97"/>
      <c r="H2" s="97"/>
      <c r="I2" s="97"/>
      <c r="J2" s="97"/>
    </row>
    <row r="3" spans="1:10" ht="19.5" customHeight="1">
      <c r="A3" s="85" t="s">
        <v>405</v>
      </c>
      <c r="B3" s="97"/>
      <c r="C3" s="97"/>
      <c r="D3" s="97"/>
      <c r="E3" s="370"/>
      <c r="F3" s="97"/>
      <c r="G3" s="97"/>
      <c r="H3" s="97"/>
      <c r="I3" s="97"/>
      <c r="J3" s="97"/>
    </row>
    <row r="4" spans="1:10" ht="54.75" customHeight="1">
      <c r="A4" s="97"/>
      <c r="B4" s="97"/>
      <c r="C4" s="97"/>
      <c r="D4" s="97"/>
      <c r="E4" s="370"/>
      <c r="F4" s="97"/>
      <c r="G4" s="97"/>
      <c r="H4" s="97"/>
      <c r="I4" s="97"/>
      <c r="J4" s="97"/>
    </row>
    <row r="5" spans="1:10">
      <c r="A5" s="97"/>
      <c r="B5" s="97"/>
      <c r="C5" s="97"/>
      <c r="D5" s="97"/>
      <c r="E5" s="370"/>
      <c r="F5" s="97"/>
      <c r="G5" s="97"/>
      <c r="H5" s="97"/>
      <c r="I5" s="97"/>
      <c r="J5" s="97"/>
    </row>
    <row r="6" spans="1:10" ht="24" customHeight="1">
      <c r="A6" s="371" t="s">
        <v>100</v>
      </c>
      <c r="B6" s="97"/>
      <c r="C6" s="97"/>
      <c r="D6" s="97"/>
      <c r="E6" s="370"/>
      <c r="F6" s="97"/>
      <c r="G6" s="97"/>
      <c r="H6" s="97"/>
      <c r="I6" s="97"/>
      <c r="J6" s="97"/>
    </row>
    <row r="7" spans="1:10" ht="53.25" customHeight="1">
      <c r="A7" s="97"/>
      <c r="B7" s="97"/>
      <c r="C7" s="97"/>
      <c r="D7" s="97"/>
      <c r="E7" s="370"/>
      <c r="F7" s="97"/>
      <c r="G7" s="97"/>
      <c r="H7" s="97"/>
      <c r="I7" s="97"/>
      <c r="J7" s="97"/>
    </row>
    <row r="8" spans="1:10" ht="24.75" customHeight="1">
      <c r="A8" s="97"/>
      <c r="B8" s="97"/>
      <c r="C8" s="97"/>
      <c r="D8" s="97"/>
      <c r="E8" s="784" t="s">
        <v>11</v>
      </c>
      <c r="F8" s="786"/>
      <c r="G8" s="85"/>
      <c r="H8" s="85"/>
      <c r="I8" s="85"/>
      <c r="J8" s="85"/>
    </row>
    <row r="9" spans="1:10" ht="24.75" customHeight="1">
      <c r="A9" s="97"/>
      <c r="B9" s="97"/>
      <c r="C9" s="97"/>
      <c r="D9" s="97"/>
      <c r="E9" s="784" t="s">
        <v>0</v>
      </c>
      <c r="F9" s="786"/>
      <c r="G9" s="85"/>
      <c r="H9" s="85"/>
      <c r="I9" s="85"/>
      <c r="J9" s="85"/>
    </row>
    <row r="10" spans="1:10" ht="24.75" customHeight="1">
      <c r="A10" s="97"/>
      <c r="B10" s="97"/>
      <c r="C10" s="97"/>
      <c r="D10" s="97"/>
      <c r="E10" s="784" t="s">
        <v>27</v>
      </c>
      <c r="F10" s="786"/>
      <c r="G10" s="85"/>
      <c r="H10" s="85"/>
      <c r="I10" s="85"/>
      <c r="J10" s="85"/>
    </row>
    <row r="11" spans="1:10" ht="48" customHeight="1">
      <c r="A11" s="97"/>
      <c r="B11" s="97"/>
      <c r="C11" s="97"/>
      <c r="D11" s="97"/>
      <c r="E11" s="370"/>
      <c r="F11" s="97"/>
      <c r="G11" s="97"/>
      <c r="H11" s="97"/>
      <c r="I11" s="97"/>
      <c r="J11" s="97"/>
    </row>
    <row r="12" spans="1:10" ht="27.75" customHeight="1">
      <c r="A12" s="784" t="s">
        <v>406</v>
      </c>
      <c r="B12" s="785"/>
      <c r="C12" s="785"/>
      <c r="D12" s="785"/>
      <c r="E12" s="785"/>
      <c r="F12" s="785"/>
      <c r="G12" s="785"/>
      <c r="H12" s="785"/>
      <c r="I12" s="785"/>
      <c r="J12" s="785"/>
    </row>
    <row r="13" spans="1:10">
      <c r="A13" s="97"/>
      <c r="B13" s="97"/>
      <c r="C13" s="97"/>
      <c r="D13" s="97"/>
      <c r="E13" s="370"/>
      <c r="F13" s="97"/>
      <c r="G13" s="97"/>
      <c r="H13" s="97"/>
      <c r="I13" s="97"/>
      <c r="J13" s="97"/>
    </row>
    <row r="14" spans="1:10">
      <c r="A14" s="97"/>
      <c r="B14" s="97"/>
      <c r="C14" s="97"/>
      <c r="D14" s="97"/>
      <c r="E14" s="370"/>
      <c r="F14" s="97"/>
      <c r="G14" s="97"/>
      <c r="H14" s="97"/>
      <c r="I14" s="97"/>
      <c r="J14" s="97"/>
    </row>
    <row r="15" spans="1:10">
      <c r="A15" s="97"/>
      <c r="B15" s="97"/>
      <c r="C15" s="97"/>
      <c r="D15" s="97"/>
      <c r="E15" s="370"/>
      <c r="F15" s="97"/>
      <c r="G15" s="97"/>
      <c r="H15" s="97"/>
      <c r="I15" s="97"/>
      <c r="J15" s="97"/>
    </row>
    <row r="16" spans="1:10">
      <c r="A16" s="97"/>
      <c r="B16" s="97"/>
      <c r="C16" s="97"/>
      <c r="D16" s="97"/>
      <c r="E16" s="370"/>
      <c r="F16" s="97"/>
      <c r="G16" s="97"/>
      <c r="H16" s="97"/>
      <c r="I16" s="97"/>
      <c r="J16" s="97"/>
    </row>
    <row r="17" spans="1:10">
      <c r="A17" s="97"/>
      <c r="B17" s="97"/>
      <c r="C17" s="97"/>
      <c r="D17" s="97"/>
      <c r="E17" s="370"/>
      <c r="F17" s="97"/>
      <c r="G17" s="97"/>
      <c r="H17" s="97"/>
      <c r="I17" s="97"/>
      <c r="J17" s="97"/>
    </row>
    <row r="18" spans="1:10">
      <c r="A18" s="97"/>
      <c r="B18" s="97"/>
      <c r="C18" s="97"/>
      <c r="D18" s="97"/>
      <c r="E18" s="370"/>
      <c r="F18" s="97"/>
      <c r="G18" s="97"/>
      <c r="H18" s="97"/>
      <c r="I18" s="97"/>
      <c r="J18" s="97"/>
    </row>
    <row r="19" spans="1:10">
      <c r="A19" s="97"/>
      <c r="B19" s="97"/>
      <c r="C19" s="97"/>
      <c r="D19" s="97"/>
      <c r="E19" s="370"/>
      <c r="F19" s="97"/>
      <c r="G19" s="97"/>
      <c r="H19" s="97"/>
      <c r="I19" s="97"/>
      <c r="J19" s="97"/>
    </row>
    <row r="20" spans="1:10">
      <c r="A20" s="97"/>
      <c r="B20" s="97"/>
      <c r="C20" s="97"/>
      <c r="D20" s="97"/>
      <c r="E20" s="370"/>
      <c r="F20" s="97"/>
      <c r="G20" s="97"/>
      <c r="H20" s="97"/>
      <c r="I20" s="97"/>
      <c r="J20" s="97"/>
    </row>
    <row r="21" spans="1:10">
      <c r="A21" s="97"/>
      <c r="B21" s="97"/>
      <c r="C21" s="97"/>
      <c r="D21" s="97"/>
      <c r="E21" s="370"/>
      <c r="F21" s="97"/>
      <c r="G21" s="97"/>
      <c r="H21" s="97"/>
      <c r="I21" s="97"/>
      <c r="J21" s="97"/>
    </row>
    <row r="22" spans="1:10">
      <c r="A22" s="97"/>
      <c r="B22" s="97"/>
      <c r="C22" s="97"/>
      <c r="D22" s="97"/>
      <c r="E22" s="370"/>
      <c r="F22" s="97"/>
      <c r="G22" s="97"/>
      <c r="H22" s="97"/>
      <c r="I22" s="97"/>
      <c r="J22" s="97"/>
    </row>
    <row r="23" spans="1:10">
      <c r="A23" s="97"/>
      <c r="B23" s="97"/>
      <c r="C23" s="97"/>
      <c r="D23" s="97"/>
      <c r="E23" s="370"/>
      <c r="F23" s="97"/>
      <c r="G23" s="97"/>
      <c r="H23" s="97"/>
      <c r="I23" s="97"/>
      <c r="J23" s="97"/>
    </row>
    <row r="24" spans="1:10">
      <c r="A24" s="97"/>
      <c r="B24" s="97"/>
      <c r="C24" s="97"/>
      <c r="D24" s="97"/>
      <c r="E24" s="370"/>
      <c r="F24" s="97"/>
      <c r="G24" s="97"/>
      <c r="H24" s="97"/>
      <c r="I24" s="97"/>
      <c r="J24" s="97"/>
    </row>
    <row r="25" spans="1:10">
      <c r="A25" s="97"/>
      <c r="B25" s="97"/>
      <c r="C25" s="97"/>
      <c r="D25" s="97"/>
      <c r="E25" s="370"/>
      <c r="F25" s="97"/>
      <c r="G25" s="97"/>
      <c r="H25" s="97"/>
      <c r="I25" s="97"/>
      <c r="J25" s="97"/>
    </row>
    <row r="26" spans="1:10">
      <c r="A26" s="97"/>
      <c r="B26" s="97"/>
      <c r="C26" s="97"/>
      <c r="D26" s="97"/>
      <c r="E26" s="370"/>
      <c r="F26" s="97"/>
      <c r="G26" s="97"/>
      <c r="H26" s="97"/>
      <c r="I26" s="97"/>
      <c r="J26" s="97"/>
    </row>
  </sheetData>
  <mergeCells count="5">
    <mergeCell ref="A1:J1"/>
    <mergeCell ref="A12:J12"/>
    <mergeCell ref="E8:F8"/>
    <mergeCell ref="E9:F9"/>
    <mergeCell ref="E10:F10"/>
  </mergeCells>
  <phoneticPr fontId="2"/>
  <pageMargins left="0.78700000000000003" right="0.78700000000000003" top="0.98399999999999999" bottom="0.98399999999999999" header="0.51200000000000001" footer="0.51200000000000001"/>
  <pageSetup paperSize="9" orientation="portrait" r:id="rId1"/>
  <headerFooter alignWithMargins="0">
    <oddHeader>&amp;L&amp;"ＭＳ Ｐ明朝,標準"(第２号様式）（各期精算用）</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8"/>
  <sheetViews>
    <sheetView view="pageBreakPreview" zoomScaleNormal="100" zoomScaleSheetLayoutView="100" workbookViewId="0">
      <selection activeCell="B29" sqref="B29"/>
    </sheetView>
  </sheetViews>
  <sheetFormatPr defaultColWidth="9" defaultRowHeight="13.2"/>
  <cols>
    <col min="1" max="1" width="4.88671875" style="4" customWidth="1"/>
    <col min="2" max="2" width="26.6640625" style="4" customWidth="1"/>
    <col min="3" max="3" width="9.6640625" style="4" customWidth="1"/>
    <col min="4" max="4" width="3.6640625" style="4" customWidth="1"/>
    <col min="5" max="5" width="26.6640625" style="4" customWidth="1"/>
    <col min="6" max="6" width="9.6640625" style="4" customWidth="1"/>
    <col min="7" max="7" width="13.33203125" style="4" customWidth="1"/>
    <col min="8" max="16384" width="9" style="4"/>
  </cols>
  <sheetData>
    <row r="1" spans="1:7" s="7" customFormat="1" ht="18.75" customHeight="1">
      <c r="A1" s="740" t="s">
        <v>336</v>
      </c>
      <c r="B1" s="740"/>
      <c r="C1" s="740"/>
      <c r="D1" s="740"/>
      <c r="E1" s="740"/>
      <c r="F1" s="740"/>
      <c r="G1" s="184"/>
    </row>
    <row r="2" spans="1:7" s="7" customFormat="1" ht="22.5" customHeight="1">
      <c r="A2" s="740" t="s">
        <v>240</v>
      </c>
      <c r="B2" s="740"/>
      <c r="C2" s="740"/>
      <c r="D2" s="740"/>
      <c r="E2" s="740"/>
      <c r="F2" s="740"/>
      <c r="G2" s="184"/>
    </row>
    <row r="3" spans="1:7" ht="26.25" customHeight="1"/>
    <row r="4" spans="1:7" s="1" customFormat="1" ht="19.5" customHeight="1">
      <c r="C4" s="1" t="s">
        <v>303</v>
      </c>
      <c r="E4" s="418"/>
      <c r="F4" s="418"/>
      <c r="G4" s="2"/>
    </row>
    <row r="5" spans="1:7" s="1" customFormat="1" ht="22.5" customHeight="1">
      <c r="C5" s="417"/>
      <c r="D5" s="417"/>
    </row>
    <row r="6" spans="1:7" s="1" customFormat="1" ht="17.25" customHeight="1">
      <c r="A6" s="1" t="s">
        <v>129</v>
      </c>
    </row>
    <row r="7" spans="1:7" s="1" customFormat="1" ht="12" customHeight="1"/>
    <row r="8" spans="1:7" s="1" customFormat="1" ht="17.25" customHeight="1">
      <c r="A8" s="1" t="s">
        <v>304</v>
      </c>
      <c r="B8" s="1" t="s">
        <v>264</v>
      </c>
      <c r="E8" s="1" t="s">
        <v>305</v>
      </c>
    </row>
    <row r="9" spans="1:7" s="1" customFormat="1" ht="12" customHeight="1"/>
    <row r="10" spans="1:7" s="1" customFormat="1" ht="17.25" customHeight="1">
      <c r="A10" s="1" t="s">
        <v>335</v>
      </c>
    </row>
    <row r="15" spans="1:7" s="298" customFormat="1" ht="17.25" customHeight="1">
      <c r="A15" s="203" t="s">
        <v>66</v>
      </c>
    </row>
    <row r="16" spans="1:7" s="298" customFormat="1" ht="9" customHeight="1" thickBot="1">
      <c r="A16" s="410"/>
      <c r="B16" s="419"/>
      <c r="C16" s="419"/>
      <c r="D16" s="419"/>
      <c r="E16" s="419"/>
      <c r="F16" s="419"/>
    </row>
    <row r="17" spans="1:6" s="298" customFormat="1" ht="26.25" customHeight="1">
      <c r="B17" s="420" t="s">
        <v>44</v>
      </c>
      <c r="C17" s="421" t="s">
        <v>35</v>
      </c>
      <c r="D17" s="1179" t="s">
        <v>44</v>
      </c>
      <c r="E17" s="1180"/>
      <c r="F17" s="421" t="s">
        <v>35</v>
      </c>
    </row>
    <row r="18" spans="1:6" s="439" customFormat="1" ht="26.25" customHeight="1">
      <c r="B18" s="451"/>
      <c r="C18" s="449"/>
      <c r="D18" s="1175"/>
      <c r="E18" s="1176"/>
      <c r="F18" s="449"/>
    </row>
    <row r="19" spans="1:6" s="439" customFormat="1" ht="26.25" customHeight="1">
      <c r="B19" s="451"/>
      <c r="C19" s="449"/>
      <c r="D19" s="1175"/>
      <c r="E19" s="1176"/>
      <c r="F19" s="449"/>
    </row>
    <row r="20" spans="1:6" s="439" customFormat="1" ht="26.25" customHeight="1">
      <c r="B20" s="451"/>
      <c r="C20" s="449"/>
      <c r="D20" s="1175"/>
      <c r="E20" s="1176"/>
      <c r="F20" s="449"/>
    </row>
    <row r="21" spans="1:6" s="439" customFormat="1" ht="26.25" customHeight="1">
      <c r="B21" s="451"/>
      <c r="C21" s="449"/>
      <c r="D21" s="1175"/>
      <c r="E21" s="1176"/>
      <c r="F21" s="449"/>
    </row>
    <row r="22" spans="1:6" s="462" customFormat="1" ht="26.25" customHeight="1">
      <c r="B22" s="451"/>
      <c r="C22" s="449"/>
      <c r="D22" s="463"/>
      <c r="E22" s="464"/>
      <c r="F22" s="449"/>
    </row>
    <row r="23" spans="1:6" s="439" customFormat="1" ht="26.25" customHeight="1">
      <c r="B23" s="451"/>
      <c r="C23" s="449"/>
      <c r="D23" s="1175"/>
      <c r="E23" s="1176"/>
      <c r="F23" s="449"/>
    </row>
    <row r="24" spans="1:6" s="439" customFormat="1" ht="26.25" customHeight="1" thickBot="1">
      <c r="B24" s="452"/>
      <c r="C24" s="450"/>
      <c r="D24" s="1177"/>
      <c r="E24" s="1178"/>
      <c r="F24" s="450"/>
    </row>
    <row r="25" spans="1:6" s="298" customFormat="1" ht="9" customHeight="1"/>
    <row r="26" spans="1:6" s="298" customFormat="1" ht="14.4"/>
    <row r="27" spans="1:6" s="298" customFormat="1" ht="14.4"/>
    <row r="28" spans="1:6" s="298" customFormat="1" ht="21.75" customHeight="1">
      <c r="A28" s="298" t="s">
        <v>241</v>
      </c>
      <c r="B28" s="203" t="s">
        <v>242</v>
      </c>
    </row>
    <row r="29" spans="1:6" s="298" customFormat="1" ht="18.75" customHeight="1"/>
    <row r="30" spans="1:6" s="298" customFormat="1" ht="21.75" customHeight="1">
      <c r="A30" s="203" t="s">
        <v>416</v>
      </c>
    </row>
    <row r="31" spans="1:6" s="298" customFormat="1" ht="18.75" customHeight="1"/>
    <row r="32" spans="1:6" s="298" customFormat="1" ht="30" customHeight="1">
      <c r="C32" s="298" t="s">
        <v>50</v>
      </c>
    </row>
    <row r="33" spans="1:7" s="298" customFormat="1" ht="30" customHeight="1">
      <c r="C33" s="298" t="s">
        <v>49</v>
      </c>
      <c r="F33" s="298" t="s">
        <v>101</v>
      </c>
    </row>
    <row r="34" spans="1:7" ht="16.5" customHeight="1">
      <c r="A34" s="81"/>
      <c r="B34" s="81"/>
      <c r="C34" s="81"/>
      <c r="D34" s="81"/>
      <c r="E34" s="81"/>
      <c r="F34" s="81"/>
      <c r="G34" s="81"/>
    </row>
    <row r="35" spans="1:7" ht="11.25" customHeight="1">
      <c r="A35" s="81"/>
      <c r="B35" s="81"/>
      <c r="C35" s="81"/>
      <c r="D35" s="81"/>
      <c r="E35" s="81"/>
      <c r="F35" s="81"/>
      <c r="G35" s="81"/>
    </row>
    <row r="36" spans="1:7">
      <c r="A36" s="115" t="s">
        <v>67</v>
      </c>
      <c r="B36" s="115"/>
      <c r="C36" s="115"/>
      <c r="D36" s="115"/>
      <c r="E36" s="115"/>
      <c r="F36" s="115"/>
    </row>
    <row r="37" spans="1:7">
      <c r="A37" s="115" t="s">
        <v>190</v>
      </c>
      <c r="B37" s="115"/>
      <c r="C37" s="115"/>
      <c r="D37" s="115"/>
      <c r="E37" s="115"/>
      <c r="F37" s="115"/>
    </row>
    <row r="38" spans="1:7">
      <c r="A38" s="115"/>
      <c r="B38" s="115"/>
      <c r="C38" s="115"/>
      <c r="D38" s="115"/>
      <c r="E38" s="115"/>
      <c r="F38" s="115"/>
    </row>
  </sheetData>
  <mergeCells count="9">
    <mergeCell ref="D20:E20"/>
    <mergeCell ref="D21:E21"/>
    <mergeCell ref="D23:E23"/>
    <mergeCell ref="D24:E24"/>
    <mergeCell ref="A1:F1"/>
    <mergeCell ref="A2:F2"/>
    <mergeCell ref="D17:E17"/>
    <mergeCell ref="D18:E18"/>
    <mergeCell ref="D19:E19"/>
  </mergeCells>
  <phoneticPr fontId="2"/>
  <pageMargins left="0.9055118110236221" right="0.78740157480314965" top="0.98425196850393704" bottom="0.98425196850393704" header="0.51181102362204722" footer="0.51181102362204722"/>
  <pageSetup paperSize="9" orientation="portrait" r:id="rId1"/>
  <headerFooter alignWithMargins="0">
    <oddHeader>&amp;L&amp;"ＭＳ Ｐ明朝,標準"&amp;KFF0000（第15号様式）</oddHeader>
  </headerFooter>
  <colBreaks count="2" manualBreakCount="2">
    <brk id="6" max="35" man="1"/>
    <brk id="23"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7E43D-570D-452D-9512-1DE153B9BB6E}">
  <sheetPr>
    <tabColor theme="5" tint="0.79998168889431442"/>
    <pageSetUpPr fitToPage="1"/>
  </sheetPr>
  <dimension ref="A1:I45"/>
  <sheetViews>
    <sheetView showZeros="0" view="pageBreakPreview" topLeftCell="A11" zoomScaleNormal="85" zoomScaleSheetLayoutView="100" zoomScalePageLayoutView="64" workbookViewId="0">
      <selection activeCell="E25" sqref="E25"/>
    </sheetView>
  </sheetViews>
  <sheetFormatPr defaultColWidth="10" defaultRowHeight="13.2"/>
  <cols>
    <col min="1" max="1" width="16.88671875" style="610" customWidth="1"/>
    <col min="2" max="2" width="13" style="610" customWidth="1"/>
    <col min="3" max="3" width="22.77734375" style="610" customWidth="1"/>
    <col min="4" max="4" width="19.44140625" style="610" customWidth="1"/>
    <col min="5" max="5" width="21.109375" style="610" customWidth="1"/>
    <col min="6" max="8" width="5.44140625" style="610" customWidth="1"/>
    <col min="9" max="16384" width="10" style="610"/>
  </cols>
  <sheetData>
    <row r="1" spans="1:8" s="609" customFormat="1" ht="16.2">
      <c r="A1" s="1184" t="s">
        <v>437</v>
      </c>
      <c r="B1" s="1184"/>
      <c r="C1" s="1184"/>
      <c r="D1" s="1184"/>
      <c r="E1" s="1184"/>
      <c r="F1" s="1184"/>
      <c r="G1" s="1184"/>
      <c r="H1" s="1184"/>
    </row>
    <row r="2" spans="1:8" s="609" customFormat="1" ht="16.2">
      <c r="A2" s="1184"/>
      <c r="B2" s="1184"/>
      <c r="C2" s="1184"/>
      <c r="D2" s="1184"/>
      <c r="E2" s="1184"/>
      <c r="F2" s="1184"/>
      <c r="G2" s="1184"/>
      <c r="H2" s="1184"/>
    </row>
    <row r="3" spans="1:8" ht="9" customHeight="1"/>
    <row r="4" spans="1:8" s="612" customFormat="1" ht="36" customHeight="1">
      <c r="A4" s="611" t="s">
        <v>55</v>
      </c>
      <c r="B4" s="1185">
        <f>E25</f>
        <v>0</v>
      </c>
      <c r="C4" s="1185"/>
    </row>
    <row r="5" spans="1:8" ht="18.75" customHeight="1"/>
    <row r="6" spans="1:8" ht="27.75" customHeight="1">
      <c r="A6" s="613" t="s">
        <v>438</v>
      </c>
      <c r="B6" s="613" t="s">
        <v>439</v>
      </c>
      <c r="C6" s="613" t="s">
        <v>440</v>
      </c>
      <c r="D6" s="613" t="s">
        <v>441</v>
      </c>
      <c r="E6" s="613" t="s">
        <v>7</v>
      </c>
      <c r="F6" s="1186" t="s">
        <v>453</v>
      </c>
      <c r="G6" s="1187"/>
      <c r="H6" s="1188"/>
    </row>
    <row r="7" spans="1:8" ht="27.75" customHeight="1">
      <c r="A7" s="1189"/>
      <c r="B7" s="614"/>
      <c r="C7" s="615"/>
      <c r="D7" s="615"/>
      <c r="E7" s="616"/>
      <c r="F7" s="1192"/>
      <c r="G7" s="1193"/>
      <c r="H7" s="1194"/>
    </row>
    <row r="8" spans="1:8" ht="27.75" customHeight="1">
      <c r="A8" s="1190"/>
      <c r="B8" s="614"/>
      <c r="C8" s="615"/>
      <c r="D8" s="615"/>
      <c r="E8" s="616"/>
      <c r="F8" s="1195"/>
      <c r="G8" s="1196"/>
      <c r="H8" s="1197"/>
    </row>
    <row r="9" spans="1:8" ht="27.75" customHeight="1">
      <c r="A9" s="1190"/>
      <c r="B9" s="614"/>
      <c r="C9" s="615"/>
      <c r="D9" s="615"/>
      <c r="E9" s="616"/>
      <c r="F9" s="1195"/>
      <c r="G9" s="1196"/>
      <c r="H9" s="1197"/>
    </row>
    <row r="10" spans="1:8" ht="27.75" customHeight="1">
      <c r="A10" s="1190"/>
      <c r="B10" s="614"/>
      <c r="C10" s="615"/>
      <c r="D10" s="615"/>
      <c r="E10" s="616"/>
      <c r="F10" s="1195"/>
      <c r="G10" s="1196"/>
      <c r="H10" s="1197"/>
    </row>
    <row r="11" spans="1:8" ht="27.75" customHeight="1">
      <c r="A11" s="1190"/>
      <c r="B11" s="614"/>
      <c r="C11" s="615"/>
      <c r="D11" s="615"/>
      <c r="E11" s="616"/>
      <c r="F11" s="1195"/>
      <c r="G11" s="1196"/>
      <c r="H11" s="1197"/>
    </row>
    <row r="12" spans="1:8" ht="27.75" customHeight="1">
      <c r="A12" s="1190"/>
      <c r="B12" s="614"/>
      <c r="C12" s="615"/>
      <c r="D12" s="615"/>
      <c r="E12" s="616"/>
      <c r="F12" s="1195"/>
      <c r="G12" s="1196"/>
      <c r="H12" s="1197"/>
    </row>
    <row r="13" spans="1:8" ht="27.75" customHeight="1">
      <c r="A13" s="1190"/>
      <c r="B13" s="614"/>
      <c r="C13" s="615"/>
      <c r="D13" s="615"/>
      <c r="E13" s="616"/>
      <c r="F13" s="1195"/>
      <c r="G13" s="1196"/>
      <c r="H13" s="1197"/>
    </row>
    <row r="14" spans="1:8" ht="27.75" customHeight="1">
      <c r="A14" s="1190"/>
      <c r="B14" s="614"/>
      <c r="C14" s="615"/>
      <c r="D14" s="615"/>
      <c r="E14" s="616"/>
      <c r="F14" s="1195"/>
      <c r="G14" s="1196"/>
      <c r="H14" s="1197"/>
    </row>
    <row r="15" spans="1:8" ht="27.75" customHeight="1">
      <c r="A15" s="1190"/>
      <c r="B15" s="614"/>
      <c r="C15" s="615"/>
      <c r="D15" s="615"/>
      <c r="E15" s="616"/>
      <c r="F15" s="1195"/>
      <c r="G15" s="1196"/>
      <c r="H15" s="1197"/>
    </row>
    <row r="16" spans="1:8" ht="27.75" customHeight="1">
      <c r="A16" s="1190"/>
      <c r="B16" s="614"/>
      <c r="C16" s="615"/>
      <c r="D16" s="615"/>
      <c r="E16" s="616"/>
      <c r="F16" s="1195"/>
      <c r="G16" s="1196"/>
      <c r="H16" s="1197"/>
    </row>
    <row r="17" spans="1:9" ht="27.75" customHeight="1">
      <c r="A17" s="1190"/>
      <c r="B17" s="614"/>
      <c r="C17" s="615"/>
      <c r="D17" s="615"/>
      <c r="E17" s="616"/>
      <c r="F17" s="1195"/>
      <c r="G17" s="1196"/>
      <c r="H17" s="1197"/>
    </row>
    <row r="18" spans="1:9" ht="27.75" customHeight="1">
      <c r="A18" s="1190"/>
      <c r="B18" s="614"/>
      <c r="C18" s="615"/>
      <c r="D18" s="615"/>
      <c r="E18" s="616"/>
      <c r="F18" s="1195"/>
      <c r="G18" s="1196"/>
      <c r="H18" s="1197"/>
    </row>
    <row r="19" spans="1:9" ht="27.75" customHeight="1">
      <c r="A19" s="1190"/>
      <c r="B19" s="614"/>
      <c r="C19" s="615"/>
      <c r="D19" s="615"/>
      <c r="E19" s="616"/>
      <c r="F19" s="1195"/>
      <c r="G19" s="1196"/>
      <c r="H19" s="1197"/>
    </row>
    <row r="20" spans="1:9" ht="27.75" customHeight="1">
      <c r="A20" s="1190"/>
      <c r="B20" s="614"/>
      <c r="C20" s="615"/>
      <c r="D20" s="615"/>
      <c r="E20" s="616"/>
      <c r="F20" s="1195"/>
      <c r="G20" s="1196"/>
      <c r="H20" s="1197"/>
    </row>
    <row r="21" spans="1:9" ht="27.75" customHeight="1">
      <c r="A21" s="1190"/>
      <c r="B21" s="614"/>
      <c r="C21" s="615"/>
      <c r="D21" s="615"/>
      <c r="E21" s="616"/>
      <c r="F21" s="1195"/>
      <c r="G21" s="1196"/>
      <c r="H21" s="1197"/>
    </row>
    <row r="22" spans="1:9" ht="27.75" customHeight="1">
      <c r="A22" s="1190"/>
      <c r="B22" s="614"/>
      <c r="C22" s="615"/>
      <c r="D22" s="615"/>
      <c r="E22" s="616"/>
      <c r="F22" s="1195"/>
      <c r="G22" s="1196"/>
      <c r="H22" s="1197"/>
    </row>
    <row r="23" spans="1:9" ht="27.75" customHeight="1">
      <c r="A23" s="1190"/>
      <c r="B23" s="614"/>
      <c r="C23" s="615"/>
      <c r="D23" s="615"/>
      <c r="E23" s="616"/>
      <c r="F23" s="1195"/>
      <c r="G23" s="1196"/>
      <c r="H23" s="1197"/>
    </row>
    <row r="24" spans="1:9" ht="27.75" customHeight="1" thickBot="1">
      <c r="A24" s="1191"/>
      <c r="B24" s="617"/>
      <c r="C24" s="618"/>
      <c r="D24" s="618"/>
      <c r="E24" s="619"/>
      <c r="F24" s="1198"/>
      <c r="G24" s="1199"/>
      <c r="H24" s="1200"/>
    </row>
    <row r="25" spans="1:9" ht="27.75" customHeight="1" thickTop="1">
      <c r="A25" s="620" t="s">
        <v>13</v>
      </c>
      <c r="B25" s="621"/>
      <c r="C25" s="622"/>
      <c r="D25" s="622"/>
      <c r="E25" s="623">
        <f>SUM(E7:E24)</f>
        <v>0</v>
      </c>
      <c r="F25" s="1181"/>
      <c r="G25" s="1182"/>
      <c r="H25" s="1183"/>
    </row>
    <row r="26" spans="1:9" ht="11.25" customHeight="1"/>
    <row r="27" spans="1:9" ht="14.4" customHeight="1">
      <c r="A27" s="624" t="s">
        <v>447</v>
      </c>
      <c r="B27" s="625"/>
      <c r="C27" s="624" t="s">
        <v>451</v>
      </c>
      <c r="D27" s="624"/>
      <c r="E27" s="626"/>
      <c r="F27" s="624"/>
      <c r="G27" s="624"/>
      <c r="H27" s="624"/>
      <c r="I27" s="624"/>
    </row>
    <row r="28" spans="1:9" ht="14.25" customHeight="1">
      <c r="A28" s="624" t="s">
        <v>2</v>
      </c>
      <c r="B28" s="626" t="s">
        <v>454</v>
      </c>
      <c r="C28" s="624"/>
      <c r="D28" s="624" t="s">
        <v>448</v>
      </c>
      <c r="E28" s="647">
        <f>SUM(28300*B27)</f>
        <v>0</v>
      </c>
      <c r="F28" s="625" t="str">
        <f>IF(E25&gt;E28,"×","〇")</f>
        <v>〇</v>
      </c>
      <c r="G28" s="624"/>
      <c r="H28" s="624"/>
      <c r="I28" s="624"/>
    </row>
    <row r="29" spans="1:9" ht="14.25" customHeight="1">
      <c r="A29" s="624"/>
      <c r="B29" s="627" t="s">
        <v>455</v>
      </c>
      <c r="C29" s="624"/>
      <c r="D29" s="624"/>
      <c r="E29" s="647">
        <f>SUM(39540*B27)</f>
        <v>0</v>
      </c>
      <c r="F29" s="625" t="str">
        <f>IF(E25&gt;E29,"×","〇")</f>
        <v>〇</v>
      </c>
      <c r="G29" s="624"/>
      <c r="H29" s="624"/>
      <c r="I29" s="624"/>
    </row>
    <row r="30" spans="1:9" ht="14.25" customHeight="1">
      <c r="A30" s="624"/>
      <c r="B30" s="633"/>
      <c r="C30" s="624"/>
      <c r="D30" s="624"/>
      <c r="E30" s="634" t="s">
        <v>456</v>
      </c>
      <c r="F30" s="635" t="s">
        <v>457</v>
      </c>
      <c r="G30" s="624"/>
      <c r="H30" s="624"/>
      <c r="I30" s="624"/>
    </row>
    <row r="31" spans="1:9" ht="10.95" customHeight="1">
      <c r="A31" s="624"/>
      <c r="B31" s="624"/>
      <c r="C31" s="624"/>
      <c r="D31" s="624"/>
      <c r="E31" s="624"/>
      <c r="F31" s="624"/>
      <c r="G31" s="624"/>
      <c r="H31" s="624"/>
      <c r="I31" s="624"/>
    </row>
    <row r="32" spans="1:9" s="629" customFormat="1" ht="18.75" customHeight="1">
      <c r="A32" s="628" t="s">
        <v>443</v>
      </c>
    </row>
    <row r="33" spans="1:8" s="629" customFormat="1" ht="18.75" customHeight="1">
      <c r="A33" s="628" t="s">
        <v>444</v>
      </c>
    </row>
    <row r="34" spans="1:8" s="629" customFormat="1" ht="10.5" customHeight="1"/>
    <row r="35" spans="1:8" s="629" customFormat="1" ht="14.25" customHeight="1">
      <c r="A35" s="629" t="s">
        <v>413</v>
      </c>
    </row>
    <row r="36" spans="1:8" s="629" customFormat="1" ht="14.4"/>
    <row r="37" spans="1:8" s="629" customFormat="1" ht="26.1" customHeight="1">
      <c r="C37" s="630" t="s">
        <v>276</v>
      </c>
      <c r="D37" s="631"/>
      <c r="E37" s="631"/>
      <c r="F37" s="631"/>
      <c r="G37" s="631"/>
      <c r="H37" s="631"/>
    </row>
    <row r="38" spans="1:8" s="629" customFormat="1" ht="26.1" customHeight="1">
      <c r="C38" s="630" t="s">
        <v>275</v>
      </c>
      <c r="D38" s="631"/>
      <c r="E38" s="631"/>
      <c r="F38" s="631"/>
      <c r="G38" s="631"/>
      <c r="H38" s="631"/>
    </row>
    <row r="39" spans="1:8" ht="31.2" customHeight="1">
      <c r="C39" s="630" t="s">
        <v>445</v>
      </c>
    </row>
    <row r="40" spans="1:8" ht="18.75" customHeight="1">
      <c r="A40" s="610" t="s">
        <v>446</v>
      </c>
    </row>
    <row r="41" spans="1:8">
      <c r="A41" s="632"/>
    </row>
    <row r="42" spans="1:8">
      <c r="A42" s="632"/>
    </row>
    <row r="43" spans="1:8">
      <c r="A43" s="632"/>
    </row>
    <row r="44" spans="1:8">
      <c r="A44" s="632"/>
    </row>
    <row r="45" spans="1:8">
      <c r="A45" s="632"/>
    </row>
  </sheetData>
  <mergeCells count="6">
    <mergeCell ref="F25:H25"/>
    <mergeCell ref="A1:H2"/>
    <mergeCell ref="B4:C4"/>
    <mergeCell ref="F6:H6"/>
    <mergeCell ref="A7:A24"/>
    <mergeCell ref="F7:H24"/>
  </mergeCells>
  <phoneticPr fontId="2"/>
  <dataValidations count="2">
    <dataValidation type="list" allowBlank="1" showInputMessage="1" showErrorMessage="1" promptTitle="私立,公立" sqref="F7:H24" xr:uid="{AABC4B5B-40EC-4DB5-8072-61D0EF6D1B9A}">
      <formula1>"私立,国公立"</formula1>
    </dataValidation>
    <dataValidation type="list" allowBlank="1" showInputMessage="1" showErrorMessage="1" sqref="B27" xr:uid="{80375221-9E0D-403E-82D0-75272B8A722E}">
      <formula1>"1,2,3,4,5,6,7,8,9,10,11,12"</formula1>
    </dataValidation>
  </dataValidations>
  <pageMargins left="0.98425196850393704" right="0.78740157480314965" top="0.98425196850393704" bottom="0.59055118110236227" header="0.51181102362204722" footer="0.51181102362204722"/>
  <pageSetup paperSize="9" scale="76" orientation="portrait" blackAndWhite="1" r:id="rId1"/>
  <headerFooter alignWithMargins="0">
    <oddHeader>&amp;L（第16号様式）</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9F604-7B9E-409D-B5AF-1DD2B1F448EC}">
  <sheetPr>
    <tabColor theme="5" tint="0.79998168889431442"/>
    <pageSetUpPr fitToPage="1"/>
  </sheetPr>
  <dimension ref="A1:I37"/>
  <sheetViews>
    <sheetView showZeros="0" view="pageBreakPreview" zoomScaleNormal="50" zoomScaleSheetLayoutView="100" workbookViewId="0">
      <selection activeCell="F21" sqref="F21"/>
    </sheetView>
  </sheetViews>
  <sheetFormatPr defaultColWidth="10" defaultRowHeight="13.2"/>
  <cols>
    <col min="1" max="1" width="16.88671875" style="610" customWidth="1"/>
    <col min="2" max="2" width="13" style="610" customWidth="1"/>
    <col min="3" max="3" width="22.77734375" style="610" customWidth="1"/>
    <col min="4" max="4" width="19.44140625" style="610" customWidth="1"/>
    <col min="5" max="5" width="17.77734375" style="610" customWidth="1"/>
    <col min="6" max="8" width="5.44140625" style="610" customWidth="1"/>
    <col min="9" max="16384" width="10" style="610"/>
  </cols>
  <sheetData>
    <row r="1" spans="1:8" s="609" customFormat="1" ht="16.2">
      <c r="A1" s="1184" t="s">
        <v>460</v>
      </c>
      <c r="B1" s="1184"/>
      <c r="C1" s="1184"/>
      <c r="D1" s="1184"/>
      <c r="E1" s="1184"/>
      <c r="F1" s="1184"/>
      <c r="G1" s="1184"/>
      <c r="H1" s="1184"/>
    </row>
    <row r="2" spans="1:8" s="609" customFormat="1" ht="16.2">
      <c r="A2" s="1184"/>
      <c r="B2" s="1184"/>
      <c r="C2" s="1184"/>
      <c r="D2" s="1184"/>
      <c r="E2" s="1184"/>
      <c r="F2" s="1184"/>
      <c r="G2" s="1184"/>
      <c r="H2" s="1184"/>
    </row>
    <row r="3" spans="1:8" ht="9" customHeight="1"/>
    <row r="4" spans="1:8" s="612" customFormat="1" ht="36" customHeight="1">
      <c r="A4" s="611" t="s">
        <v>55</v>
      </c>
      <c r="B4" s="1185">
        <f>E19</f>
        <v>0</v>
      </c>
      <c r="C4" s="1185"/>
    </row>
    <row r="5" spans="1:8" ht="18.75" customHeight="1"/>
    <row r="6" spans="1:8" ht="27.75" customHeight="1">
      <c r="A6" s="613" t="s">
        <v>438</v>
      </c>
      <c r="B6" s="613" t="s">
        <v>439</v>
      </c>
      <c r="C6" s="613" t="s">
        <v>440</v>
      </c>
      <c r="D6" s="613" t="s">
        <v>441</v>
      </c>
      <c r="E6" s="613" t="s">
        <v>7</v>
      </c>
      <c r="F6" s="1186" t="s">
        <v>453</v>
      </c>
      <c r="G6" s="1187"/>
      <c r="H6" s="1188"/>
    </row>
    <row r="7" spans="1:8" ht="27.75" customHeight="1">
      <c r="A7" s="1189"/>
      <c r="B7" s="614"/>
      <c r="C7" s="615"/>
      <c r="D7" s="615"/>
      <c r="E7" s="616"/>
      <c r="F7" s="1192"/>
      <c r="G7" s="1193"/>
      <c r="H7" s="1194"/>
    </row>
    <row r="8" spans="1:8" ht="27.75" customHeight="1">
      <c r="A8" s="1190"/>
      <c r="B8" s="614"/>
      <c r="C8" s="615"/>
      <c r="D8" s="615"/>
      <c r="E8" s="616"/>
      <c r="F8" s="1195"/>
      <c r="G8" s="1196"/>
      <c r="H8" s="1197"/>
    </row>
    <row r="9" spans="1:8" ht="27.75" customHeight="1">
      <c r="A9" s="1190"/>
      <c r="B9" s="614"/>
      <c r="C9" s="615"/>
      <c r="D9" s="615"/>
      <c r="E9" s="616"/>
      <c r="F9" s="1195"/>
      <c r="G9" s="1196"/>
      <c r="H9" s="1197"/>
    </row>
    <row r="10" spans="1:8" ht="27.75" customHeight="1">
      <c r="A10" s="1190"/>
      <c r="B10" s="614"/>
      <c r="C10" s="615"/>
      <c r="D10" s="615"/>
      <c r="E10" s="616"/>
      <c r="F10" s="1195"/>
      <c r="G10" s="1196"/>
      <c r="H10" s="1197"/>
    </row>
    <row r="11" spans="1:8" ht="27.75" customHeight="1">
      <c r="A11" s="1190"/>
      <c r="B11" s="614"/>
      <c r="C11" s="615"/>
      <c r="D11" s="615"/>
      <c r="E11" s="616"/>
      <c r="F11" s="1195"/>
      <c r="G11" s="1196"/>
      <c r="H11" s="1197"/>
    </row>
    <row r="12" spans="1:8" ht="27.75" customHeight="1">
      <c r="A12" s="1190"/>
      <c r="B12" s="614"/>
      <c r="C12" s="615"/>
      <c r="D12" s="615"/>
      <c r="E12" s="616"/>
      <c r="F12" s="1195"/>
      <c r="G12" s="1196"/>
      <c r="H12" s="1197"/>
    </row>
    <row r="13" spans="1:8" ht="27.75" customHeight="1">
      <c r="A13" s="1190"/>
      <c r="B13" s="614"/>
      <c r="C13" s="615"/>
      <c r="D13" s="615"/>
      <c r="E13" s="616"/>
      <c r="F13" s="1195"/>
      <c r="G13" s="1196"/>
      <c r="H13" s="1197"/>
    </row>
    <row r="14" spans="1:8" ht="27.75" customHeight="1">
      <c r="A14" s="1190"/>
      <c r="B14" s="614"/>
      <c r="C14" s="615"/>
      <c r="D14" s="615"/>
      <c r="E14" s="616"/>
      <c r="F14" s="1195"/>
      <c r="G14" s="1196"/>
      <c r="H14" s="1197"/>
    </row>
    <row r="15" spans="1:8" ht="27.75" customHeight="1">
      <c r="A15" s="1190"/>
      <c r="B15" s="614"/>
      <c r="C15" s="615"/>
      <c r="D15" s="615"/>
      <c r="E15" s="616"/>
      <c r="F15" s="1195"/>
      <c r="G15" s="1196"/>
      <c r="H15" s="1197"/>
    </row>
    <row r="16" spans="1:8" ht="27.75" customHeight="1">
      <c r="A16" s="1190"/>
      <c r="B16" s="614"/>
      <c r="C16" s="615"/>
      <c r="D16" s="615"/>
      <c r="E16" s="616"/>
      <c r="F16" s="1195"/>
      <c r="G16" s="1196"/>
      <c r="H16" s="1197"/>
    </row>
    <row r="17" spans="1:9" ht="27.75" customHeight="1">
      <c r="A17" s="1190"/>
      <c r="B17" s="614"/>
      <c r="C17" s="615"/>
      <c r="D17" s="615"/>
      <c r="E17" s="616"/>
      <c r="F17" s="1195"/>
      <c r="G17" s="1196"/>
      <c r="H17" s="1197"/>
    </row>
    <row r="18" spans="1:9" ht="27.75" customHeight="1" thickBot="1">
      <c r="A18" s="1191"/>
      <c r="B18" s="617"/>
      <c r="C18" s="618"/>
      <c r="D18" s="618"/>
      <c r="E18" s="619"/>
      <c r="F18" s="1198"/>
      <c r="G18" s="1199"/>
      <c r="H18" s="1200"/>
    </row>
    <row r="19" spans="1:9" ht="27.75" customHeight="1" thickTop="1">
      <c r="A19" s="641" t="s">
        <v>13</v>
      </c>
      <c r="B19" s="621"/>
      <c r="C19" s="622"/>
      <c r="D19" s="622"/>
      <c r="E19" s="623">
        <f>SUM(E7:E18)</f>
        <v>0</v>
      </c>
      <c r="F19" s="1181" t="s">
        <v>459</v>
      </c>
      <c r="G19" s="1182"/>
      <c r="H19" s="1183"/>
    </row>
    <row r="20" spans="1:9" ht="25.2" customHeight="1">
      <c r="A20" s="636"/>
      <c r="B20" s="637"/>
      <c r="C20" s="638"/>
      <c r="D20" s="638"/>
      <c r="E20" s="639"/>
      <c r="F20" s="637"/>
      <c r="G20" s="640"/>
      <c r="H20" s="640"/>
    </row>
    <row r="21" spans="1:9" ht="14.25" customHeight="1">
      <c r="A21" s="624"/>
      <c r="B21" s="642"/>
      <c r="C21" s="624"/>
      <c r="D21" s="624" t="s">
        <v>448</v>
      </c>
      <c r="E21" s="647">
        <v>86300</v>
      </c>
      <c r="F21" s="625" t="str">
        <f>IF(E19&gt;E21,"×","〇")</f>
        <v>〇</v>
      </c>
      <c r="G21" s="624"/>
      <c r="H21" s="624"/>
      <c r="I21" s="624"/>
    </row>
    <row r="22" spans="1:9" ht="14.25" customHeight="1">
      <c r="A22" s="624"/>
      <c r="B22" s="633"/>
      <c r="C22" s="624"/>
      <c r="D22" s="624"/>
      <c r="E22" s="634" t="s">
        <v>456</v>
      </c>
      <c r="F22" s="635" t="s">
        <v>457</v>
      </c>
      <c r="G22" s="624"/>
      <c r="H22" s="624"/>
      <c r="I22" s="624"/>
    </row>
    <row r="23" spans="1:9" ht="11.25" customHeight="1"/>
    <row r="24" spans="1:9" s="629" customFormat="1" ht="18.75" customHeight="1">
      <c r="A24" s="628" t="s">
        <v>458</v>
      </c>
    </row>
    <row r="25" spans="1:9" s="629" customFormat="1" ht="18.75" customHeight="1">
      <c r="A25" s="628"/>
    </row>
    <row r="26" spans="1:9" s="629" customFormat="1" ht="10.5" customHeight="1"/>
    <row r="27" spans="1:9" s="629" customFormat="1" ht="14.25" customHeight="1">
      <c r="A27" s="629" t="s">
        <v>413</v>
      </c>
    </row>
    <row r="28" spans="1:9" s="629" customFormat="1" ht="14.4"/>
    <row r="29" spans="1:9" s="629" customFormat="1" ht="26.1" customHeight="1">
      <c r="C29" s="630" t="s">
        <v>276</v>
      </c>
      <c r="D29" s="631"/>
      <c r="E29" s="631"/>
      <c r="F29" s="631"/>
      <c r="G29" s="631"/>
      <c r="H29" s="631"/>
    </row>
    <row r="30" spans="1:9" s="629" customFormat="1" ht="26.1" customHeight="1">
      <c r="C30" s="630" t="s">
        <v>275</v>
      </c>
      <c r="D30" s="631"/>
      <c r="E30" s="631"/>
      <c r="F30" s="631"/>
      <c r="G30" s="631"/>
      <c r="H30" s="631"/>
    </row>
    <row r="31" spans="1:9" ht="31.2" customHeight="1">
      <c r="C31" s="630" t="s">
        <v>445</v>
      </c>
    </row>
    <row r="32" spans="1:9" ht="18.75" customHeight="1">
      <c r="A32" s="610" t="s">
        <v>446</v>
      </c>
    </row>
    <row r="33" spans="1:1">
      <c r="A33" s="632"/>
    </row>
    <row r="34" spans="1:1">
      <c r="A34" s="632"/>
    </row>
    <row r="35" spans="1:1">
      <c r="A35" s="632"/>
    </row>
    <row r="36" spans="1:1">
      <c r="A36" s="632"/>
    </row>
    <row r="37" spans="1:1">
      <c r="A37" s="632"/>
    </row>
  </sheetData>
  <mergeCells count="6">
    <mergeCell ref="F19:H19"/>
    <mergeCell ref="A1:H2"/>
    <mergeCell ref="B4:C4"/>
    <mergeCell ref="F6:H6"/>
    <mergeCell ref="A7:A18"/>
    <mergeCell ref="F7:H18"/>
  </mergeCells>
  <phoneticPr fontId="2"/>
  <dataValidations disablePrompts="1" count="1">
    <dataValidation type="list" allowBlank="1" showInputMessage="1" showErrorMessage="1" sqref="F7:H18" xr:uid="{2CEF4670-C182-4727-9F4B-8ECDB133BDDB}">
      <formula1>"私立,国公立"</formula1>
    </dataValidation>
  </dataValidations>
  <pageMargins left="0.98425196850393704" right="0.78740157480314965" top="0.98425196850393704" bottom="0.98425196850393704" header="0.51181102362204722" footer="0.51181102362204722"/>
  <pageSetup paperSize="9" scale="79" orientation="portrait" blackAndWhite="1" r:id="rId1"/>
  <headerFooter alignWithMargins="0">
    <oddHeader>&amp;L（第16号様式の１）</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32ED1-5B44-44FB-BFA5-7EC4711D97D6}">
  <dimension ref="A1:I39"/>
  <sheetViews>
    <sheetView showZeros="0" view="pageBreakPreview" zoomScaleNormal="60" zoomScaleSheetLayoutView="100" zoomScalePageLayoutView="85" workbookViewId="0">
      <selection activeCell="E5" sqref="E5"/>
    </sheetView>
  </sheetViews>
  <sheetFormatPr defaultColWidth="9" defaultRowHeight="13.2"/>
  <cols>
    <col min="1" max="1" width="15.21875" style="115" customWidth="1"/>
    <col min="2" max="2" width="11.77734375" style="115" customWidth="1"/>
    <col min="3" max="3" width="20.44140625" style="115" customWidth="1"/>
    <col min="4" max="4" width="17.44140625" style="115" customWidth="1"/>
    <col min="5" max="5" width="16" style="115" customWidth="1"/>
    <col min="6" max="8" width="4.88671875" style="115" customWidth="1"/>
    <col min="9" max="16384" width="9" style="115"/>
  </cols>
  <sheetData>
    <row r="1" spans="1:8" s="114" customFormat="1" ht="16.2">
      <c r="A1" s="1204" t="s">
        <v>515</v>
      </c>
      <c r="B1" s="1204"/>
      <c r="C1" s="1204"/>
      <c r="D1" s="1204"/>
      <c r="E1" s="1204"/>
      <c r="F1" s="1204"/>
      <c r="G1" s="1204"/>
      <c r="H1" s="1204"/>
    </row>
    <row r="2" spans="1:8" s="114" customFormat="1" ht="16.2">
      <c r="A2" s="1204"/>
      <c r="B2" s="1204"/>
      <c r="C2" s="1204"/>
      <c r="D2" s="1204"/>
      <c r="E2" s="1204"/>
      <c r="F2" s="1204"/>
      <c r="G2" s="1204"/>
      <c r="H2" s="1204"/>
    </row>
    <row r="3" spans="1:8" ht="9" customHeight="1"/>
    <row r="4" spans="1:8" s="97" customFormat="1" ht="36" customHeight="1">
      <c r="A4" s="405" t="s">
        <v>55</v>
      </c>
      <c r="B4" s="1205">
        <f>E19</f>
        <v>0</v>
      </c>
      <c r="C4" s="1205"/>
    </row>
    <row r="5" spans="1:8" ht="18.75" customHeight="1"/>
    <row r="6" spans="1:8" ht="27.75" customHeight="1">
      <c r="A6" s="324" t="s">
        <v>438</v>
      </c>
      <c r="B6" s="324" t="s">
        <v>439</v>
      </c>
      <c r="C6" s="324" t="s">
        <v>440</v>
      </c>
      <c r="D6" s="324" t="s">
        <v>441</v>
      </c>
      <c r="E6" s="324" t="s">
        <v>7</v>
      </c>
      <c r="F6" s="1104" t="s">
        <v>442</v>
      </c>
      <c r="G6" s="1105"/>
      <c r="H6" s="1106"/>
    </row>
    <row r="7" spans="1:8" ht="27.75" customHeight="1">
      <c r="A7" s="1206"/>
      <c r="B7" s="172"/>
      <c r="C7" s="174"/>
      <c r="D7" s="174"/>
      <c r="E7" s="176"/>
      <c r="F7" s="1209"/>
      <c r="G7" s="1210"/>
      <c r="H7" s="1211"/>
    </row>
    <row r="8" spans="1:8" ht="27.75" customHeight="1">
      <c r="A8" s="1207"/>
      <c r="B8" s="172"/>
      <c r="C8" s="174"/>
      <c r="D8" s="174"/>
      <c r="E8" s="176"/>
      <c r="F8" s="1212"/>
      <c r="G8" s="1213"/>
      <c r="H8" s="1214"/>
    </row>
    <row r="9" spans="1:8" ht="27.75" customHeight="1">
      <c r="A9" s="1207"/>
      <c r="B9" s="172"/>
      <c r="C9" s="174"/>
      <c r="D9" s="174"/>
      <c r="E9" s="176"/>
      <c r="F9" s="1212"/>
      <c r="G9" s="1213"/>
      <c r="H9" s="1214"/>
    </row>
    <row r="10" spans="1:8" ht="27.75" customHeight="1">
      <c r="A10" s="1207"/>
      <c r="B10" s="172"/>
      <c r="C10" s="174"/>
      <c r="D10" s="174"/>
      <c r="E10" s="176"/>
      <c r="F10" s="1212"/>
      <c r="G10" s="1213"/>
      <c r="H10" s="1214"/>
    </row>
    <row r="11" spans="1:8" ht="27.75" customHeight="1">
      <c r="A11" s="1207"/>
      <c r="B11" s="172"/>
      <c r="C11" s="174"/>
      <c r="D11" s="174"/>
      <c r="E11" s="176"/>
      <c r="F11" s="1212"/>
      <c r="G11" s="1213"/>
      <c r="H11" s="1214"/>
    </row>
    <row r="12" spans="1:8" ht="27.75" customHeight="1">
      <c r="A12" s="1207"/>
      <c r="B12" s="172"/>
      <c r="C12" s="174"/>
      <c r="D12" s="174"/>
      <c r="E12" s="176"/>
      <c r="F12" s="1212"/>
      <c r="G12" s="1213"/>
      <c r="H12" s="1214"/>
    </row>
    <row r="13" spans="1:8" ht="27.75" customHeight="1">
      <c r="A13" s="1207"/>
      <c r="B13" s="172"/>
      <c r="C13" s="174"/>
      <c r="D13" s="174"/>
      <c r="E13" s="176"/>
      <c r="F13" s="1212"/>
      <c r="G13" s="1213"/>
      <c r="H13" s="1214"/>
    </row>
    <row r="14" spans="1:8" ht="27.75" customHeight="1">
      <c r="A14" s="1207"/>
      <c r="B14" s="172"/>
      <c r="C14" s="174"/>
      <c r="D14" s="174"/>
      <c r="E14" s="176"/>
      <c r="F14" s="1212"/>
      <c r="G14" s="1213"/>
      <c r="H14" s="1214"/>
    </row>
    <row r="15" spans="1:8" ht="27.75" customHeight="1">
      <c r="A15" s="1207"/>
      <c r="B15" s="172"/>
      <c r="C15" s="174"/>
      <c r="D15" s="174"/>
      <c r="E15" s="176"/>
      <c r="F15" s="1212"/>
      <c r="G15" s="1213"/>
      <c r="H15" s="1214"/>
    </row>
    <row r="16" spans="1:8" ht="27.75" customHeight="1">
      <c r="A16" s="1207"/>
      <c r="B16" s="172"/>
      <c r="C16" s="174"/>
      <c r="D16" s="174"/>
      <c r="E16" s="176"/>
      <c r="F16" s="1212"/>
      <c r="G16" s="1213"/>
      <c r="H16" s="1214"/>
    </row>
    <row r="17" spans="1:9" ht="27.75" customHeight="1">
      <c r="A17" s="1207"/>
      <c r="B17" s="172"/>
      <c r="C17" s="174"/>
      <c r="D17" s="174"/>
      <c r="E17" s="176"/>
      <c r="F17" s="1212"/>
      <c r="G17" s="1213"/>
      <c r="H17" s="1214"/>
    </row>
    <row r="18" spans="1:9" ht="27.75" customHeight="1" thickBot="1">
      <c r="A18" s="1208"/>
      <c r="B18" s="173"/>
      <c r="C18" s="175"/>
      <c r="D18" s="175"/>
      <c r="E18" s="177"/>
      <c r="F18" s="1215"/>
      <c r="G18" s="1216"/>
      <c r="H18" s="1217"/>
    </row>
    <row r="19" spans="1:9" ht="27.75" customHeight="1" thickTop="1">
      <c r="A19" s="124" t="s">
        <v>13</v>
      </c>
      <c r="B19" s="201"/>
      <c r="C19" s="202"/>
      <c r="D19" s="202"/>
      <c r="E19" s="178">
        <f>SUM(E7:E18)</f>
        <v>0</v>
      </c>
      <c r="F19" s="1201" t="s">
        <v>474</v>
      </c>
      <c r="G19" s="1202"/>
      <c r="H19" s="1203"/>
    </row>
    <row r="20" spans="1:9" ht="11.25" customHeight="1"/>
    <row r="21" spans="1:9" ht="11.25" customHeight="1" thickBot="1"/>
    <row r="22" spans="1:9" ht="22.8" customHeight="1" thickBot="1">
      <c r="A22" s="608" t="s">
        <v>449</v>
      </c>
      <c r="B22" s="643"/>
      <c r="C22" s="604" t="s">
        <v>451</v>
      </c>
      <c r="D22" s="604" t="s">
        <v>448</v>
      </c>
      <c r="E22" s="644">
        <f>SUM(20000*B22)</f>
        <v>0</v>
      </c>
      <c r="F22" s="645" t="str">
        <f>IF(E19&gt;E22,"×","〇")</f>
        <v>〇</v>
      </c>
      <c r="G22" s="602"/>
      <c r="H22" s="602"/>
    </row>
    <row r="23" spans="1:9" ht="22.8" customHeight="1" thickBot="1">
      <c r="A23" s="607" t="s">
        <v>450</v>
      </c>
      <c r="B23" s="643"/>
      <c r="C23" s="604" t="s">
        <v>451</v>
      </c>
      <c r="D23" s="604" t="s">
        <v>448</v>
      </c>
      <c r="E23" s="644">
        <f>SUM(25000*B23)</f>
        <v>0</v>
      </c>
      <c r="F23" s="646" t="str">
        <f>IF(E19&gt;E23,"×","〇")</f>
        <v>〇</v>
      </c>
      <c r="G23" s="602"/>
      <c r="H23" s="602"/>
    </row>
    <row r="24" spans="1:9" s="610" customFormat="1" ht="14.25" customHeight="1">
      <c r="A24" s="624"/>
      <c r="B24" s="633"/>
      <c r="C24" s="624"/>
      <c r="D24" s="624"/>
      <c r="E24" s="634" t="s">
        <v>456</v>
      </c>
      <c r="F24" s="635" t="s">
        <v>457</v>
      </c>
      <c r="G24" s="624"/>
      <c r="H24" s="624"/>
      <c r="I24" s="624"/>
    </row>
    <row r="25" spans="1:9" ht="15.6" customHeight="1">
      <c r="A25" s="603"/>
      <c r="B25" s="605"/>
      <c r="C25" s="604"/>
      <c r="D25" s="604"/>
      <c r="E25" s="606"/>
      <c r="F25" s="188"/>
      <c r="G25" s="602"/>
      <c r="H25" s="602"/>
    </row>
    <row r="26" spans="1:9" s="313" customFormat="1" ht="18.75" customHeight="1">
      <c r="A26" s="601" t="s">
        <v>452</v>
      </c>
    </row>
    <row r="27" spans="1:9" s="313" customFormat="1" ht="18.75" customHeight="1">
      <c r="A27" s="1"/>
    </row>
    <row r="28" spans="1:9" s="313" customFormat="1" ht="10.5" customHeight="1"/>
    <row r="29" spans="1:9" s="313" customFormat="1" ht="14.25" customHeight="1">
      <c r="A29" s="313" t="s">
        <v>413</v>
      </c>
    </row>
    <row r="30" spans="1:9" s="313" customFormat="1" ht="14.4"/>
    <row r="31" spans="1:9" s="313" customFormat="1" ht="26.1" customHeight="1">
      <c r="C31" s="532" t="s">
        <v>276</v>
      </c>
      <c r="D31" s="334"/>
      <c r="E31" s="334"/>
      <c r="F31" s="334"/>
      <c r="G31" s="334"/>
      <c r="H31" s="334"/>
    </row>
    <row r="32" spans="1:9" s="313" customFormat="1" ht="26.1" customHeight="1">
      <c r="C32" s="532" t="s">
        <v>275</v>
      </c>
      <c r="D32" s="334"/>
      <c r="E32" s="334"/>
      <c r="F32" s="334"/>
      <c r="G32" s="334"/>
      <c r="H32" s="334"/>
    </row>
    <row r="33" spans="1:3" ht="31.2" customHeight="1">
      <c r="C33" s="532" t="s">
        <v>445</v>
      </c>
    </row>
    <row r="34" spans="1:3" ht="18.75" customHeight="1">
      <c r="A34" s="115" t="s">
        <v>446</v>
      </c>
    </row>
    <row r="35" spans="1:3">
      <c r="A35" s="487"/>
    </row>
    <row r="36" spans="1:3">
      <c r="A36" s="487"/>
    </row>
    <row r="37" spans="1:3">
      <c r="A37" s="487"/>
    </row>
    <row r="38" spans="1:3">
      <c r="A38" s="487"/>
    </row>
    <row r="39" spans="1:3">
      <c r="A39" s="487"/>
    </row>
  </sheetData>
  <mergeCells count="6">
    <mergeCell ref="F19:H19"/>
    <mergeCell ref="A1:H2"/>
    <mergeCell ref="B4:C4"/>
    <mergeCell ref="F6:H6"/>
    <mergeCell ref="A7:A18"/>
    <mergeCell ref="F7:H18"/>
  </mergeCells>
  <phoneticPr fontId="2"/>
  <pageMargins left="0.78740157480314965" right="0.78740157480314965" top="0.98425196850393704" bottom="0.98425196850393704" header="0.51181102362204722" footer="0.51181102362204722"/>
  <pageSetup paperSize="9" scale="83" orientation="portrait" blackAndWhite="1" r:id="rId1"/>
  <headerFooter alignWithMargins="0">
    <oddHeader>&amp;L&amp;KFF0000（第16号様式の２）</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7C9A3-421D-4D1C-89B3-E9CC8329741F}">
  <dimension ref="A1:I38"/>
  <sheetViews>
    <sheetView showZeros="0" view="pageBreakPreview" zoomScaleNormal="100" zoomScaleSheetLayoutView="100" zoomScalePageLayoutView="80" workbookViewId="0">
      <selection activeCell="A3" sqref="A3"/>
    </sheetView>
  </sheetViews>
  <sheetFormatPr defaultColWidth="9" defaultRowHeight="13.2"/>
  <cols>
    <col min="1" max="1" width="15.21875" style="115" customWidth="1"/>
    <col min="2" max="2" width="11.77734375" style="115" customWidth="1"/>
    <col min="3" max="3" width="20.44140625" style="115" customWidth="1"/>
    <col min="4" max="4" width="17.44140625" style="115" customWidth="1"/>
    <col min="5" max="5" width="16" style="115" customWidth="1"/>
    <col min="6" max="8" width="4.88671875" style="115" customWidth="1"/>
    <col min="9" max="16384" width="9" style="115"/>
  </cols>
  <sheetData>
    <row r="1" spans="1:8" s="114" customFormat="1" ht="16.2">
      <c r="A1" s="1204" t="s">
        <v>516</v>
      </c>
      <c r="B1" s="1204"/>
      <c r="C1" s="1204"/>
      <c r="D1" s="1204"/>
      <c r="E1" s="1204"/>
      <c r="F1" s="1204"/>
      <c r="G1" s="1204"/>
      <c r="H1" s="1204"/>
    </row>
    <row r="2" spans="1:8" s="114" customFormat="1" ht="16.2">
      <c r="A2" s="1204"/>
      <c r="B2" s="1204"/>
      <c r="C2" s="1204"/>
      <c r="D2" s="1204"/>
      <c r="E2" s="1204"/>
      <c r="F2" s="1204"/>
      <c r="G2" s="1204"/>
      <c r="H2" s="1204"/>
    </row>
    <row r="3" spans="1:8" ht="9" customHeight="1"/>
    <row r="4" spans="1:8" s="97" customFormat="1" ht="36" customHeight="1">
      <c r="A4" s="405" t="s">
        <v>55</v>
      </c>
      <c r="B4" s="1205">
        <f>E19</f>
        <v>0</v>
      </c>
      <c r="C4" s="1205"/>
    </row>
    <row r="5" spans="1:8" ht="18.75" customHeight="1"/>
    <row r="6" spans="1:8" ht="27.75" customHeight="1">
      <c r="A6" s="324" t="s">
        <v>438</v>
      </c>
      <c r="B6" s="324" t="s">
        <v>439</v>
      </c>
      <c r="C6" s="324" t="s">
        <v>440</v>
      </c>
      <c r="D6" s="324" t="s">
        <v>441</v>
      </c>
      <c r="E6" s="324" t="s">
        <v>7</v>
      </c>
      <c r="F6" s="1104" t="s">
        <v>442</v>
      </c>
      <c r="G6" s="1105"/>
      <c r="H6" s="1106"/>
    </row>
    <row r="7" spans="1:8" ht="27.75" customHeight="1">
      <c r="A7" s="1206"/>
      <c r="B7" s="172"/>
      <c r="C7" s="174"/>
      <c r="D7" s="174"/>
      <c r="E7" s="176"/>
      <c r="F7" s="1209"/>
      <c r="G7" s="1210"/>
      <c r="H7" s="1211"/>
    </row>
    <row r="8" spans="1:8" ht="27.75" customHeight="1">
      <c r="A8" s="1207"/>
      <c r="B8" s="172"/>
      <c r="C8" s="174"/>
      <c r="D8" s="174"/>
      <c r="E8" s="176"/>
      <c r="F8" s="1212"/>
      <c r="G8" s="1213"/>
      <c r="H8" s="1214"/>
    </row>
    <row r="9" spans="1:8" ht="27.75" customHeight="1">
      <c r="A9" s="1207"/>
      <c r="B9" s="172"/>
      <c r="C9" s="174"/>
      <c r="D9" s="174"/>
      <c r="E9" s="176"/>
      <c r="F9" s="1212"/>
      <c r="G9" s="1213"/>
      <c r="H9" s="1214"/>
    </row>
    <row r="10" spans="1:8" ht="27.75" customHeight="1">
      <c r="A10" s="1207"/>
      <c r="B10" s="172"/>
      <c r="C10" s="174"/>
      <c r="D10" s="174"/>
      <c r="E10" s="176"/>
      <c r="F10" s="1212"/>
      <c r="G10" s="1213"/>
      <c r="H10" s="1214"/>
    </row>
    <row r="11" spans="1:8" ht="27.75" customHeight="1">
      <c r="A11" s="1207"/>
      <c r="B11" s="172"/>
      <c r="C11" s="174"/>
      <c r="D11" s="174"/>
      <c r="E11" s="176"/>
      <c r="F11" s="1212"/>
      <c r="G11" s="1213"/>
      <c r="H11" s="1214"/>
    </row>
    <row r="12" spans="1:8" ht="27.75" customHeight="1">
      <c r="A12" s="1207"/>
      <c r="B12" s="172"/>
      <c r="C12" s="174"/>
      <c r="D12" s="174"/>
      <c r="E12" s="176"/>
      <c r="F12" s="1212"/>
      <c r="G12" s="1213"/>
      <c r="H12" s="1214"/>
    </row>
    <row r="13" spans="1:8" ht="27.75" customHeight="1">
      <c r="A13" s="1207"/>
      <c r="B13" s="172"/>
      <c r="C13" s="174"/>
      <c r="D13" s="174"/>
      <c r="E13" s="176"/>
      <c r="F13" s="1212"/>
      <c r="G13" s="1213"/>
      <c r="H13" s="1214"/>
    </row>
    <row r="14" spans="1:8" ht="27.75" customHeight="1">
      <c r="A14" s="1207"/>
      <c r="B14" s="172"/>
      <c r="C14" s="174"/>
      <c r="D14" s="174"/>
      <c r="E14" s="176"/>
      <c r="F14" s="1212"/>
      <c r="G14" s="1213"/>
      <c r="H14" s="1214"/>
    </row>
    <row r="15" spans="1:8" ht="27.75" customHeight="1">
      <c r="A15" s="1207"/>
      <c r="B15" s="172"/>
      <c r="C15" s="174"/>
      <c r="D15" s="174"/>
      <c r="E15" s="176"/>
      <c r="F15" s="1212"/>
      <c r="G15" s="1213"/>
      <c r="H15" s="1214"/>
    </row>
    <row r="16" spans="1:8" ht="27.75" customHeight="1">
      <c r="A16" s="1207"/>
      <c r="B16" s="172"/>
      <c r="C16" s="174"/>
      <c r="D16" s="174"/>
      <c r="E16" s="176"/>
      <c r="F16" s="1212"/>
      <c r="G16" s="1213"/>
      <c r="H16" s="1214"/>
    </row>
    <row r="17" spans="1:9" ht="27.75" customHeight="1">
      <c r="A17" s="1207"/>
      <c r="B17" s="172"/>
      <c r="C17" s="174"/>
      <c r="D17" s="174"/>
      <c r="E17" s="176"/>
      <c r="F17" s="1212"/>
      <c r="G17" s="1213"/>
      <c r="H17" s="1214"/>
    </row>
    <row r="18" spans="1:9" ht="27.75" customHeight="1" thickBot="1">
      <c r="A18" s="1208"/>
      <c r="B18" s="173"/>
      <c r="C18" s="175"/>
      <c r="D18" s="175"/>
      <c r="E18" s="177"/>
      <c r="F18" s="1215"/>
      <c r="G18" s="1216"/>
      <c r="H18" s="1217"/>
    </row>
    <row r="19" spans="1:9" ht="27.75" customHeight="1" thickTop="1">
      <c r="A19" s="124" t="s">
        <v>13</v>
      </c>
      <c r="B19" s="201"/>
      <c r="C19" s="202"/>
      <c r="D19" s="202"/>
      <c r="E19" s="178">
        <f>SUM(E7:E18)</f>
        <v>0</v>
      </c>
      <c r="F19" s="1218" t="s">
        <v>472</v>
      </c>
      <c r="G19" s="1202"/>
      <c r="H19" s="1203"/>
    </row>
    <row r="20" spans="1:9" ht="11.25" customHeight="1"/>
    <row r="21" spans="1:9" ht="11.25" customHeight="1" thickBot="1"/>
    <row r="22" spans="1:9" ht="22.8" customHeight="1" thickBot="1">
      <c r="A22" s="607"/>
      <c r="B22" s="643"/>
      <c r="C22" s="604" t="s">
        <v>451</v>
      </c>
      <c r="D22" s="604" t="s">
        <v>448</v>
      </c>
      <c r="E22" s="644">
        <f>SUM(25000*B22)</f>
        <v>0</v>
      </c>
      <c r="F22" s="646" t="str">
        <f>IF(E19&gt;E22,"×","〇")</f>
        <v>〇</v>
      </c>
      <c r="G22" s="602"/>
      <c r="H22" s="602"/>
    </row>
    <row r="23" spans="1:9" s="610" customFormat="1" ht="14.25" customHeight="1">
      <c r="A23" s="624"/>
      <c r="B23" s="633"/>
      <c r="C23" s="624"/>
      <c r="D23" s="624"/>
      <c r="E23" s="634" t="s">
        <v>456</v>
      </c>
      <c r="F23" s="635" t="s">
        <v>457</v>
      </c>
      <c r="G23" s="624"/>
      <c r="H23" s="624"/>
      <c r="I23" s="624"/>
    </row>
    <row r="24" spans="1:9" ht="15.6" customHeight="1">
      <c r="A24" s="603"/>
      <c r="B24" s="605"/>
      <c r="C24" s="604"/>
      <c r="D24" s="604"/>
      <c r="E24" s="606"/>
      <c r="F24" s="188"/>
      <c r="G24" s="602"/>
      <c r="H24" s="602"/>
    </row>
    <row r="25" spans="1:9" s="313" customFormat="1" ht="18.75" customHeight="1">
      <c r="A25" s="601" t="s">
        <v>452</v>
      </c>
    </row>
    <row r="26" spans="1:9" s="313" customFormat="1" ht="18.75" customHeight="1">
      <c r="A26" s="1"/>
    </row>
    <row r="27" spans="1:9" s="313" customFormat="1" ht="10.5" customHeight="1"/>
    <row r="28" spans="1:9" s="313" customFormat="1" ht="14.25" customHeight="1">
      <c r="A28" s="313" t="s">
        <v>413</v>
      </c>
    </row>
    <row r="29" spans="1:9" s="313" customFormat="1" ht="14.4"/>
    <row r="30" spans="1:9" s="313" customFormat="1" ht="26.1" customHeight="1">
      <c r="C30" s="532" t="s">
        <v>276</v>
      </c>
      <c r="D30" s="334"/>
      <c r="E30" s="334"/>
      <c r="F30" s="334"/>
      <c r="G30" s="334"/>
      <c r="H30" s="334"/>
    </row>
    <row r="31" spans="1:9" s="313" customFormat="1" ht="26.1" customHeight="1">
      <c r="C31" s="532" t="s">
        <v>275</v>
      </c>
      <c r="D31" s="334"/>
      <c r="E31" s="334"/>
      <c r="F31" s="334"/>
      <c r="G31" s="334"/>
      <c r="H31" s="334"/>
    </row>
    <row r="32" spans="1:9" ht="31.2" customHeight="1">
      <c r="C32" s="532" t="s">
        <v>445</v>
      </c>
    </row>
    <row r="33" spans="1:1" ht="18.75" customHeight="1">
      <c r="A33" s="115" t="s">
        <v>446</v>
      </c>
    </row>
    <row r="34" spans="1:1">
      <c r="A34" s="487"/>
    </row>
    <row r="35" spans="1:1">
      <c r="A35" s="487"/>
    </row>
    <row r="36" spans="1:1">
      <c r="A36" s="487"/>
    </row>
    <row r="37" spans="1:1">
      <c r="A37" s="487"/>
    </row>
    <row r="38" spans="1:1">
      <c r="A38" s="487"/>
    </row>
  </sheetData>
  <mergeCells count="6">
    <mergeCell ref="F19:H19"/>
    <mergeCell ref="A1:H2"/>
    <mergeCell ref="B4:C4"/>
    <mergeCell ref="F6:H6"/>
    <mergeCell ref="A7:A18"/>
    <mergeCell ref="F7:H18"/>
  </mergeCells>
  <phoneticPr fontId="2"/>
  <pageMargins left="0.78740157480314965" right="0.78740157480314965" top="0.98425196850393704" bottom="0.98425196850393704" header="0.51181102362204722" footer="0.51181102362204722"/>
  <pageSetup paperSize="9" scale="83" orientation="portrait" blackAndWhite="1" r:id="rId1"/>
  <headerFooter alignWithMargins="0">
    <oddHeader>&amp;L&amp;KFF0000（第16号様式の３）</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99559-AF0A-4DC6-AFF4-6B4CEDD623D9}">
  <sheetPr>
    <tabColor theme="5" tint="0.79998168889431442"/>
    <pageSetUpPr fitToPage="1"/>
  </sheetPr>
  <dimension ref="A1:I38"/>
  <sheetViews>
    <sheetView showZeros="0" view="pageBreakPreview" zoomScaleNormal="64" zoomScaleSheetLayoutView="100" workbookViewId="0">
      <selection activeCell="B11" sqref="B11"/>
    </sheetView>
  </sheetViews>
  <sheetFormatPr defaultColWidth="10" defaultRowHeight="13.2"/>
  <cols>
    <col min="1" max="1" width="16.88671875" style="610" customWidth="1"/>
    <col min="2" max="2" width="13" style="610" customWidth="1"/>
    <col min="3" max="3" width="22.77734375" style="610" customWidth="1"/>
    <col min="4" max="4" width="3.77734375" style="610" customWidth="1"/>
    <col min="5" max="5" width="20.5546875" style="610" customWidth="1"/>
    <col min="6" max="7" width="5.44140625" style="610" customWidth="1"/>
    <col min="8" max="8" width="19.44140625" style="610" customWidth="1"/>
    <col min="9" max="16384" width="10" style="610"/>
  </cols>
  <sheetData>
    <row r="1" spans="1:8" s="609" customFormat="1" ht="16.2">
      <c r="A1" s="1184" t="s">
        <v>461</v>
      </c>
      <c r="B1" s="1184"/>
      <c r="C1" s="1184"/>
      <c r="D1" s="1184"/>
      <c r="E1" s="1184"/>
      <c r="F1" s="1184"/>
      <c r="G1" s="1184"/>
      <c r="H1" s="1184"/>
    </row>
    <row r="2" spans="1:8" s="609" customFormat="1" ht="16.2">
      <c r="A2" s="1184"/>
      <c r="B2" s="1184"/>
      <c r="C2" s="1184"/>
      <c r="D2" s="1184"/>
      <c r="E2" s="1184"/>
      <c r="F2" s="1184"/>
      <c r="G2" s="1184"/>
      <c r="H2" s="1184"/>
    </row>
    <row r="3" spans="1:8" ht="9" customHeight="1"/>
    <row r="4" spans="1:8" s="612" customFormat="1" ht="36" customHeight="1">
      <c r="A4" s="611" t="s">
        <v>55</v>
      </c>
      <c r="B4" s="1185">
        <f>E19</f>
        <v>0</v>
      </c>
      <c r="C4" s="1185"/>
    </row>
    <row r="5" spans="1:8" ht="18.75" customHeight="1"/>
    <row r="6" spans="1:8" ht="27.75" customHeight="1">
      <c r="A6" s="613" t="s">
        <v>438</v>
      </c>
      <c r="B6" s="613" t="s">
        <v>439</v>
      </c>
      <c r="C6" s="1221" t="s">
        <v>170</v>
      </c>
      <c r="D6" s="1222"/>
      <c r="E6" s="613" t="s">
        <v>7</v>
      </c>
      <c r="F6" s="1186" t="s">
        <v>462</v>
      </c>
      <c r="G6" s="1187"/>
      <c r="H6" s="1188"/>
    </row>
    <row r="7" spans="1:8" ht="27.75" customHeight="1">
      <c r="A7" s="1189"/>
      <c r="B7" s="614"/>
      <c r="C7" s="1219"/>
      <c r="D7" s="1220"/>
      <c r="E7" s="616"/>
      <c r="F7" s="1192"/>
      <c r="G7" s="1193"/>
      <c r="H7" s="1194"/>
    </row>
    <row r="8" spans="1:8" ht="27.75" customHeight="1">
      <c r="A8" s="1190"/>
      <c r="B8" s="614"/>
      <c r="C8" s="1219"/>
      <c r="D8" s="1220"/>
      <c r="E8" s="616"/>
      <c r="F8" s="1195"/>
      <c r="G8" s="1196"/>
      <c r="H8" s="1197"/>
    </row>
    <row r="9" spans="1:8" ht="27.75" customHeight="1">
      <c r="A9" s="1190"/>
      <c r="B9" s="614"/>
      <c r="C9" s="1219"/>
      <c r="D9" s="1220"/>
      <c r="E9" s="616"/>
      <c r="F9" s="1195"/>
      <c r="G9" s="1196"/>
      <c r="H9" s="1197"/>
    </row>
    <row r="10" spans="1:8" ht="27.75" customHeight="1">
      <c r="A10" s="1190"/>
      <c r="B10" s="614"/>
      <c r="C10" s="1219"/>
      <c r="D10" s="1220"/>
      <c r="E10" s="616"/>
      <c r="F10" s="1195"/>
      <c r="G10" s="1196"/>
      <c r="H10" s="1197"/>
    </row>
    <row r="11" spans="1:8" ht="27.75" customHeight="1">
      <c r="A11" s="1190"/>
      <c r="B11" s="614"/>
      <c r="C11" s="1219"/>
      <c r="D11" s="1220"/>
      <c r="E11" s="616"/>
      <c r="F11" s="1195"/>
      <c r="G11" s="1196"/>
      <c r="H11" s="1197"/>
    </row>
    <row r="12" spans="1:8" ht="27.75" customHeight="1">
      <c r="A12" s="1190"/>
      <c r="B12" s="614"/>
      <c r="C12" s="1219"/>
      <c r="D12" s="1220"/>
      <c r="E12" s="616"/>
      <c r="F12" s="1195"/>
      <c r="G12" s="1196"/>
      <c r="H12" s="1197"/>
    </row>
    <row r="13" spans="1:8" ht="27.75" customHeight="1">
      <c r="A13" s="1190"/>
      <c r="B13" s="614"/>
      <c r="C13" s="1219"/>
      <c r="D13" s="1220"/>
      <c r="E13" s="616"/>
      <c r="F13" s="1195"/>
      <c r="G13" s="1196"/>
      <c r="H13" s="1197"/>
    </row>
    <row r="14" spans="1:8" ht="27.75" customHeight="1">
      <c r="A14" s="1190"/>
      <c r="B14" s="614"/>
      <c r="C14" s="1219"/>
      <c r="D14" s="1220"/>
      <c r="E14" s="616"/>
      <c r="F14" s="1195"/>
      <c r="G14" s="1196"/>
      <c r="H14" s="1197"/>
    </row>
    <row r="15" spans="1:8" ht="27.75" customHeight="1">
      <c r="A15" s="1190"/>
      <c r="B15" s="614"/>
      <c r="C15" s="1219"/>
      <c r="D15" s="1220"/>
      <c r="E15" s="616"/>
      <c r="F15" s="1195"/>
      <c r="G15" s="1196"/>
      <c r="H15" s="1197"/>
    </row>
    <row r="16" spans="1:8" ht="27.75" customHeight="1">
      <c r="A16" s="1190"/>
      <c r="B16" s="614"/>
      <c r="C16" s="1219"/>
      <c r="D16" s="1220"/>
      <c r="E16" s="616"/>
      <c r="F16" s="1195"/>
      <c r="G16" s="1196"/>
      <c r="H16" s="1197"/>
    </row>
    <row r="17" spans="1:9" ht="27.75" customHeight="1">
      <c r="A17" s="1190"/>
      <c r="B17" s="614"/>
      <c r="C17" s="1219"/>
      <c r="D17" s="1220"/>
      <c r="E17" s="616"/>
      <c r="F17" s="1195"/>
      <c r="G17" s="1196"/>
      <c r="H17" s="1197"/>
    </row>
    <row r="18" spans="1:9" ht="27.75" customHeight="1" thickBot="1">
      <c r="A18" s="1191"/>
      <c r="B18" s="617"/>
      <c r="C18" s="1219"/>
      <c r="D18" s="1220"/>
      <c r="E18" s="619"/>
      <c r="F18" s="1198"/>
      <c r="G18" s="1199"/>
      <c r="H18" s="1200"/>
    </row>
    <row r="19" spans="1:9" ht="27.75" customHeight="1" thickTop="1">
      <c r="A19" s="620" t="s">
        <v>13</v>
      </c>
      <c r="B19" s="621"/>
      <c r="C19" s="1224"/>
      <c r="D19" s="1225"/>
      <c r="E19" s="623">
        <f>SUM(E7:E18)</f>
        <v>0</v>
      </c>
      <c r="F19" s="1226" t="s">
        <v>473</v>
      </c>
      <c r="G19" s="1227"/>
      <c r="H19" s="1228"/>
    </row>
    <row r="20" spans="1:9" ht="25.2" customHeight="1">
      <c r="A20" s="636"/>
      <c r="B20" s="637"/>
      <c r="C20" s="638"/>
      <c r="D20" s="638"/>
      <c r="E20" s="639"/>
      <c r="F20" s="637"/>
      <c r="G20" s="640"/>
      <c r="H20" s="640"/>
    </row>
    <row r="21" spans="1:9" ht="14.25" customHeight="1">
      <c r="A21" s="624"/>
      <c r="B21" s="642"/>
      <c r="C21" s="624"/>
      <c r="D21" s="624" t="s">
        <v>448</v>
      </c>
      <c r="E21" s="647">
        <v>158000</v>
      </c>
      <c r="F21" s="625" t="str">
        <f>IF(E19&gt;E21,"×","〇")</f>
        <v>〇</v>
      </c>
      <c r="G21" s="624"/>
      <c r="H21" s="624"/>
      <c r="I21" s="624"/>
    </row>
    <row r="22" spans="1:9" ht="14.25" customHeight="1">
      <c r="A22" s="624"/>
      <c r="B22" s="633"/>
      <c r="C22" s="624"/>
      <c r="D22" s="624"/>
      <c r="E22" s="634" t="s">
        <v>456</v>
      </c>
      <c r="F22" s="635" t="s">
        <v>457</v>
      </c>
      <c r="G22" s="624"/>
      <c r="H22" s="624"/>
      <c r="I22" s="624"/>
    </row>
    <row r="23" spans="1:9" ht="11.25" customHeight="1"/>
    <row r="24" spans="1:9" s="629" customFormat="1" ht="18.75" customHeight="1">
      <c r="A24" s="628" t="s">
        <v>463</v>
      </c>
    </row>
    <row r="25" spans="1:9" s="629" customFormat="1" ht="18.75" customHeight="1"/>
    <row r="26" spans="1:9" s="629" customFormat="1" ht="14.25" customHeight="1">
      <c r="A26" s="629" t="s">
        <v>413</v>
      </c>
    </row>
    <row r="27" spans="1:9" s="629" customFormat="1" ht="14.4"/>
    <row r="28" spans="1:9" s="629" customFormat="1" ht="26.1" customHeight="1">
      <c r="C28" s="630" t="s">
        <v>276</v>
      </c>
      <c r="D28" s="631"/>
      <c r="E28" s="631"/>
      <c r="F28" s="631"/>
      <c r="G28" s="631"/>
      <c r="H28" s="631"/>
    </row>
    <row r="29" spans="1:9" s="629" customFormat="1" ht="26.1" customHeight="1">
      <c r="C29" s="630" t="s">
        <v>275</v>
      </c>
      <c r="D29" s="631"/>
      <c r="E29" s="631"/>
      <c r="F29" s="631"/>
      <c r="G29" s="631"/>
      <c r="H29" s="631"/>
    </row>
    <row r="30" spans="1:9" ht="31.2" customHeight="1">
      <c r="C30" s="630" t="s">
        <v>445</v>
      </c>
    </row>
    <row r="31" spans="1:9" ht="18.75" customHeight="1">
      <c r="A31" s="1229" t="s">
        <v>464</v>
      </c>
      <c r="B31" s="1229"/>
      <c r="C31" s="1229"/>
      <c r="D31" s="1229"/>
      <c r="E31" s="1229"/>
      <c r="F31" s="1229"/>
      <c r="G31" s="1229"/>
      <c r="H31" s="1229"/>
    </row>
    <row r="32" spans="1:9" ht="20.25" customHeight="1">
      <c r="A32" s="1229" t="s">
        <v>465</v>
      </c>
      <c r="B32" s="1229"/>
      <c r="C32" s="1229"/>
      <c r="D32" s="1229"/>
      <c r="E32" s="1229"/>
      <c r="F32" s="1229"/>
      <c r="G32" s="1229"/>
      <c r="H32" s="1229"/>
    </row>
    <row r="33" spans="1:8" ht="33" customHeight="1">
      <c r="A33" s="1230" t="s">
        <v>466</v>
      </c>
      <c r="B33" s="1230"/>
      <c r="C33" s="1230"/>
      <c r="D33" s="1230"/>
      <c r="E33" s="1230"/>
      <c r="F33" s="1230"/>
      <c r="G33" s="1230"/>
      <c r="H33" s="1230"/>
    </row>
    <row r="34" spans="1:8" ht="20.25" customHeight="1">
      <c r="A34" s="1223" t="s">
        <v>467</v>
      </c>
      <c r="B34" s="1223"/>
      <c r="C34" s="1223"/>
      <c r="D34" s="1223"/>
      <c r="E34" s="1223"/>
      <c r="F34" s="1223"/>
      <c r="G34" s="1223"/>
      <c r="H34" s="1223"/>
    </row>
    <row r="35" spans="1:8" ht="20.25" customHeight="1">
      <c r="A35" s="1223" t="s">
        <v>468</v>
      </c>
      <c r="B35" s="1223"/>
      <c r="C35" s="1223"/>
      <c r="D35" s="1223"/>
      <c r="E35" s="1223"/>
      <c r="F35" s="1223"/>
      <c r="G35" s="1223"/>
      <c r="H35" s="1223"/>
    </row>
    <row r="36" spans="1:8" ht="20.25" customHeight="1">
      <c r="A36" s="1223" t="s">
        <v>469</v>
      </c>
      <c r="B36" s="1223"/>
      <c r="C36" s="1223"/>
      <c r="D36" s="1223"/>
      <c r="E36" s="1223"/>
      <c r="F36" s="1223"/>
      <c r="G36" s="1223"/>
      <c r="H36" s="1223"/>
    </row>
    <row r="37" spans="1:8" ht="20.25" customHeight="1">
      <c r="A37" s="1223" t="s">
        <v>470</v>
      </c>
      <c r="B37" s="1223"/>
      <c r="C37" s="1223"/>
      <c r="D37" s="1223"/>
      <c r="E37" s="1223"/>
      <c r="F37" s="1223"/>
      <c r="G37" s="1223"/>
      <c r="H37" s="1223"/>
    </row>
    <row r="38" spans="1:8" ht="20.25" customHeight="1">
      <c r="A38" s="1223" t="s">
        <v>471</v>
      </c>
      <c r="B38" s="1223"/>
      <c r="C38" s="1223"/>
      <c r="D38" s="1223"/>
      <c r="E38" s="1223"/>
      <c r="F38" s="1223"/>
      <c r="G38" s="1223"/>
      <c r="H38" s="1223"/>
    </row>
  </sheetData>
  <mergeCells count="28">
    <mergeCell ref="A38:H38"/>
    <mergeCell ref="C17:D17"/>
    <mergeCell ref="C18:D18"/>
    <mergeCell ref="C19:D19"/>
    <mergeCell ref="F19:H19"/>
    <mergeCell ref="A31:H31"/>
    <mergeCell ref="A32:H32"/>
    <mergeCell ref="A33:H33"/>
    <mergeCell ref="A34:H34"/>
    <mergeCell ref="A35:H35"/>
    <mergeCell ref="A36:H36"/>
    <mergeCell ref="A37:H37"/>
    <mergeCell ref="C16:D16"/>
    <mergeCell ref="A1:H2"/>
    <mergeCell ref="B4:C4"/>
    <mergeCell ref="C6:D6"/>
    <mergeCell ref="F6:H6"/>
    <mergeCell ref="A7:A18"/>
    <mergeCell ref="C7:D7"/>
    <mergeCell ref="F7:H18"/>
    <mergeCell ref="C8:D8"/>
    <mergeCell ref="C9:D9"/>
    <mergeCell ref="C10:D10"/>
    <mergeCell ref="C11:D11"/>
    <mergeCell ref="C12:D12"/>
    <mergeCell ref="C13:D13"/>
    <mergeCell ref="C14:D14"/>
    <mergeCell ref="C15:D15"/>
  </mergeCells>
  <phoneticPr fontId="2"/>
  <pageMargins left="0.98425196850393704" right="0.78740157480314965" top="0.98425196850393704" bottom="0.78740157480314965" header="0.51181102362204722" footer="0.51181102362204722"/>
  <pageSetup paperSize="9" scale="79" orientation="portrait" blackAndWhite="1" r:id="rId1"/>
  <headerFooter alignWithMargins="0">
    <oddHeader>&amp;L（第16号様式の４）</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72B23-2F48-4502-8834-0FFC1B316B43}">
  <sheetPr>
    <pageSetUpPr fitToPage="1"/>
  </sheetPr>
  <dimension ref="A1:Q73"/>
  <sheetViews>
    <sheetView view="pageBreakPreview" zoomScaleNormal="136" zoomScaleSheetLayoutView="100" zoomScalePageLayoutView="73" workbookViewId="0">
      <selection activeCell="E16" sqref="E16"/>
    </sheetView>
  </sheetViews>
  <sheetFormatPr defaultRowHeight="14.4"/>
  <cols>
    <col min="1" max="1" width="18.44140625" style="648" customWidth="1"/>
    <col min="2" max="2" width="19.5546875" style="648" customWidth="1"/>
    <col min="3" max="5" width="6.21875" style="648" customWidth="1"/>
    <col min="6" max="6" width="20.6640625" style="648" customWidth="1"/>
    <col min="7" max="7" width="7.77734375" style="648" customWidth="1"/>
    <col min="8" max="8" width="6.77734375" style="648" customWidth="1"/>
    <col min="9" max="16384" width="8.88671875" style="648"/>
  </cols>
  <sheetData>
    <row r="1" spans="1:7" ht="39.75" customHeight="1">
      <c r="A1" s="1233" t="s">
        <v>475</v>
      </c>
      <c r="B1" s="1233"/>
      <c r="C1" s="1233"/>
      <c r="D1" s="1233"/>
      <c r="E1" s="1233"/>
      <c r="F1" s="1233"/>
      <c r="G1" s="1233"/>
    </row>
    <row r="2" spans="1:7" ht="24.9" customHeight="1">
      <c r="A2" s="732"/>
      <c r="B2" s="732"/>
      <c r="C2" s="732"/>
      <c r="D2" s="732"/>
      <c r="E2" s="732"/>
      <c r="F2" s="732"/>
      <c r="G2" s="732"/>
    </row>
    <row r="3" spans="1:7" ht="24.9" customHeight="1">
      <c r="A3" s="732" t="s">
        <v>476</v>
      </c>
      <c r="B3" s="732"/>
      <c r="C3" s="732"/>
      <c r="D3" s="732"/>
      <c r="E3" s="732"/>
      <c r="F3" s="732"/>
      <c r="G3" s="732"/>
    </row>
    <row r="4" spans="1:7" ht="24.9" customHeight="1">
      <c r="A4" s="1234" t="s">
        <v>477</v>
      </c>
      <c r="B4" s="1234" t="s">
        <v>478</v>
      </c>
      <c r="C4" s="1236" t="s">
        <v>479</v>
      </c>
      <c r="D4" s="1237"/>
      <c r="E4" s="1238"/>
      <c r="F4" s="1239" t="s">
        <v>480</v>
      </c>
      <c r="G4" s="1240"/>
    </row>
    <row r="5" spans="1:7" ht="24.9" customHeight="1">
      <c r="A5" s="1235"/>
      <c r="B5" s="1235"/>
      <c r="C5" s="649" t="s">
        <v>481</v>
      </c>
      <c r="D5" s="650" t="s">
        <v>481</v>
      </c>
      <c r="E5" s="651" t="s">
        <v>481</v>
      </c>
      <c r="F5" s="1241"/>
      <c r="G5" s="1242"/>
    </row>
    <row r="6" spans="1:7" ht="27.9" customHeight="1">
      <c r="A6" s="652"/>
      <c r="B6" s="652"/>
      <c r="C6" s="653"/>
      <c r="D6" s="654"/>
      <c r="E6" s="655"/>
      <c r="F6" s="1231"/>
      <c r="G6" s="1232"/>
    </row>
    <row r="7" spans="1:7" ht="27.9" customHeight="1">
      <c r="A7" s="652"/>
      <c r="B7" s="652"/>
      <c r="C7" s="656"/>
      <c r="D7" s="654"/>
      <c r="E7" s="655"/>
      <c r="F7" s="1231"/>
      <c r="G7" s="1232"/>
    </row>
    <row r="8" spans="1:7" ht="27.9" customHeight="1">
      <c r="A8" s="652"/>
      <c r="B8" s="652"/>
      <c r="C8" s="656"/>
      <c r="D8" s="654"/>
      <c r="E8" s="655"/>
      <c r="F8" s="1231"/>
      <c r="G8" s="1232"/>
    </row>
    <row r="9" spans="1:7" ht="27.9" customHeight="1">
      <c r="A9" s="652"/>
      <c r="B9" s="652"/>
      <c r="C9" s="656"/>
      <c r="D9" s="654"/>
      <c r="E9" s="655"/>
      <c r="F9" s="1231"/>
      <c r="G9" s="1232"/>
    </row>
    <row r="10" spans="1:7" ht="27.9" customHeight="1">
      <c r="A10" s="652"/>
      <c r="B10" s="652"/>
      <c r="C10" s="656"/>
      <c r="D10" s="654"/>
      <c r="E10" s="655"/>
      <c r="F10" s="1231"/>
      <c r="G10" s="1232"/>
    </row>
    <row r="11" spans="1:7" ht="27.9" customHeight="1">
      <c r="A11" s="652"/>
      <c r="B11" s="652"/>
      <c r="C11" s="656"/>
      <c r="D11" s="654"/>
      <c r="E11" s="655"/>
      <c r="F11" s="1231"/>
      <c r="G11" s="1232"/>
    </row>
    <row r="12" spans="1:7" ht="27.9" customHeight="1">
      <c r="A12" s="652"/>
      <c r="B12" s="652"/>
      <c r="C12" s="656"/>
      <c r="D12" s="654"/>
      <c r="E12" s="655"/>
      <c r="F12" s="1231"/>
      <c r="G12" s="1232"/>
    </row>
    <row r="13" spans="1:7" ht="27.9" customHeight="1">
      <c r="A13" s="652"/>
      <c r="B13" s="652"/>
      <c r="C13" s="656"/>
      <c r="D13" s="654"/>
      <c r="E13" s="655"/>
      <c r="F13" s="1231"/>
      <c r="G13" s="1232"/>
    </row>
    <row r="14" spans="1:7" ht="27.9" customHeight="1">
      <c r="A14" s="652"/>
      <c r="B14" s="652"/>
      <c r="C14" s="656"/>
      <c r="D14" s="654"/>
      <c r="E14" s="655"/>
      <c r="F14" s="1231"/>
      <c r="G14" s="1232"/>
    </row>
    <row r="15" spans="1:7" ht="27.9" customHeight="1" thickBot="1">
      <c r="A15" s="657"/>
      <c r="B15" s="657"/>
      <c r="C15" s="658"/>
      <c r="D15" s="659"/>
      <c r="E15" s="660"/>
      <c r="F15" s="1244"/>
      <c r="G15" s="1245"/>
    </row>
    <row r="16" spans="1:7" ht="24.9" customHeight="1" thickTop="1">
      <c r="A16" s="1246" t="s">
        <v>482</v>
      </c>
      <c r="B16" s="1247"/>
      <c r="C16" s="661">
        <f>COUNTIF(C6:C15,"○")</f>
        <v>0</v>
      </c>
      <c r="D16" s="662">
        <f t="shared" ref="D16:E16" si="0">COUNTIF(D6:D15,"○")</f>
        <v>0</v>
      </c>
      <c r="E16" s="663">
        <f t="shared" si="0"/>
        <v>0</v>
      </c>
      <c r="F16" s="1246"/>
      <c r="G16" s="1247"/>
    </row>
    <row r="17" spans="1:17" ht="18" customHeight="1">
      <c r="A17" s="732"/>
      <c r="B17" s="732"/>
      <c r="C17" s="732"/>
      <c r="D17" s="732"/>
      <c r="E17" s="732"/>
      <c r="F17" s="732"/>
      <c r="G17" s="732"/>
    </row>
    <row r="18" spans="1:17" ht="24.9" customHeight="1">
      <c r="A18" s="732" t="s">
        <v>483</v>
      </c>
      <c r="B18" s="732"/>
      <c r="C18" s="732"/>
      <c r="D18" s="732"/>
      <c r="E18" s="732"/>
      <c r="F18" s="732"/>
      <c r="G18" s="732"/>
    </row>
    <row r="19" spans="1:17" ht="24.9" customHeight="1">
      <c r="A19" s="732"/>
      <c r="B19" s="732"/>
      <c r="C19" s="732"/>
      <c r="D19" s="732"/>
      <c r="E19" s="732"/>
      <c r="F19" s="732"/>
      <c r="G19" s="732"/>
    </row>
    <row r="20" spans="1:17" ht="18" customHeight="1">
      <c r="A20" s="732"/>
      <c r="B20" s="732"/>
      <c r="C20" s="732"/>
      <c r="D20" s="732"/>
      <c r="E20" s="732"/>
      <c r="F20" s="732"/>
      <c r="G20" s="732"/>
    </row>
    <row r="21" spans="1:17" ht="24.9" customHeight="1">
      <c r="A21" s="732" t="s">
        <v>484</v>
      </c>
      <c r="B21" s="732"/>
      <c r="C21" s="732"/>
      <c r="D21" s="732"/>
      <c r="E21" s="732"/>
      <c r="F21" s="732"/>
      <c r="G21" s="732"/>
    </row>
    <row r="22" spans="1:17" ht="18" customHeight="1">
      <c r="A22" s="732"/>
      <c r="B22" s="732"/>
      <c r="C22" s="732"/>
      <c r="D22" s="732"/>
      <c r="E22" s="732"/>
      <c r="F22" s="732"/>
      <c r="G22" s="732"/>
    </row>
    <row r="23" spans="1:17" ht="24.9" customHeight="1">
      <c r="A23" s="732"/>
      <c r="B23" s="732" t="s">
        <v>485</v>
      </c>
      <c r="C23" s="732"/>
      <c r="D23" s="1248"/>
      <c r="E23" s="1248"/>
      <c r="F23" s="1248"/>
      <c r="G23" s="732"/>
    </row>
    <row r="24" spans="1:17" ht="24.9" customHeight="1">
      <c r="A24" s="732"/>
      <c r="B24" s="731" t="s">
        <v>486</v>
      </c>
      <c r="C24" s="731"/>
      <c r="D24" s="1243"/>
      <c r="E24" s="1243"/>
      <c r="F24" s="1243"/>
      <c r="G24" s="732"/>
    </row>
    <row r="25" spans="1:17" ht="18" customHeight="1">
      <c r="A25" s="732"/>
      <c r="B25" s="732"/>
      <c r="C25" s="732"/>
      <c r="D25" s="732"/>
      <c r="E25" s="732"/>
      <c r="F25" s="732"/>
      <c r="G25" s="664"/>
    </row>
    <row r="26" spans="1:17" s="666" customFormat="1" ht="20.100000000000001" customHeight="1">
      <c r="A26" s="665" t="s">
        <v>487</v>
      </c>
      <c r="B26" s="665"/>
      <c r="C26" s="665"/>
      <c r="D26" s="665"/>
      <c r="E26" s="665"/>
      <c r="F26" s="665"/>
      <c r="G26" s="665"/>
    </row>
    <row r="27" spans="1:17" s="666" customFormat="1" ht="20.100000000000001" customHeight="1">
      <c r="A27" s="665" t="s">
        <v>488</v>
      </c>
      <c r="B27" s="665"/>
      <c r="C27" s="665"/>
      <c r="D27" s="665"/>
      <c r="E27" s="665"/>
      <c r="F27" s="665"/>
      <c r="G27" s="665"/>
      <c r="I27" s="667"/>
      <c r="J27" s="667"/>
      <c r="K27" s="667"/>
      <c r="L27" s="667"/>
      <c r="M27" s="667"/>
      <c r="N27" s="667"/>
      <c r="O27" s="667"/>
      <c r="P27" s="667"/>
      <c r="Q27" s="667"/>
    </row>
    <row r="28" spans="1:17" s="666" customFormat="1" ht="20.100000000000001" customHeight="1">
      <c r="A28" s="665" t="s">
        <v>489</v>
      </c>
      <c r="B28" s="665"/>
      <c r="C28" s="665"/>
      <c r="D28" s="665"/>
      <c r="E28" s="665"/>
      <c r="F28" s="665"/>
      <c r="G28" s="665"/>
      <c r="I28" s="667"/>
      <c r="J28" s="667"/>
      <c r="K28" s="667"/>
      <c r="L28" s="667"/>
      <c r="M28" s="667"/>
      <c r="N28" s="667"/>
      <c r="O28" s="667"/>
      <c r="P28" s="667"/>
      <c r="Q28" s="667"/>
    </row>
    <row r="29" spans="1:17" s="666" customFormat="1" ht="20.100000000000001" customHeight="1">
      <c r="A29" s="665" t="s">
        <v>490</v>
      </c>
      <c r="B29" s="665"/>
      <c r="C29" s="665"/>
      <c r="D29" s="665"/>
      <c r="E29" s="665"/>
      <c r="F29" s="665"/>
      <c r="G29" s="665"/>
      <c r="I29" s="667"/>
      <c r="J29" s="667"/>
      <c r="K29" s="667"/>
      <c r="L29" s="667"/>
      <c r="M29" s="667"/>
      <c r="N29" s="667"/>
      <c r="O29" s="667"/>
      <c r="P29" s="667"/>
      <c r="Q29" s="667"/>
    </row>
    <row r="30" spans="1:17" s="666" customFormat="1" ht="20.100000000000001" customHeight="1">
      <c r="A30" s="665"/>
      <c r="B30" s="665"/>
      <c r="C30" s="665"/>
      <c r="D30" s="665"/>
      <c r="E30" s="665"/>
      <c r="F30" s="665"/>
      <c r="G30" s="665"/>
      <c r="I30" s="667"/>
      <c r="J30" s="667"/>
      <c r="K30" s="667"/>
      <c r="L30" s="667"/>
      <c r="M30" s="667"/>
      <c r="N30" s="667"/>
      <c r="O30" s="667"/>
      <c r="P30" s="667"/>
      <c r="Q30" s="667"/>
    </row>
    <row r="31" spans="1:17" s="666" customFormat="1" ht="20.100000000000001" customHeight="1">
      <c r="A31" s="665"/>
      <c r="B31" s="665"/>
      <c r="C31" s="665"/>
      <c r="D31" s="665"/>
      <c r="E31" s="665"/>
      <c r="F31" s="665"/>
      <c r="G31" s="665"/>
      <c r="I31" s="667"/>
      <c r="J31" s="667"/>
      <c r="K31" s="667"/>
      <c r="L31" s="667"/>
      <c r="M31" s="667"/>
      <c r="N31" s="667"/>
      <c r="O31" s="667"/>
      <c r="P31" s="667"/>
      <c r="Q31" s="667"/>
    </row>
    <row r="32" spans="1:17" s="666" customFormat="1" ht="20.100000000000001" customHeight="1">
      <c r="A32" s="665"/>
      <c r="B32" s="665"/>
      <c r="C32" s="665"/>
      <c r="D32" s="665"/>
      <c r="E32" s="665"/>
      <c r="F32" s="665"/>
      <c r="G32" s="665"/>
      <c r="I32" s="667"/>
      <c r="J32" s="667"/>
      <c r="K32" s="667"/>
      <c r="L32" s="667"/>
      <c r="M32" s="667"/>
      <c r="N32" s="667"/>
      <c r="O32" s="667"/>
      <c r="P32" s="667"/>
      <c r="Q32" s="667"/>
    </row>
    <row r="33" spans="1:17" s="666" customFormat="1" ht="20.100000000000001" customHeight="1">
      <c r="A33" s="665"/>
      <c r="B33" s="665"/>
      <c r="C33" s="665"/>
      <c r="D33" s="665"/>
      <c r="E33" s="665"/>
      <c r="F33" s="665"/>
      <c r="G33" s="665"/>
      <c r="I33" s="667"/>
      <c r="J33" s="667"/>
      <c r="K33" s="667"/>
      <c r="L33" s="667"/>
      <c r="M33" s="667"/>
      <c r="N33" s="667"/>
      <c r="O33" s="667"/>
      <c r="P33" s="667"/>
      <c r="Q33" s="667"/>
    </row>
    <row r="34" spans="1:17" s="666" customFormat="1" ht="20.100000000000001" customHeight="1">
      <c r="A34" s="665"/>
      <c r="B34" s="665"/>
      <c r="C34" s="665"/>
      <c r="D34" s="665"/>
      <c r="E34" s="665"/>
      <c r="F34" s="665"/>
      <c r="G34" s="665"/>
      <c r="I34" s="667"/>
      <c r="J34" s="667"/>
      <c r="K34" s="667"/>
      <c r="L34" s="667"/>
      <c r="M34" s="667"/>
      <c r="N34" s="667"/>
      <c r="O34" s="667"/>
      <c r="P34" s="667"/>
      <c r="Q34" s="667"/>
    </row>
    <row r="35" spans="1:17" s="666" customFormat="1" ht="20.100000000000001" customHeight="1">
      <c r="A35" s="648"/>
      <c r="B35" s="648"/>
      <c r="C35" s="648"/>
      <c r="D35" s="648"/>
      <c r="E35" s="648"/>
      <c r="F35" s="648"/>
      <c r="G35" s="648"/>
      <c r="H35" s="648"/>
      <c r="I35" s="667"/>
      <c r="J35" s="667"/>
      <c r="K35" s="667"/>
      <c r="L35" s="667"/>
      <c r="M35" s="667"/>
      <c r="N35" s="667"/>
      <c r="O35" s="667"/>
      <c r="P35" s="667"/>
      <c r="Q35" s="667"/>
    </row>
    <row r="36" spans="1:17" s="666" customFormat="1" ht="20.100000000000001" customHeight="1">
      <c r="A36" s="648"/>
      <c r="B36" s="648"/>
      <c r="C36" s="648"/>
      <c r="D36" s="648"/>
      <c r="E36" s="648"/>
      <c r="F36" s="648"/>
      <c r="G36" s="648"/>
      <c r="H36" s="648"/>
    </row>
    <row r="37" spans="1:17" s="666" customFormat="1" ht="20.100000000000001" customHeight="1">
      <c r="A37" s="648"/>
      <c r="B37" s="648"/>
      <c r="C37" s="648"/>
      <c r="D37" s="648"/>
      <c r="E37" s="648"/>
      <c r="F37" s="648"/>
      <c r="G37" s="648"/>
      <c r="H37" s="648"/>
    </row>
    <row r="38" spans="1:17" s="666" customFormat="1" ht="20.100000000000001" customHeight="1">
      <c r="A38" s="648"/>
      <c r="B38" s="648"/>
      <c r="C38" s="648"/>
      <c r="D38" s="648"/>
      <c r="E38" s="648"/>
      <c r="F38" s="648"/>
      <c r="G38" s="648"/>
      <c r="H38" s="648"/>
    </row>
    <row r="39" spans="1:17" s="666" customFormat="1" ht="20.100000000000001" customHeight="1">
      <c r="A39" s="648"/>
      <c r="B39" s="648"/>
      <c r="C39" s="648"/>
      <c r="D39" s="648"/>
      <c r="E39" s="648"/>
      <c r="F39" s="648"/>
      <c r="G39" s="648"/>
      <c r="H39" s="648"/>
    </row>
    <row r="40" spans="1:17" s="666" customFormat="1" ht="20.100000000000001" customHeight="1">
      <c r="A40" s="648"/>
      <c r="B40" s="648"/>
      <c r="C40" s="648"/>
      <c r="D40" s="648"/>
      <c r="E40" s="648"/>
      <c r="F40" s="648"/>
      <c r="G40" s="648"/>
      <c r="H40" s="648"/>
    </row>
    <row r="41" spans="1:17" s="666" customFormat="1" ht="20.100000000000001" customHeight="1">
      <c r="A41" s="648"/>
      <c r="B41" s="648"/>
      <c r="C41" s="648"/>
      <c r="D41" s="648"/>
      <c r="E41" s="648"/>
      <c r="F41" s="648"/>
      <c r="G41" s="648"/>
      <c r="H41" s="648"/>
    </row>
    <row r="42" spans="1:17" ht="20.100000000000001" customHeight="1"/>
    <row r="43" spans="1:17" ht="20.100000000000001" customHeight="1"/>
    <row r="44" spans="1:17" ht="20.100000000000001" customHeight="1"/>
    <row r="45" spans="1:17" ht="20.100000000000001" customHeight="1"/>
    <row r="46" spans="1:17" ht="20.100000000000001" customHeight="1"/>
    <row r="47" spans="1:17" ht="20.100000000000001" customHeight="1"/>
    <row r="48" spans="1:17" ht="20.100000000000001" customHeight="1"/>
    <row r="49" ht="20.100000000000001" customHeight="1"/>
    <row r="50" ht="20.100000000000001" customHeight="1"/>
    <row r="51" ht="20.100000000000001" customHeight="1"/>
    <row r="52" ht="24.9" customHeight="1"/>
    <row r="53" ht="24.9" customHeight="1"/>
    <row r="54" ht="24.9" customHeight="1"/>
    <row r="55" ht="24.9" customHeight="1"/>
    <row r="56" ht="24.9" customHeight="1"/>
    <row r="57" ht="24.9" customHeight="1"/>
    <row r="58" ht="24.9" customHeight="1"/>
    <row r="59" ht="24.9" customHeight="1"/>
    <row r="60" ht="24.9" customHeight="1"/>
    <row r="61" ht="24.9" customHeight="1"/>
    <row r="62" ht="24.9" customHeight="1"/>
    <row r="63" ht="24.9" customHeight="1"/>
    <row r="64" ht="24.9" customHeight="1"/>
    <row r="65" ht="24.9" customHeight="1"/>
    <row r="66" ht="24.9" customHeight="1"/>
    <row r="67" ht="24.9" customHeight="1"/>
    <row r="68" ht="24.9" customHeight="1"/>
    <row r="69" ht="24.9" customHeight="1"/>
    <row r="70" ht="24.9" customHeight="1"/>
    <row r="71" ht="24.9" customHeight="1"/>
    <row r="72" ht="24.9" customHeight="1"/>
    <row r="73" ht="24.9" customHeight="1"/>
  </sheetData>
  <mergeCells count="19">
    <mergeCell ref="D24:F24"/>
    <mergeCell ref="F13:G13"/>
    <mergeCell ref="F14:G14"/>
    <mergeCell ref="F15:G15"/>
    <mergeCell ref="A16:B16"/>
    <mergeCell ref="F16:G16"/>
    <mergeCell ref="D23:F23"/>
    <mergeCell ref="F12:G12"/>
    <mergeCell ref="A1:G1"/>
    <mergeCell ref="A4:A5"/>
    <mergeCell ref="B4:B5"/>
    <mergeCell ref="C4:E4"/>
    <mergeCell ref="F4:G5"/>
    <mergeCell ref="F6:G6"/>
    <mergeCell ref="F7:G7"/>
    <mergeCell ref="F8:G8"/>
    <mergeCell ref="F9:G9"/>
    <mergeCell ref="F10:G10"/>
    <mergeCell ref="F11:G11"/>
  </mergeCells>
  <phoneticPr fontId="2"/>
  <dataValidations disablePrompts="1" count="1">
    <dataValidation type="list" allowBlank="1" showInputMessage="1" showErrorMessage="1" sqref="C6:E15" xr:uid="{344BFB01-C505-4EC7-B715-0E97ECE2FA96}">
      <formula1>"○,停,×"</formula1>
    </dataValidation>
  </dataValidations>
  <pageMargins left="0.78740157480314965" right="0.78740157480314965" top="0.98425196850393704" bottom="0.74803149606299213" header="0.51181102362204722" footer="0.31496062992125984"/>
  <pageSetup paperSize="9" scale="94" orientation="portrait" r:id="rId1"/>
  <headerFooter>
    <oddHeader xml:space="preserve">&amp;L（第17号様式）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D22"/>
  <sheetViews>
    <sheetView view="pageBreakPreview" topLeftCell="A8" zoomScale="84" zoomScaleNormal="68" zoomScaleSheetLayoutView="84" workbookViewId="0">
      <selection activeCell="B29" sqref="B29"/>
    </sheetView>
  </sheetViews>
  <sheetFormatPr defaultColWidth="9" defaultRowHeight="13.2"/>
  <cols>
    <col min="1" max="1" width="3.109375" style="4" customWidth="1"/>
    <col min="2" max="2" width="25" style="4" customWidth="1"/>
    <col min="3" max="3" width="3.109375" style="4" customWidth="1"/>
    <col min="4" max="4" width="60.88671875" style="4" customWidth="1"/>
    <col min="5" max="16384" width="9" style="4"/>
  </cols>
  <sheetData>
    <row r="1" spans="1:4" s="7" customFormat="1" ht="26.25" customHeight="1">
      <c r="A1" s="783" t="s">
        <v>166</v>
      </c>
      <c r="B1" s="783"/>
      <c r="C1" s="783"/>
      <c r="D1" s="783"/>
    </row>
    <row r="2" spans="1:4" ht="21" customHeight="1"/>
    <row r="3" spans="1:4" ht="26.25" customHeight="1">
      <c r="C3" s="1173" t="s">
        <v>51</v>
      </c>
      <c r="D3" s="1173"/>
    </row>
    <row r="4" spans="1:4" ht="30" customHeight="1">
      <c r="C4" s="100"/>
    </row>
    <row r="5" spans="1:4" ht="60" customHeight="1">
      <c r="A5" s="109"/>
      <c r="B5" s="113" t="s">
        <v>44</v>
      </c>
      <c r="C5" s="112"/>
      <c r="D5" s="189"/>
    </row>
    <row r="6" spans="1:4" ht="60" customHeight="1">
      <c r="A6" s="109"/>
      <c r="B6" s="113" t="s">
        <v>68</v>
      </c>
      <c r="C6" s="112"/>
      <c r="D6" s="189"/>
    </row>
    <row r="7" spans="1:4" ht="60" customHeight="1">
      <c r="A7" s="109"/>
      <c r="B7" s="113" t="s">
        <v>69</v>
      </c>
      <c r="C7" s="112"/>
      <c r="D7" s="189"/>
    </row>
    <row r="8" spans="1:4" ht="60" customHeight="1">
      <c r="A8" s="109"/>
      <c r="B8" s="113" t="s">
        <v>70</v>
      </c>
      <c r="C8" s="112"/>
      <c r="D8" s="189"/>
    </row>
    <row r="9" spans="1:4" ht="60" customHeight="1">
      <c r="A9" s="109"/>
      <c r="B9" s="113" t="s">
        <v>71</v>
      </c>
      <c r="C9" s="112"/>
      <c r="D9" s="189"/>
    </row>
    <row r="10" spans="1:4" ht="60" customHeight="1">
      <c r="A10" s="109"/>
      <c r="B10" s="113" t="s">
        <v>36</v>
      </c>
      <c r="C10" s="112"/>
      <c r="D10" s="189"/>
    </row>
    <row r="11" spans="1:4" ht="21.75" customHeight="1"/>
    <row r="12" spans="1:4" s="85" customFormat="1" ht="18.75" customHeight="1">
      <c r="B12" s="416" t="s">
        <v>128</v>
      </c>
      <c r="C12" s="416"/>
    </row>
    <row r="13" spans="1:4" s="85" customFormat="1" ht="14.4"/>
    <row r="14" spans="1:4" s="85" customFormat="1" ht="18.75" customHeight="1">
      <c r="B14" s="85" t="s">
        <v>414</v>
      </c>
    </row>
    <row r="15" spans="1:4" s="85" customFormat="1" ht="14.4"/>
    <row r="16" spans="1:4" s="85" customFormat="1" ht="26.25" customHeight="1">
      <c r="D16" s="85" t="s">
        <v>72</v>
      </c>
    </row>
    <row r="17" spans="2:4" s="85" customFormat="1" ht="26.25" customHeight="1">
      <c r="D17" s="85" t="s">
        <v>73</v>
      </c>
    </row>
    <row r="18" spans="2:4" s="85" customFormat="1" ht="26.25" customHeight="1">
      <c r="D18" s="476" t="s">
        <v>427</v>
      </c>
    </row>
    <row r="19" spans="2:4" s="85" customFormat="1" ht="14.4"/>
    <row r="20" spans="2:4" s="97" customFormat="1"/>
    <row r="21" spans="2:4" s="97" customFormat="1">
      <c r="B21" s="422"/>
      <c r="C21" s="422"/>
      <c r="D21" s="422"/>
    </row>
    <row r="22" spans="2:4" s="97" customFormat="1">
      <c r="B22" s="422" t="s">
        <v>74</v>
      </c>
      <c r="C22" s="422"/>
      <c r="D22" s="422"/>
    </row>
  </sheetData>
  <mergeCells count="2">
    <mergeCell ref="A1:D1"/>
    <mergeCell ref="C3:D3"/>
  </mergeCells>
  <phoneticPr fontId="2"/>
  <pageMargins left="0.78700000000000003" right="0.78700000000000003" top="0.98399999999999999" bottom="0.98399999999999999" header="0.51200000000000001" footer="0.51200000000000001"/>
  <pageSetup paperSize="9" scale="85" orientation="portrait" r:id="rId1"/>
  <headerFooter alignWithMargins="0">
    <oddHeader>&amp;L&amp;"ＭＳ Ｐ明朝,標準"&amp;KFF0000（第18号様式）</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79998168889431442"/>
  </sheetPr>
  <dimension ref="A1:D21"/>
  <sheetViews>
    <sheetView view="pageBreakPreview" topLeftCell="A10" zoomScale="87" zoomScaleNormal="100" zoomScaleSheetLayoutView="87" workbookViewId="0">
      <selection activeCell="B29" sqref="B29"/>
    </sheetView>
  </sheetViews>
  <sheetFormatPr defaultColWidth="9" defaultRowHeight="13.2"/>
  <cols>
    <col min="1" max="1" width="3.109375" style="4" customWidth="1"/>
    <col min="2" max="2" width="25" style="4" customWidth="1"/>
    <col min="3" max="3" width="3.109375" style="4" customWidth="1"/>
    <col min="4" max="4" width="57" style="4" customWidth="1"/>
    <col min="5" max="5" width="4" style="4" customWidth="1"/>
    <col min="6" max="16384" width="9" style="4"/>
  </cols>
  <sheetData>
    <row r="1" spans="1:4" s="7" customFormat="1" ht="22.5" customHeight="1">
      <c r="B1" s="783" t="s">
        <v>138</v>
      </c>
      <c r="C1" s="783"/>
      <c r="D1" s="783"/>
    </row>
    <row r="2" spans="1:4" ht="27.75" customHeight="1"/>
    <row r="3" spans="1:4" s="1" customFormat="1" ht="30" customHeight="1">
      <c r="D3" s="347" t="s">
        <v>428</v>
      </c>
    </row>
    <row r="4" spans="1:4" s="1" customFormat="1" ht="27.75" customHeight="1"/>
    <row r="5" spans="1:4" s="1" customFormat="1" ht="61.5" customHeight="1">
      <c r="A5" s="348"/>
      <c r="B5" s="537" t="s">
        <v>274</v>
      </c>
      <c r="C5" s="349"/>
      <c r="D5" s="317"/>
    </row>
    <row r="6" spans="1:4" s="1" customFormat="1" ht="61.5" customHeight="1">
      <c r="A6" s="348"/>
      <c r="B6" s="350" t="s">
        <v>83</v>
      </c>
      <c r="C6" s="349"/>
      <c r="D6" s="317"/>
    </row>
    <row r="7" spans="1:4" s="1" customFormat="1" ht="61.5" customHeight="1">
      <c r="A7" s="348"/>
      <c r="B7" s="350" t="s">
        <v>42</v>
      </c>
      <c r="C7" s="349"/>
      <c r="D7" s="317"/>
    </row>
    <row r="8" spans="1:4" s="1" customFormat="1" ht="61.5" customHeight="1">
      <c r="A8" s="348"/>
      <c r="B8" s="350" t="s">
        <v>84</v>
      </c>
      <c r="C8" s="349"/>
      <c r="D8" s="317"/>
    </row>
    <row r="9" spans="1:4" s="1" customFormat="1" ht="61.5" customHeight="1">
      <c r="A9" s="348"/>
      <c r="B9" s="350" t="s">
        <v>85</v>
      </c>
      <c r="C9" s="349"/>
      <c r="D9" s="317"/>
    </row>
    <row r="10" spans="1:4" s="1" customFormat="1" ht="61.5" customHeight="1">
      <c r="A10" s="348"/>
      <c r="B10" s="350" t="s">
        <v>7</v>
      </c>
      <c r="C10" s="349"/>
      <c r="D10" s="317"/>
    </row>
    <row r="11" spans="1:4" s="1" customFormat="1" ht="61.5" customHeight="1">
      <c r="A11" s="348"/>
      <c r="B11" s="350" t="s">
        <v>36</v>
      </c>
      <c r="C11" s="349"/>
      <c r="D11" s="317"/>
    </row>
    <row r="12" spans="1:4" ht="31.5" customHeight="1"/>
    <row r="13" spans="1:4" ht="16.5" customHeight="1">
      <c r="B13" s="108" t="s">
        <v>87</v>
      </c>
      <c r="C13" s="108"/>
    </row>
    <row r="14" spans="1:4" ht="16.5" customHeight="1">
      <c r="B14" s="108" t="s">
        <v>86</v>
      </c>
      <c r="C14" s="108"/>
    </row>
    <row r="15" spans="1:4" ht="16.5" customHeight="1">
      <c r="B15" s="229" t="s">
        <v>88</v>
      </c>
      <c r="C15" s="229"/>
    </row>
    <row r="16" spans="1:4" ht="16.5" customHeight="1">
      <c r="B16" s="229" t="s">
        <v>137</v>
      </c>
      <c r="C16" s="229"/>
    </row>
    <row r="17" spans="2:3" ht="16.5" customHeight="1">
      <c r="B17" s="229" t="s">
        <v>89</v>
      </c>
      <c r="C17" s="229"/>
    </row>
    <row r="18" spans="2:3" ht="16.5" customHeight="1">
      <c r="B18" s="229" t="s">
        <v>90</v>
      </c>
      <c r="C18" s="229"/>
    </row>
    <row r="19" spans="2:3">
      <c r="B19" s="229"/>
      <c r="C19" s="229"/>
    </row>
    <row r="20" spans="2:3">
      <c r="B20" s="229"/>
      <c r="C20" s="229"/>
    </row>
    <row r="21" spans="2:3">
      <c r="B21" s="229"/>
      <c r="C21" s="229"/>
    </row>
  </sheetData>
  <mergeCells count="1">
    <mergeCell ref="B1:D1"/>
  </mergeCells>
  <phoneticPr fontId="2"/>
  <pageMargins left="0.78700000000000003" right="0.78700000000000003" top="0.98399999999999999" bottom="0.98399999999999999" header="0.51200000000000001" footer="0.51200000000000001"/>
  <pageSetup paperSize="9" scale="94" orientation="portrait" r:id="rId1"/>
  <headerFooter alignWithMargins="0">
    <oddHeader>&amp;L&amp;"ＭＳ Ｐ明朝,標準"&amp;KFF0000（第19号様式）</oddHead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85CCE-28F0-4592-A7F1-9917DD37EA02}">
  <sheetPr>
    <pageSetUpPr fitToPage="1"/>
  </sheetPr>
  <dimension ref="A1:F24"/>
  <sheetViews>
    <sheetView showZeros="0" view="pageBreakPreview" topLeftCell="A6" zoomScale="89" zoomScaleNormal="100" zoomScaleSheetLayoutView="89" workbookViewId="0">
      <selection activeCell="D12" sqref="D12:E12"/>
    </sheetView>
  </sheetViews>
  <sheetFormatPr defaultColWidth="9.109375" defaultRowHeight="13.2"/>
  <cols>
    <col min="1" max="1" width="6.21875" style="670" customWidth="1"/>
    <col min="2" max="2" width="6.77734375" style="670" customWidth="1"/>
    <col min="3" max="3" width="31.88671875" style="670" customWidth="1"/>
    <col min="4" max="4" width="6.21875" style="670" customWidth="1"/>
    <col min="5" max="5" width="15.21875" style="670" customWidth="1"/>
    <col min="6" max="6" width="25.6640625" style="670" customWidth="1"/>
    <col min="7" max="16384" width="9.109375" style="670"/>
  </cols>
  <sheetData>
    <row r="1" spans="1:6" s="668" customFormat="1" ht="30" customHeight="1">
      <c r="A1" s="1251" t="s">
        <v>491</v>
      </c>
      <c r="B1" s="1251"/>
      <c r="C1" s="1251"/>
      <c r="D1" s="1251"/>
      <c r="E1" s="1251"/>
      <c r="F1" s="1251"/>
    </row>
    <row r="2" spans="1:6" s="668" customFormat="1" ht="30" customHeight="1">
      <c r="A2" s="669"/>
      <c r="B2" s="669"/>
      <c r="C2" s="669"/>
      <c r="D2" s="669"/>
      <c r="E2" s="669"/>
      <c r="F2" s="669"/>
    </row>
    <row r="3" spans="1:6" ht="32.25" customHeight="1">
      <c r="C3" s="671"/>
      <c r="D3" s="672" t="s">
        <v>51</v>
      </c>
      <c r="E3" s="672"/>
      <c r="F3" s="672"/>
    </row>
    <row r="4" spans="1:6" ht="40.5" customHeight="1">
      <c r="A4" s="1252" t="s">
        <v>59</v>
      </c>
      <c r="B4" s="1252"/>
      <c r="C4" s="673">
        <f>SUM(D12)</f>
        <v>0</v>
      </c>
      <c r="D4" s="674"/>
    </row>
    <row r="5" spans="1:6" ht="21" customHeight="1"/>
    <row r="6" spans="1:6" ht="60.6" customHeight="1">
      <c r="A6" s="1253" t="s">
        <v>56</v>
      </c>
      <c r="B6" s="1253"/>
      <c r="C6" s="675" t="s">
        <v>44</v>
      </c>
      <c r="D6" s="1254" t="s">
        <v>7</v>
      </c>
      <c r="E6" s="1255"/>
      <c r="F6" s="675" t="s">
        <v>492</v>
      </c>
    </row>
    <row r="7" spans="1:6" ht="57.75" customHeight="1">
      <c r="A7" s="676"/>
      <c r="B7" s="677" t="s">
        <v>33</v>
      </c>
      <c r="C7" s="678"/>
      <c r="D7" s="1256"/>
      <c r="E7" s="1257"/>
      <c r="F7" s="678"/>
    </row>
    <row r="8" spans="1:6" ht="57.75" customHeight="1">
      <c r="A8" s="676"/>
      <c r="B8" s="677" t="s">
        <v>33</v>
      </c>
      <c r="C8" s="678"/>
      <c r="D8" s="1258"/>
      <c r="E8" s="1259"/>
      <c r="F8" s="678"/>
    </row>
    <row r="9" spans="1:6" ht="57.75" customHeight="1">
      <c r="A9" s="676"/>
      <c r="B9" s="677" t="s">
        <v>33</v>
      </c>
      <c r="C9" s="678"/>
      <c r="D9" s="1258"/>
      <c r="E9" s="1259"/>
      <c r="F9" s="678"/>
    </row>
    <row r="10" spans="1:6" ht="57.75" customHeight="1">
      <c r="A10" s="676"/>
      <c r="B10" s="677" t="s">
        <v>33</v>
      </c>
      <c r="C10" s="678"/>
      <c r="D10" s="1258"/>
      <c r="E10" s="1259"/>
      <c r="F10" s="678"/>
    </row>
    <row r="11" spans="1:6" ht="57.75" customHeight="1" thickBot="1">
      <c r="A11" s="679"/>
      <c r="B11" s="680" t="s">
        <v>33</v>
      </c>
      <c r="C11" s="681"/>
      <c r="D11" s="1260"/>
      <c r="E11" s="1261"/>
      <c r="F11" s="681"/>
    </row>
    <row r="12" spans="1:6" ht="57.75" customHeight="1" thickTop="1">
      <c r="A12" s="1262" t="s">
        <v>107</v>
      </c>
      <c r="B12" s="1263"/>
      <c r="C12" s="682"/>
      <c r="D12" s="1264">
        <f>SUM(D7:E11)</f>
        <v>0</v>
      </c>
      <c r="E12" s="1265"/>
      <c r="F12" s="683"/>
    </row>
    <row r="15" spans="1:6" ht="18.75" customHeight="1">
      <c r="B15" s="1249" t="s">
        <v>58</v>
      </c>
      <c r="C15" s="1250"/>
      <c r="D15" s="684"/>
    </row>
    <row r="17" spans="1:6" ht="18.75" customHeight="1">
      <c r="C17" s="670" t="s">
        <v>493</v>
      </c>
    </row>
    <row r="19" spans="1:6" ht="30" customHeight="1">
      <c r="C19" s="685" t="s">
        <v>494</v>
      </c>
      <c r="D19" s="685"/>
    </row>
    <row r="20" spans="1:6" ht="30" customHeight="1">
      <c r="C20" s="685" t="s">
        <v>316</v>
      </c>
      <c r="D20" s="685"/>
      <c r="F20" s="685"/>
    </row>
    <row r="23" spans="1:6" ht="16.5" customHeight="1">
      <c r="A23" s="670" t="s">
        <v>60</v>
      </c>
      <c r="B23" s="670" t="s">
        <v>495</v>
      </c>
    </row>
    <row r="24" spans="1:6" ht="16.5" customHeight="1">
      <c r="B24" s="670" t="s">
        <v>496</v>
      </c>
    </row>
  </sheetData>
  <mergeCells count="12">
    <mergeCell ref="B15:C15"/>
    <mergeCell ref="A1:F1"/>
    <mergeCell ref="A4:B4"/>
    <mergeCell ref="A6:B6"/>
    <mergeCell ref="D6:E6"/>
    <mergeCell ref="D7:E7"/>
    <mergeCell ref="D8:E8"/>
    <mergeCell ref="D9:E9"/>
    <mergeCell ref="D10:E10"/>
    <mergeCell ref="D11:E11"/>
    <mergeCell ref="A12:B12"/>
    <mergeCell ref="D12:E12"/>
  </mergeCells>
  <phoneticPr fontId="2"/>
  <pageMargins left="0.78740157480314965" right="0.78740157480314965" top="0.98425196850393704" bottom="0.39370078740157483" header="0.51181102362204722" footer="0.51181102362204722"/>
  <pageSetup paperSize="9" scale="94" orientation="portrait" blackAndWhite="1" r:id="rId1"/>
  <headerFooter alignWithMargins="0">
    <oddHeader>&amp;L&amp;"ＭＳ Ｐ明朝,標準"（第20号様式）</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85"/>
  <sheetViews>
    <sheetView showZeros="0" view="pageBreakPreview" zoomScaleNormal="100" zoomScaleSheetLayoutView="100" workbookViewId="0">
      <selection activeCell="L34" sqref="L34"/>
    </sheetView>
  </sheetViews>
  <sheetFormatPr defaultColWidth="9" defaultRowHeight="13.2"/>
  <cols>
    <col min="1" max="1" width="4.21875" style="15" customWidth="1"/>
    <col min="2" max="2" width="5.44140625" style="15" customWidth="1"/>
    <col min="3" max="3" width="15.6640625" style="15" customWidth="1"/>
    <col min="4" max="4" width="8" style="15" customWidth="1"/>
    <col min="5" max="5" width="5.21875" style="15" bestFit="1" customWidth="1"/>
    <col min="6" max="6" width="12.6640625" style="15" customWidth="1"/>
    <col min="7" max="7" width="5.21875" style="15" bestFit="1" customWidth="1"/>
    <col min="8" max="8" width="12.6640625" style="15" customWidth="1"/>
    <col min="9" max="9" width="5.21875" style="15" bestFit="1" customWidth="1"/>
    <col min="10" max="10" width="12.6640625" style="15" customWidth="1"/>
    <col min="11" max="11" width="5.21875" style="15" bestFit="1" customWidth="1"/>
    <col min="12" max="12" width="15.6640625" style="15" customWidth="1"/>
    <col min="13" max="13" width="3.77734375" style="15" customWidth="1"/>
    <col min="14" max="16384" width="9" style="15"/>
  </cols>
  <sheetData>
    <row r="1" spans="1:13" ht="22.5" customHeight="1">
      <c r="A1" s="833" t="s">
        <v>407</v>
      </c>
      <c r="B1" s="833"/>
      <c r="C1" s="833"/>
      <c r="D1" s="833"/>
      <c r="E1" s="833"/>
      <c r="F1" s="833"/>
      <c r="G1" s="833"/>
      <c r="H1" s="833"/>
      <c r="I1" s="833"/>
      <c r="J1" s="833"/>
      <c r="K1" s="833"/>
      <c r="L1" s="833"/>
    </row>
    <row r="2" spans="1:13" ht="14.25" customHeight="1"/>
    <row r="3" spans="1:13" ht="22.5" customHeight="1" thickBot="1">
      <c r="A3" s="15" t="s">
        <v>364</v>
      </c>
      <c r="D3" s="24"/>
      <c r="H3" s="166" t="s">
        <v>0</v>
      </c>
      <c r="I3" s="54"/>
      <c r="J3" s="54"/>
      <c r="K3" s="166"/>
      <c r="L3" s="478"/>
    </row>
    <row r="4" spans="1:13" ht="18" customHeight="1">
      <c r="A4" s="17"/>
      <c r="B4" s="18"/>
      <c r="C4" s="19" t="s">
        <v>1</v>
      </c>
      <c r="D4" s="787" t="s">
        <v>111</v>
      </c>
      <c r="E4" s="20"/>
      <c r="F4" s="21" t="s">
        <v>3</v>
      </c>
      <c r="G4" s="22"/>
      <c r="H4" s="21" t="s">
        <v>3</v>
      </c>
      <c r="I4" s="22"/>
      <c r="J4" s="21" t="s">
        <v>3</v>
      </c>
      <c r="K4" s="789" t="s">
        <v>107</v>
      </c>
      <c r="L4" s="790"/>
      <c r="M4" s="53"/>
    </row>
    <row r="5" spans="1:13" ht="18" customHeight="1" thickBot="1">
      <c r="A5" s="23" t="s">
        <v>5</v>
      </c>
      <c r="B5" s="24"/>
      <c r="C5" s="25"/>
      <c r="D5" s="788"/>
      <c r="E5" s="27" t="s">
        <v>6</v>
      </c>
      <c r="F5" s="28" t="s">
        <v>108</v>
      </c>
      <c r="G5" s="29" t="s">
        <v>6</v>
      </c>
      <c r="H5" s="28" t="s">
        <v>108</v>
      </c>
      <c r="I5" s="29" t="s">
        <v>6</v>
      </c>
      <c r="J5" s="28" t="s">
        <v>108</v>
      </c>
      <c r="K5" s="29" t="s">
        <v>6</v>
      </c>
      <c r="L5" s="30" t="s">
        <v>108</v>
      </c>
      <c r="M5" s="53"/>
    </row>
    <row r="6" spans="1:13" ht="18" customHeight="1">
      <c r="A6" s="791" t="s">
        <v>109</v>
      </c>
      <c r="B6" s="794"/>
      <c r="C6" s="795"/>
      <c r="D6" s="31"/>
      <c r="E6" s="32"/>
      <c r="F6" s="33">
        <f t="shared" ref="F6:F14" si="0">D6*E6</f>
        <v>0</v>
      </c>
      <c r="G6" s="33"/>
      <c r="H6" s="33">
        <f t="shared" ref="H6:H14" si="1">D6*G6</f>
        <v>0</v>
      </c>
      <c r="I6" s="33"/>
      <c r="J6" s="33">
        <f t="shared" ref="J6:J14" si="2">D6*I6</f>
        <v>0</v>
      </c>
      <c r="K6" s="33">
        <f t="shared" ref="K6:L14" si="3">E6+G6+I6</f>
        <v>0</v>
      </c>
      <c r="L6" s="31">
        <f t="shared" si="3"/>
        <v>0</v>
      </c>
    </row>
    <row r="7" spans="1:13" ht="18" customHeight="1">
      <c r="A7" s="792"/>
      <c r="B7" s="796"/>
      <c r="C7" s="797"/>
      <c r="D7" s="34"/>
      <c r="E7" s="35"/>
      <c r="F7" s="36">
        <f t="shared" si="0"/>
        <v>0</v>
      </c>
      <c r="G7" s="36"/>
      <c r="H7" s="36">
        <f t="shared" si="1"/>
        <v>0</v>
      </c>
      <c r="I7" s="36"/>
      <c r="J7" s="36">
        <f t="shared" si="2"/>
        <v>0</v>
      </c>
      <c r="K7" s="36">
        <f t="shared" si="3"/>
        <v>0</v>
      </c>
      <c r="L7" s="34">
        <f t="shared" si="3"/>
        <v>0</v>
      </c>
    </row>
    <row r="8" spans="1:13" ht="18" customHeight="1">
      <c r="A8" s="792"/>
      <c r="B8" s="796"/>
      <c r="C8" s="797"/>
      <c r="D8" s="34"/>
      <c r="E8" s="35"/>
      <c r="F8" s="36">
        <f t="shared" si="0"/>
        <v>0</v>
      </c>
      <c r="G8" s="36"/>
      <c r="H8" s="36">
        <f t="shared" si="1"/>
        <v>0</v>
      </c>
      <c r="I8" s="36"/>
      <c r="J8" s="36">
        <f t="shared" si="2"/>
        <v>0</v>
      </c>
      <c r="K8" s="36">
        <f t="shared" si="3"/>
        <v>0</v>
      </c>
      <c r="L8" s="34">
        <f t="shared" si="3"/>
        <v>0</v>
      </c>
    </row>
    <row r="9" spans="1:13" ht="18" customHeight="1">
      <c r="A9" s="792"/>
      <c r="B9" s="796"/>
      <c r="C9" s="797"/>
      <c r="D9" s="34"/>
      <c r="E9" s="35"/>
      <c r="F9" s="36">
        <f t="shared" si="0"/>
        <v>0</v>
      </c>
      <c r="G9" s="36"/>
      <c r="H9" s="36">
        <f t="shared" si="1"/>
        <v>0</v>
      </c>
      <c r="I9" s="36"/>
      <c r="J9" s="36">
        <f t="shared" si="2"/>
        <v>0</v>
      </c>
      <c r="K9" s="36">
        <f t="shared" si="3"/>
        <v>0</v>
      </c>
      <c r="L9" s="34">
        <f t="shared" si="3"/>
        <v>0</v>
      </c>
    </row>
    <row r="10" spans="1:13" ht="18" customHeight="1">
      <c r="A10" s="792"/>
      <c r="B10" s="796"/>
      <c r="C10" s="797"/>
      <c r="D10" s="34"/>
      <c r="E10" s="35"/>
      <c r="F10" s="36">
        <f t="shared" si="0"/>
        <v>0</v>
      </c>
      <c r="G10" s="36"/>
      <c r="H10" s="36">
        <f t="shared" si="1"/>
        <v>0</v>
      </c>
      <c r="I10" s="36"/>
      <c r="J10" s="36">
        <f t="shared" si="2"/>
        <v>0</v>
      </c>
      <c r="K10" s="36">
        <f t="shared" si="3"/>
        <v>0</v>
      </c>
      <c r="L10" s="34">
        <f t="shared" si="3"/>
        <v>0</v>
      </c>
    </row>
    <row r="11" spans="1:13" ht="18" customHeight="1">
      <c r="A11" s="792"/>
      <c r="B11" s="796"/>
      <c r="C11" s="797"/>
      <c r="D11" s="34"/>
      <c r="E11" s="35"/>
      <c r="F11" s="36">
        <f t="shared" si="0"/>
        <v>0</v>
      </c>
      <c r="G11" s="36"/>
      <c r="H11" s="36">
        <f t="shared" si="1"/>
        <v>0</v>
      </c>
      <c r="I11" s="36"/>
      <c r="J11" s="36">
        <f t="shared" si="2"/>
        <v>0</v>
      </c>
      <c r="K11" s="36">
        <f t="shared" si="3"/>
        <v>0</v>
      </c>
      <c r="L11" s="34">
        <f t="shared" si="3"/>
        <v>0</v>
      </c>
    </row>
    <row r="12" spans="1:13" ht="18" customHeight="1">
      <c r="A12" s="792"/>
      <c r="B12" s="798"/>
      <c r="C12" s="799"/>
      <c r="D12" s="34"/>
      <c r="E12" s="35"/>
      <c r="F12" s="36">
        <f t="shared" si="0"/>
        <v>0</v>
      </c>
      <c r="G12" s="36"/>
      <c r="H12" s="36">
        <f t="shared" si="1"/>
        <v>0</v>
      </c>
      <c r="I12" s="36"/>
      <c r="J12" s="36">
        <f t="shared" si="2"/>
        <v>0</v>
      </c>
      <c r="K12" s="36">
        <f t="shared" si="3"/>
        <v>0</v>
      </c>
      <c r="L12" s="34">
        <f t="shared" si="3"/>
        <v>0</v>
      </c>
    </row>
    <row r="13" spans="1:13" ht="18" customHeight="1">
      <c r="A13" s="792"/>
      <c r="B13" s="800"/>
      <c r="C13" s="801"/>
      <c r="D13" s="37"/>
      <c r="E13" s="47"/>
      <c r="F13" s="46">
        <f t="shared" si="0"/>
        <v>0</v>
      </c>
      <c r="G13" s="46"/>
      <c r="H13" s="46">
        <f t="shared" si="1"/>
        <v>0</v>
      </c>
      <c r="I13" s="46"/>
      <c r="J13" s="46">
        <f t="shared" si="2"/>
        <v>0</v>
      </c>
      <c r="K13" s="46">
        <f t="shared" si="3"/>
        <v>0</v>
      </c>
      <c r="L13" s="37">
        <f t="shared" si="3"/>
        <v>0</v>
      </c>
    </row>
    <row r="14" spans="1:13" ht="18" customHeight="1" thickBot="1">
      <c r="A14" s="792"/>
      <c r="B14" s="802"/>
      <c r="C14" s="803"/>
      <c r="D14" s="38"/>
      <c r="E14" s="39"/>
      <c r="F14" s="40">
        <f t="shared" si="0"/>
        <v>0</v>
      </c>
      <c r="G14" s="40"/>
      <c r="H14" s="40">
        <f t="shared" si="1"/>
        <v>0</v>
      </c>
      <c r="I14" s="40"/>
      <c r="J14" s="40">
        <f t="shared" si="2"/>
        <v>0</v>
      </c>
      <c r="K14" s="40">
        <f t="shared" si="3"/>
        <v>0</v>
      </c>
      <c r="L14" s="38">
        <f t="shared" si="3"/>
        <v>0</v>
      </c>
    </row>
    <row r="15" spans="1:13" ht="18" customHeight="1" thickTop="1" thickBot="1">
      <c r="A15" s="793"/>
      <c r="B15" s="804" t="s">
        <v>112</v>
      </c>
      <c r="C15" s="805"/>
      <c r="D15" s="41"/>
      <c r="E15" s="812">
        <f>SUM(F6:F14)</f>
        <v>0</v>
      </c>
      <c r="F15" s="807"/>
      <c r="G15" s="806">
        <f>SUM(H6:H14)</f>
        <v>0</v>
      </c>
      <c r="H15" s="807"/>
      <c r="I15" s="806">
        <f>SUM(J6:J14)</f>
        <v>0</v>
      </c>
      <c r="J15" s="807"/>
      <c r="K15" s="806">
        <f>SUM(L6:L14)</f>
        <v>0</v>
      </c>
      <c r="L15" s="808"/>
    </row>
    <row r="16" spans="1:13" ht="18" customHeight="1">
      <c r="A16" s="809" t="s">
        <v>8</v>
      </c>
      <c r="B16" s="796"/>
      <c r="C16" s="797"/>
      <c r="D16" s="34"/>
      <c r="E16" s="43"/>
      <c r="F16" s="44">
        <f>D16*E16</f>
        <v>0</v>
      </c>
      <c r="G16" s="44"/>
      <c r="H16" s="44">
        <f>D16*G16</f>
        <v>0</v>
      </c>
      <c r="I16" s="44"/>
      <c r="J16" s="44">
        <f>D16*I16</f>
        <v>0</v>
      </c>
      <c r="K16" s="44">
        <f t="shared" ref="K16:L19" si="4">E16+G16+I16</f>
        <v>0</v>
      </c>
      <c r="L16" s="45">
        <f t="shared" si="4"/>
        <v>0</v>
      </c>
    </row>
    <row r="17" spans="1:12" ht="18" customHeight="1">
      <c r="A17" s="810"/>
      <c r="B17" s="796"/>
      <c r="C17" s="797"/>
      <c r="D17" s="34"/>
      <c r="E17" s="35"/>
      <c r="F17" s="36">
        <f>D17*E17</f>
        <v>0</v>
      </c>
      <c r="G17" s="36"/>
      <c r="H17" s="36">
        <f>D17*G17</f>
        <v>0</v>
      </c>
      <c r="I17" s="36"/>
      <c r="J17" s="36">
        <f>D17*I17</f>
        <v>0</v>
      </c>
      <c r="K17" s="36">
        <f t="shared" si="4"/>
        <v>0</v>
      </c>
      <c r="L17" s="34">
        <f t="shared" si="4"/>
        <v>0</v>
      </c>
    </row>
    <row r="18" spans="1:12" ht="18" customHeight="1">
      <c r="A18" s="810"/>
      <c r="B18" s="796"/>
      <c r="C18" s="797"/>
      <c r="D18" s="34"/>
      <c r="E18" s="35"/>
      <c r="F18" s="36">
        <f>D18*E18</f>
        <v>0</v>
      </c>
      <c r="G18" s="36"/>
      <c r="H18" s="36">
        <f>D18*G18</f>
        <v>0</v>
      </c>
      <c r="I18" s="36"/>
      <c r="J18" s="36">
        <f>D18*I18</f>
        <v>0</v>
      </c>
      <c r="K18" s="36">
        <f t="shared" si="4"/>
        <v>0</v>
      </c>
      <c r="L18" s="34">
        <f t="shared" si="4"/>
        <v>0</v>
      </c>
    </row>
    <row r="19" spans="1:12" ht="18" customHeight="1">
      <c r="A19" s="810"/>
      <c r="B19" s="796"/>
      <c r="C19" s="797"/>
      <c r="D19" s="34"/>
      <c r="E19" s="47"/>
      <c r="F19" s="46">
        <f>D19*E19</f>
        <v>0</v>
      </c>
      <c r="G19" s="46"/>
      <c r="H19" s="46">
        <f>D19*G19</f>
        <v>0</v>
      </c>
      <c r="I19" s="46"/>
      <c r="J19" s="46">
        <f>D19*I19</f>
        <v>0</v>
      </c>
      <c r="K19" s="46">
        <f t="shared" si="4"/>
        <v>0</v>
      </c>
      <c r="L19" s="37">
        <f t="shared" si="4"/>
        <v>0</v>
      </c>
    </row>
    <row r="20" spans="1:12" ht="18" customHeight="1">
      <c r="A20" s="810"/>
      <c r="B20" s="796"/>
      <c r="C20" s="797"/>
      <c r="D20" s="34"/>
      <c r="E20" s="47"/>
      <c r="F20" s="46">
        <f>SUM(F16:F19)</f>
        <v>0</v>
      </c>
      <c r="G20" s="46"/>
      <c r="H20" s="46">
        <f>SUM(H16:H19)</f>
        <v>0</v>
      </c>
      <c r="I20" s="46"/>
      <c r="J20" s="46">
        <f>SUM(J16:J19)</f>
        <v>0</v>
      </c>
      <c r="K20" s="36"/>
      <c r="L20" s="37">
        <f>SUM(L16:L19)</f>
        <v>0</v>
      </c>
    </row>
    <row r="21" spans="1:12" ht="18" customHeight="1">
      <c r="A21" s="810"/>
      <c r="B21" s="796"/>
      <c r="C21" s="797"/>
      <c r="D21" s="34"/>
      <c r="E21" s="35"/>
      <c r="F21" s="36">
        <f t="shared" ref="F21:F26" si="5">D21*E21</f>
        <v>0</v>
      </c>
      <c r="G21" s="36"/>
      <c r="H21" s="36">
        <f t="shared" ref="H21:H26" si="6">D21*G21</f>
        <v>0</v>
      </c>
      <c r="I21" s="36"/>
      <c r="J21" s="36">
        <f t="shared" ref="J21:J26" si="7">D21*I21</f>
        <v>0</v>
      </c>
      <c r="K21" s="36">
        <f t="shared" ref="K21:L26" si="8">E21+G21+I21</f>
        <v>0</v>
      </c>
      <c r="L21" s="34">
        <f t="shared" si="8"/>
        <v>0</v>
      </c>
    </row>
    <row r="22" spans="1:12" ht="18" customHeight="1">
      <c r="A22" s="810"/>
      <c r="B22" s="796"/>
      <c r="C22" s="797"/>
      <c r="D22" s="34"/>
      <c r="E22" s="35"/>
      <c r="F22" s="36">
        <f t="shared" si="5"/>
        <v>0</v>
      </c>
      <c r="G22" s="36"/>
      <c r="H22" s="36">
        <f t="shared" si="6"/>
        <v>0</v>
      </c>
      <c r="I22" s="36"/>
      <c r="J22" s="36">
        <f t="shared" si="7"/>
        <v>0</v>
      </c>
      <c r="K22" s="36">
        <f t="shared" si="8"/>
        <v>0</v>
      </c>
      <c r="L22" s="34">
        <f t="shared" si="8"/>
        <v>0</v>
      </c>
    </row>
    <row r="23" spans="1:12" ht="18" customHeight="1">
      <c r="A23" s="810"/>
      <c r="B23" s="796"/>
      <c r="C23" s="797"/>
      <c r="D23" s="34"/>
      <c r="E23" s="35"/>
      <c r="F23" s="36">
        <f t="shared" si="5"/>
        <v>0</v>
      </c>
      <c r="G23" s="36"/>
      <c r="H23" s="36">
        <f t="shared" si="6"/>
        <v>0</v>
      </c>
      <c r="I23" s="36"/>
      <c r="J23" s="36">
        <f t="shared" si="7"/>
        <v>0</v>
      </c>
      <c r="K23" s="36">
        <f t="shared" si="8"/>
        <v>0</v>
      </c>
      <c r="L23" s="34">
        <f t="shared" si="8"/>
        <v>0</v>
      </c>
    </row>
    <row r="24" spans="1:12" ht="18" customHeight="1">
      <c r="A24" s="810"/>
      <c r="B24" s="796"/>
      <c r="C24" s="797"/>
      <c r="D24" s="34"/>
      <c r="E24" s="35"/>
      <c r="F24" s="36">
        <f t="shared" si="5"/>
        <v>0</v>
      </c>
      <c r="G24" s="36"/>
      <c r="H24" s="36">
        <f t="shared" si="6"/>
        <v>0</v>
      </c>
      <c r="I24" s="36"/>
      <c r="J24" s="36">
        <f t="shared" si="7"/>
        <v>0</v>
      </c>
      <c r="K24" s="36">
        <f t="shared" si="8"/>
        <v>0</v>
      </c>
      <c r="L24" s="34">
        <f t="shared" si="8"/>
        <v>0</v>
      </c>
    </row>
    <row r="25" spans="1:12" ht="18" customHeight="1">
      <c r="A25" s="810"/>
      <c r="B25" s="796"/>
      <c r="C25" s="797"/>
      <c r="D25" s="34"/>
      <c r="E25" s="35"/>
      <c r="F25" s="36">
        <f t="shared" si="5"/>
        <v>0</v>
      </c>
      <c r="G25" s="36"/>
      <c r="H25" s="36">
        <f t="shared" si="6"/>
        <v>0</v>
      </c>
      <c r="I25" s="36"/>
      <c r="J25" s="36">
        <f t="shared" si="7"/>
        <v>0</v>
      </c>
      <c r="K25" s="36">
        <f t="shared" si="8"/>
        <v>0</v>
      </c>
      <c r="L25" s="34">
        <f t="shared" si="8"/>
        <v>0</v>
      </c>
    </row>
    <row r="26" spans="1:12" ht="18" customHeight="1">
      <c r="A26" s="810"/>
      <c r="B26" s="796"/>
      <c r="C26" s="797"/>
      <c r="D26" s="34"/>
      <c r="E26" s="35"/>
      <c r="F26" s="36">
        <f t="shared" si="5"/>
        <v>0</v>
      </c>
      <c r="G26" s="36"/>
      <c r="H26" s="36">
        <f t="shared" si="6"/>
        <v>0</v>
      </c>
      <c r="I26" s="36"/>
      <c r="J26" s="36">
        <f t="shared" si="7"/>
        <v>0</v>
      </c>
      <c r="K26" s="36">
        <f t="shared" si="8"/>
        <v>0</v>
      </c>
      <c r="L26" s="34">
        <f t="shared" si="8"/>
        <v>0</v>
      </c>
    </row>
    <row r="27" spans="1:12" ht="18" customHeight="1">
      <c r="A27" s="810"/>
      <c r="B27" s="796"/>
      <c r="C27" s="797"/>
      <c r="D27" s="34"/>
      <c r="E27" s="35"/>
      <c r="F27" s="36">
        <f>SUM(F21:F26)</f>
        <v>0</v>
      </c>
      <c r="G27" s="36"/>
      <c r="H27" s="36">
        <f>SUM(H21:H26)</f>
        <v>0</v>
      </c>
      <c r="I27" s="36"/>
      <c r="J27" s="36">
        <f>SUM(J21:J26)</f>
        <v>0</v>
      </c>
      <c r="K27" s="36"/>
      <c r="L27" s="34">
        <f>SUM(L21:L26)</f>
        <v>0</v>
      </c>
    </row>
    <row r="28" spans="1:12" ht="18" customHeight="1">
      <c r="A28" s="810"/>
      <c r="B28" s="796"/>
      <c r="C28" s="797"/>
      <c r="D28" s="34"/>
      <c r="E28" s="35"/>
      <c r="F28" s="36">
        <f>D28*E28</f>
        <v>0</v>
      </c>
      <c r="G28" s="36"/>
      <c r="H28" s="36">
        <f>D28*G28</f>
        <v>0</v>
      </c>
      <c r="I28" s="36"/>
      <c r="J28" s="36">
        <f>D28*I28</f>
        <v>0</v>
      </c>
      <c r="K28" s="36">
        <f t="shared" ref="K28:L30" si="9">E28+G28+I28</f>
        <v>0</v>
      </c>
      <c r="L28" s="34">
        <f t="shared" si="9"/>
        <v>0</v>
      </c>
    </row>
    <row r="29" spans="1:12" ht="18" customHeight="1">
      <c r="A29" s="810"/>
      <c r="B29" s="796"/>
      <c r="C29" s="797"/>
      <c r="D29" s="34"/>
      <c r="E29" s="35"/>
      <c r="F29" s="36">
        <f>D29*E29</f>
        <v>0</v>
      </c>
      <c r="G29" s="36"/>
      <c r="H29" s="36">
        <f>D29*G29</f>
        <v>0</v>
      </c>
      <c r="I29" s="36"/>
      <c r="J29" s="36">
        <f>D29*I29</f>
        <v>0</v>
      </c>
      <c r="K29" s="36">
        <f t="shared" si="9"/>
        <v>0</v>
      </c>
      <c r="L29" s="34">
        <f t="shared" si="9"/>
        <v>0</v>
      </c>
    </row>
    <row r="30" spans="1:12" ht="18" customHeight="1">
      <c r="A30" s="810"/>
      <c r="B30" s="796"/>
      <c r="C30" s="797"/>
      <c r="D30" s="34"/>
      <c r="E30" s="35"/>
      <c r="F30" s="36"/>
      <c r="G30" s="36"/>
      <c r="H30" s="36">
        <f>D30*G30</f>
        <v>0</v>
      </c>
      <c r="I30" s="36"/>
      <c r="J30" s="36">
        <f>D30*I30</f>
        <v>0</v>
      </c>
      <c r="K30" s="36">
        <f t="shared" si="9"/>
        <v>0</v>
      </c>
      <c r="L30" s="34">
        <f t="shared" si="9"/>
        <v>0</v>
      </c>
    </row>
    <row r="31" spans="1:12" ht="18" customHeight="1">
      <c r="A31" s="810"/>
      <c r="B31" s="796"/>
      <c r="C31" s="797"/>
      <c r="D31" s="34"/>
      <c r="E31" s="35"/>
      <c r="F31" s="36">
        <f>SUM(F28:F30)</f>
        <v>0</v>
      </c>
      <c r="G31" s="36"/>
      <c r="H31" s="36">
        <f>SUM(H28:H30)</f>
        <v>0</v>
      </c>
      <c r="I31" s="36"/>
      <c r="J31" s="36">
        <f>SUM(J28:J30)</f>
        <v>0</v>
      </c>
      <c r="K31" s="36"/>
      <c r="L31" s="34">
        <f>SUM(L28:L30)</f>
        <v>0</v>
      </c>
    </row>
    <row r="32" spans="1:12" ht="18" customHeight="1">
      <c r="A32" s="810"/>
      <c r="B32" s="796"/>
      <c r="C32" s="797"/>
      <c r="D32" s="34"/>
      <c r="E32" s="35"/>
      <c r="F32" s="36">
        <f>D32*E32</f>
        <v>0</v>
      </c>
      <c r="G32" s="36"/>
      <c r="H32" s="36">
        <f>D32*G32</f>
        <v>0</v>
      </c>
      <c r="I32" s="36"/>
      <c r="J32" s="36">
        <f>D32*I32</f>
        <v>0</v>
      </c>
      <c r="K32" s="36">
        <f t="shared" ref="K32:L34" si="10">E32+G32+I32</f>
        <v>0</v>
      </c>
      <c r="L32" s="34">
        <f t="shared" si="10"/>
        <v>0</v>
      </c>
    </row>
    <row r="33" spans="1:12" ht="18" customHeight="1">
      <c r="A33" s="810"/>
      <c r="B33" s="796"/>
      <c r="C33" s="797"/>
      <c r="D33" s="34"/>
      <c r="E33" s="35"/>
      <c r="F33" s="36">
        <f>D33*E33</f>
        <v>0</v>
      </c>
      <c r="G33" s="36"/>
      <c r="H33" s="36">
        <f>D33*G33</f>
        <v>0</v>
      </c>
      <c r="I33" s="36"/>
      <c r="J33" s="36">
        <f>D33*I33</f>
        <v>0</v>
      </c>
      <c r="K33" s="36">
        <f t="shared" si="10"/>
        <v>0</v>
      </c>
      <c r="L33" s="34">
        <f t="shared" si="10"/>
        <v>0</v>
      </c>
    </row>
    <row r="34" spans="1:12" ht="18" customHeight="1">
      <c r="A34" s="810"/>
      <c r="B34" s="796"/>
      <c r="C34" s="797"/>
      <c r="D34" s="34"/>
      <c r="E34" s="35"/>
      <c r="F34" s="36">
        <f>D34*E34</f>
        <v>0</v>
      </c>
      <c r="G34" s="36"/>
      <c r="H34" s="36">
        <f>D34*G34</f>
        <v>0</v>
      </c>
      <c r="I34" s="36"/>
      <c r="J34" s="36">
        <f>D34*I34</f>
        <v>0</v>
      </c>
      <c r="K34" s="36">
        <f t="shared" si="10"/>
        <v>0</v>
      </c>
      <c r="L34" s="34">
        <f t="shared" si="10"/>
        <v>0</v>
      </c>
    </row>
    <row r="35" spans="1:12" ht="18" customHeight="1">
      <c r="A35" s="810"/>
      <c r="B35" s="796"/>
      <c r="C35" s="797"/>
      <c r="D35" s="34"/>
      <c r="E35" s="35"/>
      <c r="F35" s="36">
        <f>SUM(F32:F34)</f>
        <v>0</v>
      </c>
      <c r="G35" s="36"/>
      <c r="H35" s="36">
        <f>SUM(H32:H34)</f>
        <v>0</v>
      </c>
      <c r="I35" s="36"/>
      <c r="J35" s="36">
        <f>SUM(J32:J34)</f>
        <v>0</v>
      </c>
      <c r="K35" s="36"/>
      <c r="L35" s="34">
        <f>SUM(L32:L34)</f>
        <v>0</v>
      </c>
    </row>
    <row r="36" spans="1:12" ht="18" customHeight="1">
      <c r="A36" s="810"/>
      <c r="B36" s="796"/>
      <c r="C36" s="797"/>
      <c r="D36" s="34"/>
      <c r="E36" s="35"/>
      <c r="F36" s="36">
        <f>D36*E36</f>
        <v>0</v>
      </c>
      <c r="G36" s="36"/>
      <c r="H36" s="36">
        <f>D36*G36</f>
        <v>0</v>
      </c>
      <c r="I36" s="36"/>
      <c r="J36" s="36">
        <f>D36*I36</f>
        <v>0</v>
      </c>
      <c r="K36" s="36">
        <f>E36+G36+I36</f>
        <v>0</v>
      </c>
      <c r="L36" s="34">
        <f>F36+H36+J36</f>
        <v>0</v>
      </c>
    </row>
    <row r="37" spans="1:12" ht="18" customHeight="1">
      <c r="A37" s="810"/>
      <c r="B37" s="796"/>
      <c r="C37" s="797"/>
      <c r="D37" s="34"/>
      <c r="E37" s="35"/>
      <c r="F37" s="36">
        <f>D37*E37</f>
        <v>0</v>
      </c>
      <c r="G37" s="36"/>
      <c r="H37" s="36">
        <f>D37*G37</f>
        <v>0</v>
      </c>
      <c r="I37" s="36"/>
      <c r="J37" s="36">
        <f>D37*I37</f>
        <v>0</v>
      </c>
      <c r="K37" s="36">
        <f>E37+G37+I37</f>
        <v>0</v>
      </c>
      <c r="L37" s="34">
        <f>F37+H37+J37</f>
        <v>0</v>
      </c>
    </row>
    <row r="38" spans="1:12" ht="18" customHeight="1">
      <c r="A38" s="810"/>
      <c r="B38" s="796"/>
      <c r="C38" s="797"/>
      <c r="D38" s="34"/>
      <c r="E38" s="35"/>
      <c r="F38" s="36">
        <f>SUM(F36:F37)</f>
        <v>0</v>
      </c>
      <c r="G38" s="36"/>
      <c r="H38" s="36">
        <f>SUM(H36:H37)</f>
        <v>0</v>
      </c>
      <c r="I38" s="36"/>
      <c r="J38" s="36">
        <f>SUM(J36:J37)</f>
        <v>0</v>
      </c>
      <c r="K38" s="36">
        <f>SUM(K36:K37)</f>
        <v>0</v>
      </c>
      <c r="L38" s="34">
        <f>SUM(L36:L37)</f>
        <v>0</v>
      </c>
    </row>
    <row r="39" spans="1:12" ht="18" customHeight="1">
      <c r="A39" s="810"/>
      <c r="B39" s="796"/>
      <c r="C39" s="797"/>
      <c r="D39" s="34"/>
      <c r="E39" s="35"/>
      <c r="F39" s="36">
        <f>D39*E39</f>
        <v>0</v>
      </c>
      <c r="G39" s="36"/>
      <c r="H39" s="36">
        <f>D39*G39</f>
        <v>0</v>
      </c>
      <c r="I39" s="36"/>
      <c r="J39" s="36">
        <f>D39*I39</f>
        <v>0</v>
      </c>
      <c r="K39" s="36">
        <f t="shared" ref="K39:L41" si="11">E39+G39+I39</f>
        <v>0</v>
      </c>
      <c r="L39" s="34">
        <f t="shared" si="11"/>
        <v>0</v>
      </c>
    </row>
    <row r="40" spans="1:12" ht="18" customHeight="1">
      <c r="A40" s="810"/>
      <c r="B40" s="796"/>
      <c r="C40" s="797"/>
      <c r="D40" s="34"/>
      <c r="E40" s="35"/>
      <c r="F40" s="36">
        <f>D40*E40</f>
        <v>0</v>
      </c>
      <c r="G40" s="36"/>
      <c r="H40" s="36">
        <f>D40*G40</f>
        <v>0</v>
      </c>
      <c r="I40" s="36"/>
      <c r="J40" s="36">
        <f>D40*I40</f>
        <v>0</v>
      </c>
      <c r="K40" s="36">
        <f t="shared" si="11"/>
        <v>0</v>
      </c>
      <c r="L40" s="34">
        <f t="shared" si="11"/>
        <v>0</v>
      </c>
    </row>
    <row r="41" spans="1:12" ht="18" customHeight="1">
      <c r="A41" s="810"/>
      <c r="B41" s="796"/>
      <c r="C41" s="797"/>
      <c r="D41" s="34"/>
      <c r="E41" s="35"/>
      <c r="F41" s="36">
        <f>D41*E41</f>
        <v>0</v>
      </c>
      <c r="G41" s="36"/>
      <c r="H41" s="36">
        <f>D41*G41</f>
        <v>0</v>
      </c>
      <c r="I41" s="36"/>
      <c r="J41" s="36">
        <f>D41*I41</f>
        <v>0</v>
      </c>
      <c r="K41" s="36">
        <f t="shared" si="11"/>
        <v>0</v>
      </c>
      <c r="L41" s="34">
        <f t="shared" si="11"/>
        <v>0</v>
      </c>
    </row>
    <row r="42" spans="1:12" ht="18" customHeight="1">
      <c r="A42" s="810"/>
      <c r="B42" s="796"/>
      <c r="C42" s="797"/>
      <c r="D42" s="34"/>
      <c r="E42" s="35"/>
      <c r="F42" s="36">
        <f>SUM(F39:F41)</f>
        <v>0</v>
      </c>
      <c r="G42" s="36"/>
      <c r="H42" s="36">
        <f>SUM(H39:H41)</f>
        <v>0</v>
      </c>
      <c r="I42" s="36"/>
      <c r="J42" s="36">
        <f>SUM(J39:J41)</f>
        <v>0</v>
      </c>
      <c r="K42" s="36"/>
      <c r="L42" s="34">
        <f>SUM(L39:L41)</f>
        <v>0</v>
      </c>
    </row>
    <row r="43" spans="1:12" ht="18" customHeight="1">
      <c r="A43" s="810"/>
      <c r="B43" s="796"/>
      <c r="C43" s="797"/>
      <c r="D43" s="34"/>
      <c r="E43" s="35"/>
      <c r="F43" s="36">
        <f t="shared" ref="F43:F51" si="12">D43*E43</f>
        <v>0</v>
      </c>
      <c r="G43" s="36"/>
      <c r="H43" s="36">
        <f t="shared" ref="H43:H51" si="13">D43*G43</f>
        <v>0</v>
      </c>
      <c r="I43" s="36"/>
      <c r="J43" s="36">
        <f t="shared" ref="J43:J51" si="14">D43*I43</f>
        <v>0</v>
      </c>
      <c r="K43" s="36">
        <f t="shared" ref="K43:L51" si="15">E43+G43+I43</f>
        <v>0</v>
      </c>
      <c r="L43" s="34">
        <f t="shared" si="15"/>
        <v>0</v>
      </c>
    </row>
    <row r="44" spans="1:12" ht="18" customHeight="1">
      <c r="A44" s="810"/>
      <c r="B44" s="796"/>
      <c r="C44" s="797"/>
      <c r="D44" s="34"/>
      <c r="E44" s="35"/>
      <c r="F44" s="36">
        <f t="shared" si="12"/>
        <v>0</v>
      </c>
      <c r="G44" s="36"/>
      <c r="H44" s="36">
        <f t="shared" si="13"/>
        <v>0</v>
      </c>
      <c r="I44" s="36"/>
      <c r="J44" s="36">
        <f t="shared" si="14"/>
        <v>0</v>
      </c>
      <c r="K44" s="36">
        <f t="shared" si="15"/>
        <v>0</v>
      </c>
      <c r="L44" s="34">
        <f t="shared" si="15"/>
        <v>0</v>
      </c>
    </row>
    <row r="45" spans="1:12" ht="18" customHeight="1">
      <c r="A45" s="810"/>
      <c r="B45" s="796"/>
      <c r="C45" s="797"/>
      <c r="D45" s="34"/>
      <c r="E45" s="35"/>
      <c r="F45" s="36">
        <f t="shared" si="12"/>
        <v>0</v>
      </c>
      <c r="G45" s="36"/>
      <c r="H45" s="36">
        <f t="shared" si="13"/>
        <v>0</v>
      </c>
      <c r="I45" s="36"/>
      <c r="J45" s="36">
        <f t="shared" si="14"/>
        <v>0</v>
      </c>
      <c r="K45" s="36">
        <f t="shared" si="15"/>
        <v>0</v>
      </c>
      <c r="L45" s="34">
        <f t="shared" si="15"/>
        <v>0</v>
      </c>
    </row>
    <row r="46" spans="1:12" ht="18" customHeight="1">
      <c r="A46" s="810"/>
      <c r="B46" s="796"/>
      <c r="C46" s="797"/>
      <c r="D46" s="34"/>
      <c r="E46" s="35"/>
      <c r="F46" s="36">
        <f t="shared" si="12"/>
        <v>0</v>
      </c>
      <c r="G46" s="36"/>
      <c r="H46" s="36">
        <f t="shared" si="13"/>
        <v>0</v>
      </c>
      <c r="I46" s="36"/>
      <c r="J46" s="36">
        <f t="shared" si="14"/>
        <v>0</v>
      </c>
      <c r="K46" s="36">
        <f t="shared" si="15"/>
        <v>0</v>
      </c>
      <c r="L46" s="34">
        <f t="shared" si="15"/>
        <v>0</v>
      </c>
    </row>
    <row r="47" spans="1:12" ht="18" customHeight="1">
      <c r="A47" s="810"/>
      <c r="B47" s="796"/>
      <c r="C47" s="797"/>
      <c r="D47" s="34"/>
      <c r="E47" s="35"/>
      <c r="F47" s="36">
        <f t="shared" si="12"/>
        <v>0</v>
      </c>
      <c r="G47" s="36"/>
      <c r="H47" s="36">
        <f t="shared" si="13"/>
        <v>0</v>
      </c>
      <c r="I47" s="36"/>
      <c r="J47" s="36">
        <f t="shared" si="14"/>
        <v>0</v>
      </c>
      <c r="K47" s="36">
        <f t="shared" si="15"/>
        <v>0</v>
      </c>
      <c r="L47" s="34">
        <f t="shared" si="15"/>
        <v>0</v>
      </c>
    </row>
    <row r="48" spans="1:12" ht="18" customHeight="1">
      <c r="A48" s="810"/>
      <c r="B48" s="796"/>
      <c r="C48" s="797"/>
      <c r="D48" s="34"/>
      <c r="E48" s="35"/>
      <c r="F48" s="36">
        <f t="shared" si="12"/>
        <v>0</v>
      </c>
      <c r="G48" s="36"/>
      <c r="H48" s="36">
        <f t="shared" si="13"/>
        <v>0</v>
      </c>
      <c r="I48" s="36"/>
      <c r="J48" s="36">
        <f t="shared" si="14"/>
        <v>0</v>
      </c>
      <c r="K48" s="36">
        <f t="shared" si="15"/>
        <v>0</v>
      </c>
      <c r="L48" s="34">
        <f t="shared" si="15"/>
        <v>0</v>
      </c>
    </row>
    <row r="49" spans="1:12" ht="18" customHeight="1">
      <c r="A49" s="810"/>
      <c r="B49" s="796"/>
      <c r="C49" s="797"/>
      <c r="D49" s="34"/>
      <c r="E49" s="35"/>
      <c r="F49" s="36">
        <f t="shared" si="12"/>
        <v>0</v>
      </c>
      <c r="G49" s="36"/>
      <c r="H49" s="36">
        <f t="shared" si="13"/>
        <v>0</v>
      </c>
      <c r="I49" s="36"/>
      <c r="J49" s="36">
        <f t="shared" si="14"/>
        <v>0</v>
      </c>
      <c r="K49" s="36">
        <f t="shared" si="15"/>
        <v>0</v>
      </c>
      <c r="L49" s="34">
        <f t="shared" si="15"/>
        <v>0</v>
      </c>
    </row>
    <row r="50" spans="1:12" ht="18" customHeight="1">
      <c r="A50" s="810"/>
      <c r="B50" s="796"/>
      <c r="C50" s="797"/>
      <c r="D50" s="34"/>
      <c r="E50" s="35"/>
      <c r="F50" s="36">
        <f t="shared" si="12"/>
        <v>0</v>
      </c>
      <c r="G50" s="36"/>
      <c r="H50" s="36">
        <f t="shared" si="13"/>
        <v>0</v>
      </c>
      <c r="I50" s="36"/>
      <c r="J50" s="36">
        <f t="shared" si="14"/>
        <v>0</v>
      </c>
      <c r="K50" s="36">
        <f t="shared" si="15"/>
        <v>0</v>
      </c>
      <c r="L50" s="34">
        <f t="shared" si="15"/>
        <v>0</v>
      </c>
    </row>
    <row r="51" spans="1:12" ht="18" customHeight="1" thickBot="1">
      <c r="A51" s="810"/>
      <c r="B51" s="813"/>
      <c r="C51" s="814"/>
      <c r="D51" s="48"/>
      <c r="E51" s="39"/>
      <c r="F51" s="40">
        <f t="shared" si="12"/>
        <v>0</v>
      </c>
      <c r="G51" s="40"/>
      <c r="H51" s="40">
        <f t="shared" si="13"/>
        <v>0</v>
      </c>
      <c r="I51" s="40"/>
      <c r="J51" s="40">
        <f t="shared" si="14"/>
        <v>0</v>
      </c>
      <c r="K51" s="40">
        <f t="shared" si="15"/>
        <v>0</v>
      </c>
      <c r="L51" s="38">
        <f t="shared" si="15"/>
        <v>0</v>
      </c>
    </row>
    <row r="52" spans="1:12" ht="18" customHeight="1" thickTop="1" thickBot="1">
      <c r="A52" s="811"/>
      <c r="B52" s="822" t="s">
        <v>114</v>
      </c>
      <c r="C52" s="823"/>
      <c r="D52" s="824"/>
      <c r="E52" s="825"/>
      <c r="F52" s="826"/>
      <c r="G52" s="827"/>
      <c r="H52" s="827"/>
      <c r="I52" s="827"/>
      <c r="J52" s="827"/>
      <c r="K52" s="828"/>
      <c r="L52" s="829"/>
    </row>
    <row r="53" spans="1:12" ht="23.25" customHeight="1" thickBot="1">
      <c r="A53" s="815" t="s">
        <v>113</v>
      </c>
      <c r="B53" s="816"/>
      <c r="C53" s="816"/>
      <c r="D53" s="817"/>
      <c r="E53" s="818"/>
      <c r="F53" s="819"/>
      <c r="G53" s="820"/>
      <c r="H53" s="820"/>
      <c r="I53" s="820"/>
      <c r="J53" s="820"/>
      <c r="K53" s="820"/>
      <c r="L53" s="821"/>
    </row>
    <row r="55" spans="1:12" ht="22.5" customHeight="1">
      <c r="A55" s="833" t="s">
        <v>408</v>
      </c>
      <c r="B55" s="833"/>
      <c r="C55" s="833"/>
      <c r="D55" s="833"/>
      <c r="E55" s="833"/>
      <c r="F55" s="833"/>
      <c r="G55" s="833"/>
      <c r="H55" s="833"/>
      <c r="I55" s="833"/>
      <c r="J55" s="833"/>
      <c r="K55" s="833"/>
      <c r="L55" s="833"/>
    </row>
    <row r="57" spans="1:12" ht="13.8" thickBot="1">
      <c r="A57" s="24" t="s">
        <v>365</v>
      </c>
      <c r="B57" s="24"/>
      <c r="C57" s="24"/>
      <c r="D57" s="24"/>
      <c r="E57" s="24"/>
      <c r="F57" s="24"/>
      <c r="G57" s="24"/>
      <c r="H57" s="24"/>
      <c r="I57" s="477" t="s">
        <v>0</v>
      </c>
      <c r="J57" s="24"/>
      <c r="K57" s="477"/>
      <c r="L57" s="479"/>
    </row>
    <row r="58" spans="1:12" ht="18" customHeight="1">
      <c r="A58" s="53"/>
      <c r="B58" s="54"/>
      <c r="C58" s="166" t="s">
        <v>1</v>
      </c>
      <c r="D58" s="834" t="s">
        <v>2</v>
      </c>
      <c r="E58" s="836" t="s">
        <v>118</v>
      </c>
      <c r="F58" s="837"/>
      <c r="G58" s="838" t="s">
        <v>118</v>
      </c>
      <c r="H58" s="837"/>
      <c r="I58" s="839" t="s">
        <v>118</v>
      </c>
      <c r="J58" s="837"/>
      <c r="K58" s="840" t="s">
        <v>116</v>
      </c>
      <c r="L58" s="841"/>
    </row>
    <row r="59" spans="1:12" ht="18" customHeight="1" thickBot="1">
      <c r="A59" s="23" t="s">
        <v>5</v>
      </c>
      <c r="B59" s="24"/>
      <c r="C59" s="479"/>
      <c r="D59" s="835"/>
      <c r="E59" s="27" t="s">
        <v>6</v>
      </c>
      <c r="F59" s="28" t="s">
        <v>108</v>
      </c>
      <c r="G59" s="29" t="s">
        <v>6</v>
      </c>
      <c r="H59" s="28" t="s">
        <v>108</v>
      </c>
      <c r="I59" s="29" t="s">
        <v>6</v>
      </c>
      <c r="J59" s="28" t="s">
        <v>108</v>
      </c>
      <c r="K59" s="29" t="s">
        <v>6</v>
      </c>
      <c r="L59" s="30" t="s">
        <v>108</v>
      </c>
    </row>
    <row r="60" spans="1:12" ht="18" customHeight="1">
      <c r="A60" s="830"/>
      <c r="B60" s="831"/>
      <c r="C60" s="832"/>
      <c r="D60" s="42"/>
      <c r="E60" s="66"/>
      <c r="F60" s="67">
        <f>D60*E60</f>
        <v>0</v>
      </c>
      <c r="G60" s="67"/>
      <c r="H60" s="67">
        <f>D60*G60</f>
        <v>0</v>
      </c>
      <c r="I60" s="67"/>
      <c r="J60" s="67">
        <f>D60*I60</f>
        <v>0</v>
      </c>
      <c r="K60" s="67">
        <f>E60+G60+I60</f>
        <v>0</v>
      </c>
      <c r="L60" s="42">
        <f>F60+H60+J60</f>
        <v>0</v>
      </c>
    </row>
    <row r="61" spans="1:12" ht="18" customHeight="1">
      <c r="A61" s="830"/>
      <c r="B61" s="831"/>
      <c r="C61" s="832"/>
      <c r="D61" s="71"/>
      <c r="E61" s="72"/>
      <c r="F61" s="73">
        <f>D61*E61</f>
        <v>0</v>
      </c>
      <c r="G61" s="73"/>
      <c r="H61" s="73">
        <f>D61*G61</f>
        <v>0</v>
      </c>
      <c r="I61" s="73"/>
      <c r="J61" s="73">
        <f>D61*I61</f>
        <v>0</v>
      </c>
      <c r="K61" s="73">
        <f>E61+G61+I61</f>
        <v>0</v>
      </c>
      <c r="L61" s="71">
        <f>F61+H61+J61</f>
        <v>0</v>
      </c>
    </row>
    <row r="62" spans="1:12" ht="18" customHeight="1">
      <c r="A62" s="830"/>
      <c r="B62" s="831"/>
      <c r="C62" s="832"/>
      <c r="D62" s="71"/>
      <c r="E62" s="72"/>
      <c r="F62" s="73">
        <f>D62*E62</f>
        <v>0</v>
      </c>
      <c r="G62" s="73"/>
      <c r="H62" s="73">
        <f>D62*G62</f>
        <v>0</v>
      </c>
      <c r="I62" s="73"/>
      <c r="J62" s="73">
        <f>D62*I62</f>
        <v>0</v>
      </c>
      <c r="K62" s="73">
        <f t="shared" ref="K62:L80" si="16">E62+G62+I62</f>
        <v>0</v>
      </c>
      <c r="L62" s="71">
        <f t="shared" si="16"/>
        <v>0</v>
      </c>
    </row>
    <row r="63" spans="1:12" ht="18" customHeight="1">
      <c r="A63" s="830"/>
      <c r="B63" s="831"/>
      <c r="C63" s="832"/>
      <c r="D63" s="71"/>
      <c r="E63" s="72"/>
      <c r="F63" s="73">
        <f t="shared" ref="F63:F80" si="17">D63*E63</f>
        <v>0</v>
      </c>
      <c r="G63" s="73"/>
      <c r="H63" s="73">
        <f t="shared" ref="H63:H80" si="18">D63*G63</f>
        <v>0</v>
      </c>
      <c r="I63" s="73"/>
      <c r="J63" s="73">
        <f t="shared" ref="J63:J80" si="19">D63*I63</f>
        <v>0</v>
      </c>
      <c r="K63" s="73">
        <f t="shared" si="16"/>
        <v>0</v>
      </c>
      <c r="L63" s="71">
        <f t="shared" si="16"/>
        <v>0</v>
      </c>
    </row>
    <row r="64" spans="1:12" ht="18" customHeight="1">
      <c r="A64" s="830"/>
      <c r="B64" s="831"/>
      <c r="C64" s="832"/>
      <c r="D64" s="71"/>
      <c r="E64" s="72"/>
      <c r="F64" s="73">
        <f t="shared" si="17"/>
        <v>0</v>
      </c>
      <c r="G64" s="73"/>
      <c r="H64" s="73">
        <f t="shared" si="18"/>
        <v>0</v>
      </c>
      <c r="I64" s="73"/>
      <c r="J64" s="73">
        <f t="shared" si="19"/>
        <v>0</v>
      </c>
      <c r="K64" s="73">
        <f t="shared" si="16"/>
        <v>0</v>
      </c>
      <c r="L64" s="71">
        <f t="shared" si="16"/>
        <v>0</v>
      </c>
    </row>
    <row r="65" spans="1:12" ht="18" customHeight="1">
      <c r="A65" s="830"/>
      <c r="B65" s="831"/>
      <c r="C65" s="832"/>
      <c r="D65" s="71"/>
      <c r="E65" s="72"/>
      <c r="F65" s="73">
        <f t="shared" si="17"/>
        <v>0</v>
      </c>
      <c r="G65" s="73"/>
      <c r="H65" s="73">
        <f t="shared" si="18"/>
        <v>0</v>
      </c>
      <c r="I65" s="73"/>
      <c r="J65" s="73">
        <f t="shared" si="19"/>
        <v>0</v>
      </c>
      <c r="K65" s="73">
        <f t="shared" si="16"/>
        <v>0</v>
      </c>
      <c r="L65" s="71">
        <f t="shared" si="16"/>
        <v>0</v>
      </c>
    </row>
    <row r="66" spans="1:12" ht="18" customHeight="1">
      <c r="A66" s="830"/>
      <c r="B66" s="831"/>
      <c r="C66" s="832"/>
      <c r="D66" s="71"/>
      <c r="E66" s="72"/>
      <c r="F66" s="73">
        <f t="shared" si="17"/>
        <v>0</v>
      </c>
      <c r="G66" s="73"/>
      <c r="H66" s="73">
        <f t="shared" si="18"/>
        <v>0</v>
      </c>
      <c r="I66" s="73"/>
      <c r="J66" s="73">
        <f t="shared" si="19"/>
        <v>0</v>
      </c>
      <c r="K66" s="73">
        <f t="shared" si="16"/>
        <v>0</v>
      </c>
      <c r="L66" s="71">
        <f t="shared" si="16"/>
        <v>0</v>
      </c>
    </row>
    <row r="67" spans="1:12" ht="18" customHeight="1">
      <c r="A67" s="830"/>
      <c r="B67" s="831"/>
      <c r="C67" s="832"/>
      <c r="D67" s="71"/>
      <c r="E67" s="72"/>
      <c r="F67" s="73">
        <f t="shared" si="17"/>
        <v>0</v>
      </c>
      <c r="G67" s="73"/>
      <c r="H67" s="73">
        <f t="shared" si="18"/>
        <v>0</v>
      </c>
      <c r="I67" s="73"/>
      <c r="J67" s="73">
        <f t="shared" si="19"/>
        <v>0</v>
      </c>
      <c r="K67" s="73">
        <f t="shared" si="16"/>
        <v>0</v>
      </c>
      <c r="L67" s="71">
        <f t="shared" si="16"/>
        <v>0</v>
      </c>
    </row>
    <row r="68" spans="1:12" ht="18" customHeight="1">
      <c r="A68" s="830"/>
      <c r="B68" s="831"/>
      <c r="C68" s="832"/>
      <c r="D68" s="71"/>
      <c r="E68" s="72"/>
      <c r="F68" s="73">
        <f t="shared" si="17"/>
        <v>0</v>
      </c>
      <c r="G68" s="73"/>
      <c r="H68" s="73">
        <f t="shared" si="18"/>
        <v>0</v>
      </c>
      <c r="I68" s="73"/>
      <c r="J68" s="73">
        <f t="shared" si="19"/>
        <v>0</v>
      </c>
      <c r="K68" s="73">
        <f t="shared" si="16"/>
        <v>0</v>
      </c>
      <c r="L68" s="71">
        <f t="shared" si="16"/>
        <v>0</v>
      </c>
    </row>
    <row r="69" spans="1:12" ht="18" customHeight="1">
      <c r="A69" s="830"/>
      <c r="B69" s="831"/>
      <c r="C69" s="832"/>
      <c r="D69" s="71"/>
      <c r="E69" s="72"/>
      <c r="F69" s="73">
        <f t="shared" si="17"/>
        <v>0</v>
      </c>
      <c r="G69" s="73"/>
      <c r="H69" s="73">
        <f t="shared" si="18"/>
        <v>0</v>
      </c>
      <c r="I69" s="73"/>
      <c r="J69" s="73">
        <f t="shared" si="19"/>
        <v>0</v>
      </c>
      <c r="K69" s="73">
        <f t="shared" si="16"/>
        <v>0</v>
      </c>
      <c r="L69" s="71">
        <f t="shared" si="16"/>
        <v>0</v>
      </c>
    </row>
    <row r="70" spans="1:12" ht="18" customHeight="1">
      <c r="A70" s="830"/>
      <c r="B70" s="831"/>
      <c r="C70" s="832"/>
      <c r="D70" s="71"/>
      <c r="E70" s="72"/>
      <c r="F70" s="73">
        <f t="shared" si="17"/>
        <v>0</v>
      </c>
      <c r="G70" s="73"/>
      <c r="H70" s="73">
        <f t="shared" si="18"/>
        <v>0</v>
      </c>
      <c r="I70" s="73"/>
      <c r="J70" s="73">
        <f t="shared" si="19"/>
        <v>0</v>
      </c>
      <c r="K70" s="73">
        <f t="shared" si="16"/>
        <v>0</v>
      </c>
      <c r="L70" s="71">
        <f t="shared" si="16"/>
        <v>0</v>
      </c>
    </row>
    <row r="71" spans="1:12" ht="18" customHeight="1">
      <c r="A71" s="830"/>
      <c r="B71" s="831"/>
      <c r="C71" s="832"/>
      <c r="D71" s="71"/>
      <c r="E71" s="72"/>
      <c r="F71" s="73">
        <f t="shared" si="17"/>
        <v>0</v>
      </c>
      <c r="G71" s="73"/>
      <c r="H71" s="73">
        <f t="shared" si="18"/>
        <v>0</v>
      </c>
      <c r="I71" s="73"/>
      <c r="J71" s="73">
        <f t="shared" si="19"/>
        <v>0</v>
      </c>
      <c r="K71" s="73">
        <f t="shared" si="16"/>
        <v>0</v>
      </c>
      <c r="L71" s="71">
        <f t="shared" si="16"/>
        <v>0</v>
      </c>
    </row>
    <row r="72" spans="1:12" ht="18" customHeight="1">
      <c r="A72" s="830"/>
      <c r="B72" s="831"/>
      <c r="C72" s="832"/>
      <c r="D72" s="71"/>
      <c r="E72" s="72"/>
      <c r="F72" s="73">
        <f t="shared" si="17"/>
        <v>0</v>
      </c>
      <c r="G72" s="73"/>
      <c r="H72" s="73">
        <f t="shared" si="18"/>
        <v>0</v>
      </c>
      <c r="I72" s="73"/>
      <c r="J72" s="73">
        <f t="shared" si="19"/>
        <v>0</v>
      </c>
      <c r="K72" s="73">
        <f t="shared" si="16"/>
        <v>0</v>
      </c>
      <c r="L72" s="71">
        <f t="shared" si="16"/>
        <v>0</v>
      </c>
    </row>
    <row r="73" spans="1:12" ht="18" customHeight="1">
      <c r="A73" s="830"/>
      <c r="B73" s="831"/>
      <c r="C73" s="832"/>
      <c r="D73" s="71"/>
      <c r="E73" s="72"/>
      <c r="F73" s="73">
        <f t="shared" si="17"/>
        <v>0</v>
      </c>
      <c r="G73" s="73"/>
      <c r="H73" s="73">
        <f t="shared" si="18"/>
        <v>0</v>
      </c>
      <c r="I73" s="73"/>
      <c r="J73" s="73">
        <f t="shared" si="19"/>
        <v>0</v>
      </c>
      <c r="K73" s="73">
        <f t="shared" si="16"/>
        <v>0</v>
      </c>
      <c r="L73" s="71">
        <f t="shared" si="16"/>
        <v>0</v>
      </c>
    </row>
    <row r="74" spans="1:12" ht="18" customHeight="1">
      <c r="A74" s="830"/>
      <c r="B74" s="831"/>
      <c r="C74" s="832"/>
      <c r="D74" s="71"/>
      <c r="E74" s="72"/>
      <c r="F74" s="73">
        <f t="shared" si="17"/>
        <v>0</v>
      </c>
      <c r="G74" s="73"/>
      <c r="H74" s="73">
        <f t="shared" si="18"/>
        <v>0</v>
      </c>
      <c r="I74" s="73"/>
      <c r="J74" s="73">
        <f t="shared" si="19"/>
        <v>0</v>
      </c>
      <c r="K74" s="73">
        <f t="shared" si="16"/>
        <v>0</v>
      </c>
      <c r="L74" s="71">
        <f t="shared" si="16"/>
        <v>0</v>
      </c>
    </row>
    <row r="75" spans="1:12" ht="18" customHeight="1">
      <c r="A75" s="830"/>
      <c r="B75" s="831"/>
      <c r="C75" s="832"/>
      <c r="D75" s="71"/>
      <c r="E75" s="72"/>
      <c r="F75" s="73">
        <f t="shared" si="17"/>
        <v>0</v>
      </c>
      <c r="G75" s="73"/>
      <c r="H75" s="73">
        <f t="shared" si="18"/>
        <v>0</v>
      </c>
      <c r="I75" s="73"/>
      <c r="J75" s="73">
        <f t="shared" si="19"/>
        <v>0</v>
      </c>
      <c r="K75" s="73">
        <f t="shared" si="16"/>
        <v>0</v>
      </c>
      <c r="L75" s="71">
        <f t="shared" si="16"/>
        <v>0</v>
      </c>
    </row>
    <row r="76" spans="1:12" ht="18" customHeight="1">
      <c r="A76" s="830"/>
      <c r="B76" s="831"/>
      <c r="C76" s="832"/>
      <c r="D76" s="71"/>
      <c r="E76" s="72"/>
      <c r="F76" s="73">
        <f t="shared" si="17"/>
        <v>0</v>
      </c>
      <c r="G76" s="73"/>
      <c r="H76" s="73">
        <f t="shared" si="18"/>
        <v>0</v>
      </c>
      <c r="I76" s="73"/>
      <c r="J76" s="73">
        <f t="shared" si="19"/>
        <v>0</v>
      </c>
      <c r="K76" s="73">
        <f t="shared" si="16"/>
        <v>0</v>
      </c>
      <c r="L76" s="71">
        <f t="shared" si="16"/>
        <v>0</v>
      </c>
    </row>
    <row r="77" spans="1:12" ht="18" customHeight="1">
      <c r="A77" s="830"/>
      <c r="B77" s="831"/>
      <c r="C77" s="832"/>
      <c r="D77" s="71"/>
      <c r="E77" s="72"/>
      <c r="F77" s="73">
        <f t="shared" si="17"/>
        <v>0</v>
      </c>
      <c r="G77" s="73"/>
      <c r="H77" s="73">
        <f t="shared" si="18"/>
        <v>0</v>
      </c>
      <c r="I77" s="73"/>
      <c r="J77" s="73">
        <f t="shared" si="19"/>
        <v>0</v>
      </c>
      <c r="K77" s="73">
        <f t="shared" si="16"/>
        <v>0</v>
      </c>
      <c r="L77" s="71">
        <f t="shared" si="16"/>
        <v>0</v>
      </c>
    </row>
    <row r="78" spans="1:12" ht="18" customHeight="1">
      <c r="A78" s="830"/>
      <c r="B78" s="831"/>
      <c r="C78" s="832"/>
      <c r="D78" s="71"/>
      <c r="E78" s="72"/>
      <c r="F78" s="73">
        <f t="shared" si="17"/>
        <v>0</v>
      </c>
      <c r="G78" s="73"/>
      <c r="H78" s="73">
        <f t="shared" si="18"/>
        <v>0</v>
      </c>
      <c r="I78" s="73"/>
      <c r="J78" s="73">
        <f t="shared" si="19"/>
        <v>0</v>
      </c>
      <c r="K78" s="73">
        <f t="shared" si="16"/>
        <v>0</v>
      </c>
      <c r="L78" s="71">
        <f t="shared" si="16"/>
        <v>0</v>
      </c>
    </row>
    <row r="79" spans="1:12" ht="18" customHeight="1">
      <c r="A79" s="830"/>
      <c r="B79" s="831"/>
      <c r="C79" s="832"/>
      <c r="D79" s="71"/>
      <c r="E79" s="72"/>
      <c r="F79" s="73">
        <f t="shared" si="17"/>
        <v>0</v>
      </c>
      <c r="G79" s="73"/>
      <c r="H79" s="73">
        <f t="shared" si="18"/>
        <v>0</v>
      </c>
      <c r="I79" s="73"/>
      <c r="J79" s="73">
        <f t="shared" si="19"/>
        <v>0</v>
      </c>
      <c r="K79" s="73">
        <f t="shared" si="16"/>
        <v>0</v>
      </c>
      <c r="L79" s="71">
        <f t="shared" si="16"/>
        <v>0</v>
      </c>
    </row>
    <row r="80" spans="1:12" ht="18" customHeight="1">
      <c r="A80" s="830"/>
      <c r="B80" s="831"/>
      <c r="C80" s="832"/>
      <c r="D80" s="71"/>
      <c r="E80" s="72"/>
      <c r="F80" s="73">
        <f t="shared" si="17"/>
        <v>0</v>
      </c>
      <c r="G80" s="73"/>
      <c r="H80" s="73">
        <f t="shared" si="18"/>
        <v>0</v>
      </c>
      <c r="I80" s="73"/>
      <c r="J80" s="73">
        <f t="shared" si="19"/>
        <v>0</v>
      </c>
      <c r="K80" s="73">
        <f t="shared" si="16"/>
        <v>0</v>
      </c>
      <c r="L80" s="71">
        <f t="shared" si="16"/>
        <v>0</v>
      </c>
    </row>
    <row r="81" spans="1:12" ht="18" customHeight="1">
      <c r="A81" s="830"/>
      <c r="B81" s="831"/>
      <c r="C81" s="832"/>
      <c r="D81" s="68"/>
      <c r="E81" s="69"/>
      <c r="F81" s="70">
        <f>D81*E81</f>
        <v>0</v>
      </c>
      <c r="G81" s="70"/>
      <c r="H81" s="70">
        <f>D81*G81</f>
        <v>0</v>
      </c>
      <c r="I81" s="70"/>
      <c r="J81" s="70">
        <f>D81*I81</f>
        <v>0</v>
      </c>
      <c r="K81" s="70">
        <f>E81+G81+I81</f>
        <v>0</v>
      </c>
      <c r="L81" s="68">
        <f>F81+H81+J81</f>
        <v>0</v>
      </c>
    </row>
    <row r="82" spans="1:12" ht="18" customHeight="1" thickBot="1">
      <c r="A82" s="842"/>
      <c r="B82" s="843"/>
      <c r="C82" s="844"/>
      <c r="D82" s="74"/>
      <c r="E82" s="75"/>
      <c r="F82" s="76">
        <f>D82*E82</f>
        <v>0</v>
      </c>
      <c r="G82" s="76"/>
      <c r="H82" s="76">
        <f>D82*G82</f>
        <v>0</v>
      </c>
      <c r="I82" s="76"/>
      <c r="J82" s="76">
        <f>D82*I82</f>
        <v>0</v>
      </c>
      <c r="K82" s="76">
        <f>E82+G82+I82</f>
        <v>0</v>
      </c>
      <c r="L82" s="77">
        <f>F82+H82+J82</f>
        <v>0</v>
      </c>
    </row>
    <row r="83" spans="1:12" ht="23.1" customHeight="1" thickBot="1">
      <c r="A83" s="815" t="s">
        <v>117</v>
      </c>
      <c r="B83" s="816"/>
      <c r="C83" s="816"/>
      <c r="D83" s="817"/>
      <c r="E83" s="845"/>
      <c r="F83" s="846"/>
      <c r="G83" s="847"/>
      <c r="H83" s="847"/>
      <c r="I83" s="848"/>
      <c r="J83" s="847"/>
      <c r="K83" s="847"/>
      <c r="L83" s="849"/>
    </row>
    <row r="84" spans="1:12" ht="18" customHeight="1" thickBot="1"/>
    <row r="85" spans="1:12" ht="24.9" customHeight="1" thickBot="1">
      <c r="A85" s="850" t="s">
        <v>230</v>
      </c>
      <c r="B85" s="851"/>
      <c r="C85" s="851"/>
      <c r="D85" s="852"/>
      <c r="E85" s="167"/>
      <c r="F85" s="167"/>
      <c r="G85" s="169"/>
      <c r="H85" s="170"/>
      <c r="I85" s="167"/>
      <c r="J85" s="167"/>
      <c r="K85" s="169"/>
      <c r="L85" s="168"/>
    </row>
  </sheetData>
  <mergeCells count="100">
    <mergeCell ref="E83:F83"/>
    <mergeCell ref="G83:H83"/>
    <mergeCell ref="I83:J83"/>
    <mergeCell ref="K83:L83"/>
    <mergeCell ref="A85:D85"/>
    <mergeCell ref="A1:L1"/>
    <mergeCell ref="A78:C78"/>
    <mergeCell ref="A79:C79"/>
    <mergeCell ref="A80:C80"/>
    <mergeCell ref="A81:C81"/>
    <mergeCell ref="A66:C66"/>
    <mergeCell ref="A67:C67"/>
    <mergeCell ref="A68:C68"/>
    <mergeCell ref="A69:C69"/>
    <mergeCell ref="A70:C70"/>
    <mergeCell ref="A71:C71"/>
    <mergeCell ref="A60:C60"/>
    <mergeCell ref="A61:C61"/>
    <mergeCell ref="A62:C62"/>
    <mergeCell ref="A63:C63"/>
    <mergeCell ref="A64:C64"/>
    <mergeCell ref="A82:C82"/>
    <mergeCell ref="A83:D83"/>
    <mergeCell ref="A72:C72"/>
    <mergeCell ref="A73:C73"/>
    <mergeCell ref="A74:C74"/>
    <mergeCell ref="A75:C75"/>
    <mergeCell ref="A76:C76"/>
    <mergeCell ref="A77:C77"/>
    <mergeCell ref="A65:C65"/>
    <mergeCell ref="A55:L55"/>
    <mergeCell ref="D58:D59"/>
    <mergeCell ref="E58:F58"/>
    <mergeCell ref="G58:H58"/>
    <mergeCell ref="I58:J58"/>
    <mergeCell ref="K58:L58"/>
    <mergeCell ref="B52:D52"/>
    <mergeCell ref="E52:F52"/>
    <mergeCell ref="G52:H52"/>
    <mergeCell ref="I52:J52"/>
    <mergeCell ref="K52:L52"/>
    <mergeCell ref="A53:D53"/>
    <mergeCell ref="E53:F53"/>
    <mergeCell ref="G53:H53"/>
    <mergeCell ref="I53:J53"/>
    <mergeCell ref="K53:L53"/>
    <mergeCell ref="B51:C51"/>
    <mergeCell ref="B40:C40"/>
    <mergeCell ref="B41:C41"/>
    <mergeCell ref="B42:C42"/>
    <mergeCell ref="B43:C43"/>
    <mergeCell ref="B44:C44"/>
    <mergeCell ref="B45:C45"/>
    <mergeCell ref="B46:C46"/>
    <mergeCell ref="B47:C47"/>
    <mergeCell ref="B48:C48"/>
    <mergeCell ref="B49:C49"/>
    <mergeCell ref="B50:C50"/>
    <mergeCell ref="B35:C35"/>
    <mergeCell ref="B36:C36"/>
    <mergeCell ref="B37:C37"/>
    <mergeCell ref="B38:C38"/>
    <mergeCell ref="B27:C27"/>
    <mergeCell ref="E15:F15"/>
    <mergeCell ref="B22:C22"/>
    <mergeCell ref="B23:C23"/>
    <mergeCell ref="B24:C24"/>
    <mergeCell ref="B25:C25"/>
    <mergeCell ref="A16:A52"/>
    <mergeCell ref="B16:C16"/>
    <mergeCell ref="B17:C17"/>
    <mergeCell ref="B18:C18"/>
    <mergeCell ref="B19:C19"/>
    <mergeCell ref="B20:C20"/>
    <mergeCell ref="B21:C21"/>
    <mergeCell ref="B26:C26"/>
    <mergeCell ref="B39:C39"/>
    <mergeCell ref="B28:C28"/>
    <mergeCell ref="B29:C29"/>
    <mergeCell ref="B30:C30"/>
    <mergeCell ref="B31:C31"/>
    <mergeCell ref="B32:C32"/>
    <mergeCell ref="B33:C33"/>
    <mergeCell ref="B34:C34"/>
    <mergeCell ref="D4:D5"/>
    <mergeCell ref="K4:L4"/>
    <mergeCell ref="A6:A15"/>
    <mergeCell ref="B6:C6"/>
    <mergeCell ref="B7:C7"/>
    <mergeCell ref="B8:C8"/>
    <mergeCell ref="B9:C9"/>
    <mergeCell ref="B10:C10"/>
    <mergeCell ref="B11:C11"/>
    <mergeCell ref="B12:C12"/>
    <mergeCell ref="B13:C13"/>
    <mergeCell ref="B14:C14"/>
    <mergeCell ref="B15:C15"/>
    <mergeCell ref="G15:H15"/>
    <mergeCell ref="I15:J15"/>
    <mergeCell ref="K15:L15"/>
  </mergeCells>
  <phoneticPr fontId="2"/>
  <pageMargins left="0.39370078740157483" right="0.26" top="0.39370078740157483" bottom="0.2" header="0" footer="0.23"/>
  <pageSetup paperSize="9" scale="85" orientation="portrait" r:id="rId1"/>
  <headerFooter differentFirst="1" alignWithMargins="0">
    <oddHeader xml:space="preserve">&amp;R&amp;"ＭＳ Ｐ明朝,標準"神奈川県提出用&amp;"ＭＳ Ｐゴシック,標準"
</oddHeader>
    <oddFooter>&amp;P ページ</oddFooter>
    <firstHeader>&amp;L第3号様式の１</firstHeader>
  </headerFooter>
  <rowBreaks count="1" manualBreakCount="1">
    <brk id="54" max="1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79998168889431442"/>
    <pageSetUpPr fitToPage="1"/>
  </sheetPr>
  <dimension ref="A1:G26"/>
  <sheetViews>
    <sheetView showZeros="0" view="pageBreakPreview" topLeftCell="A7" zoomScale="70" zoomScaleNormal="85" zoomScaleSheetLayoutView="70" zoomScalePageLayoutView="93" workbookViewId="0">
      <selection activeCell="D15" sqref="D15"/>
    </sheetView>
  </sheetViews>
  <sheetFormatPr defaultColWidth="9" defaultRowHeight="13.2"/>
  <cols>
    <col min="1" max="1" width="19.6640625" style="578" customWidth="1"/>
    <col min="2" max="2" width="39.6640625" style="578" customWidth="1"/>
    <col min="3" max="3" width="22.21875" style="578" customWidth="1"/>
    <col min="4" max="4" width="16" style="578" customWidth="1"/>
    <col min="5" max="7" width="4.88671875" style="578" customWidth="1"/>
    <col min="8" max="16384" width="9" style="578"/>
  </cols>
  <sheetData>
    <row r="1" spans="1:7" s="576" customFormat="1" ht="17.25" customHeight="1">
      <c r="A1" s="1266" t="s">
        <v>429</v>
      </c>
      <c r="B1" s="1266"/>
      <c r="C1" s="1266"/>
      <c r="D1" s="1266"/>
      <c r="E1" s="575"/>
      <c r="F1" s="575"/>
      <c r="G1" s="575"/>
    </row>
    <row r="2" spans="1:7" s="576" customFormat="1" ht="17.25" customHeight="1">
      <c r="A2" s="1266"/>
      <c r="B2" s="1266"/>
      <c r="C2" s="1266"/>
      <c r="D2" s="1266"/>
      <c r="E2" s="575"/>
      <c r="F2" s="575"/>
      <c r="G2" s="575"/>
    </row>
    <row r="3" spans="1:7" ht="9" customHeight="1">
      <c r="A3" s="577"/>
      <c r="B3" s="577"/>
      <c r="C3" s="577"/>
      <c r="D3" s="577"/>
    </row>
    <row r="4" spans="1:7" s="583" customFormat="1" ht="36" customHeight="1">
      <c r="A4" s="579" t="s">
        <v>55</v>
      </c>
      <c r="B4" s="580">
        <f>D15</f>
        <v>0</v>
      </c>
      <c r="C4" s="581"/>
      <c r="D4" s="582"/>
    </row>
    <row r="5" spans="1:7" ht="18.75" customHeight="1">
      <c r="A5" s="577"/>
      <c r="B5" s="577"/>
      <c r="C5" s="577"/>
      <c r="D5" s="577"/>
    </row>
    <row r="6" spans="1:7" ht="53.25" customHeight="1">
      <c r="A6" s="494" t="s">
        <v>44</v>
      </c>
      <c r="B6" s="494" t="s">
        <v>430</v>
      </c>
      <c r="C6" s="494" t="s">
        <v>170</v>
      </c>
      <c r="D6" s="494" t="s">
        <v>7</v>
      </c>
    </row>
    <row r="7" spans="1:7" ht="52.5" customHeight="1">
      <c r="A7" s="584"/>
      <c r="B7" s="585"/>
      <c r="C7" s="586"/>
      <c r="D7" s="586"/>
    </row>
    <row r="8" spans="1:7" ht="52.5" customHeight="1">
      <c r="A8" s="584"/>
      <c r="B8" s="584"/>
      <c r="C8" s="586"/>
      <c r="D8" s="586"/>
    </row>
    <row r="9" spans="1:7" ht="52.5" customHeight="1">
      <c r="A9" s="584"/>
      <c r="B9" s="584"/>
      <c r="C9" s="586"/>
      <c r="D9" s="586"/>
    </row>
    <row r="10" spans="1:7" ht="52.5" customHeight="1">
      <c r="A10" s="584"/>
      <c r="B10" s="584"/>
      <c r="C10" s="586"/>
      <c r="D10" s="586"/>
    </row>
    <row r="11" spans="1:7" ht="52.5" customHeight="1">
      <c r="A11" s="584"/>
      <c r="B11" s="584"/>
      <c r="C11" s="586"/>
      <c r="D11" s="586"/>
    </row>
    <row r="12" spans="1:7" ht="52.5" customHeight="1">
      <c r="A12" s="584"/>
      <c r="B12" s="584"/>
      <c r="C12" s="586"/>
      <c r="D12" s="586"/>
    </row>
    <row r="13" spans="1:7" ht="52.5" customHeight="1">
      <c r="A13" s="584"/>
      <c r="B13" s="584"/>
      <c r="C13" s="586"/>
      <c r="D13" s="586"/>
    </row>
    <row r="14" spans="1:7" ht="52.5" customHeight="1" thickBot="1">
      <c r="A14" s="584"/>
      <c r="B14" s="584"/>
      <c r="C14" s="586"/>
      <c r="D14" s="586"/>
    </row>
    <row r="15" spans="1:7" ht="36" customHeight="1" thickTop="1">
      <c r="A15" s="587" t="s">
        <v>13</v>
      </c>
      <c r="B15" s="588"/>
      <c r="C15" s="589"/>
      <c r="D15" s="686">
        <f>SUM(D7:D14)</f>
        <v>0</v>
      </c>
    </row>
    <row r="16" spans="1:7" ht="11.25" customHeight="1">
      <c r="A16" s="577"/>
      <c r="B16" s="577"/>
      <c r="C16" s="577"/>
      <c r="D16" s="577"/>
    </row>
    <row r="17" spans="1:7" s="594" customFormat="1" ht="18.75" customHeight="1">
      <c r="A17" s="590" t="s">
        <v>431</v>
      </c>
      <c r="B17" s="591"/>
      <c r="C17" s="492"/>
      <c r="D17" s="592"/>
      <c r="E17" s="593"/>
      <c r="F17" s="593"/>
    </row>
    <row r="18" spans="1:7" s="594" customFormat="1" ht="18.75" customHeight="1">
      <c r="A18" s="491"/>
      <c r="B18" s="491"/>
      <c r="C18" s="492"/>
      <c r="D18" s="492"/>
    </row>
    <row r="19" spans="1:7" s="594" customFormat="1" ht="10.5" customHeight="1">
      <c r="A19" s="492"/>
      <c r="B19" s="492"/>
      <c r="C19" s="492"/>
      <c r="D19" s="492"/>
    </row>
    <row r="20" spans="1:7" s="594" customFormat="1" ht="14.25" customHeight="1">
      <c r="A20" s="492" t="s">
        <v>413</v>
      </c>
      <c r="B20" s="492"/>
      <c r="C20" s="492"/>
      <c r="D20" s="492"/>
    </row>
    <row r="21" spans="1:7" s="594" customFormat="1" ht="14.4">
      <c r="A21" s="492"/>
      <c r="B21" s="492"/>
      <c r="C21" s="492"/>
      <c r="D21" s="492"/>
    </row>
    <row r="22" spans="1:7" s="594" customFormat="1" ht="26.1" customHeight="1">
      <c r="A22" s="492"/>
      <c r="B22" s="595" t="s">
        <v>276</v>
      </c>
      <c r="C22" s="596"/>
      <c r="D22" s="597"/>
      <c r="E22" s="598"/>
      <c r="F22" s="598"/>
      <c r="G22" s="598"/>
    </row>
    <row r="23" spans="1:7" s="594" customFormat="1" ht="26.1" customHeight="1">
      <c r="A23" s="492"/>
      <c r="B23" s="595" t="s">
        <v>275</v>
      </c>
      <c r="C23" s="596"/>
      <c r="D23" s="600"/>
      <c r="E23" s="598"/>
      <c r="F23" s="598"/>
      <c r="G23" s="598"/>
    </row>
    <row r="24" spans="1:7" ht="31.2" customHeight="1">
      <c r="A24" s="599" t="s">
        <v>432</v>
      </c>
      <c r="B24" s="577"/>
      <c r="C24" s="596"/>
      <c r="D24" s="577"/>
    </row>
    <row r="25" spans="1:7" ht="18.75" customHeight="1">
      <c r="A25" s="577" t="s">
        <v>433</v>
      </c>
      <c r="B25" s="577"/>
      <c r="C25" s="577"/>
      <c r="D25" s="577"/>
    </row>
    <row r="26" spans="1:7">
      <c r="A26" s="577"/>
      <c r="B26" s="577"/>
      <c r="C26" s="577"/>
      <c r="D26" s="577"/>
    </row>
  </sheetData>
  <mergeCells count="1">
    <mergeCell ref="A1:D2"/>
  </mergeCells>
  <phoneticPr fontId="2"/>
  <pageMargins left="0.78740157480314965" right="0.78740157480314965" top="0.98425196850393704" bottom="0.98425196850393704" header="0.51181102362204722" footer="0.51181102362204722"/>
  <pageSetup paperSize="9" scale="89" orientation="portrait" blackAndWhite="1" r:id="rId1"/>
  <headerFooter alignWithMargins="0">
    <oddHeader>&amp;L&amp;"ＭＳ 明朝,標準"&amp;KFF0000（第21号様式）</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FDE3F-C35A-4E80-8711-DE510ED84EB0}">
  <dimension ref="B1:F28"/>
  <sheetViews>
    <sheetView showZeros="0" view="pageBreakPreview" topLeftCell="A5" zoomScale="85" zoomScaleNormal="73" zoomScaleSheetLayoutView="85" workbookViewId="0">
      <selection activeCell="E22" sqref="E22"/>
    </sheetView>
  </sheetViews>
  <sheetFormatPr defaultColWidth="9" defaultRowHeight="13.2"/>
  <cols>
    <col min="1" max="1" width="3.44140625" style="115" customWidth="1"/>
    <col min="2" max="2" width="15.21875" style="115" customWidth="1"/>
    <col min="3" max="3" width="11.77734375" style="115" customWidth="1"/>
    <col min="4" max="4" width="38.44140625" style="115" customWidth="1"/>
    <col min="5" max="5" width="21.88671875" style="115" customWidth="1"/>
    <col min="6" max="6" width="13.88671875" style="115" customWidth="1"/>
    <col min="7" max="16384" width="9" style="115"/>
  </cols>
  <sheetData>
    <row r="1" spans="2:6" s="114" customFormat="1" ht="16.2">
      <c r="B1" s="1267" t="s">
        <v>511</v>
      </c>
      <c r="C1" s="1267"/>
      <c r="D1" s="1267"/>
      <c r="E1" s="1267"/>
      <c r="F1" s="1267"/>
    </row>
    <row r="2" spans="2:6" s="114" customFormat="1" ht="16.2">
      <c r="B2" s="1267"/>
      <c r="C2" s="1267"/>
      <c r="D2" s="1267"/>
      <c r="E2" s="1267"/>
      <c r="F2" s="1267"/>
    </row>
    <row r="3" spans="2:6" ht="9" customHeight="1">
      <c r="B3" s="712"/>
      <c r="C3" s="712"/>
      <c r="D3" s="712"/>
      <c r="E3" s="712"/>
      <c r="F3" s="712"/>
    </row>
    <row r="4" spans="2:6" s="97" customFormat="1" ht="36" customHeight="1">
      <c r="B4" s="713" t="s">
        <v>55</v>
      </c>
      <c r="C4" s="1268">
        <f>E22</f>
        <v>0</v>
      </c>
      <c r="D4" s="1268"/>
      <c r="E4" s="1268"/>
      <c r="F4" s="714"/>
    </row>
    <row r="5" spans="2:6" ht="18.75" customHeight="1">
      <c r="B5" s="712"/>
      <c r="C5" s="712"/>
      <c r="D5" s="712"/>
      <c r="E5" s="712"/>
      <c r="F5" s="712"/>
    </row>
    <row r="6" spans="2:6" ht="27.75" customHeight="1">
      <c r="B6" s="715" t="s">
        <v>438</v>
      </c>
      <c r="C6" s="715" t="s">
        <v>439</v>
      </c>
      <c r="D6" s="715" t="s">
        <v>512</v>
      </c>
      <c r="E6" s="715" t="s">
        <v>7</v>
      </c>
      <c r="F6" s="712"/>
    </row>
    <row r="7" spans="2:6" ht="27.75" customHeight="1">
      <c r="B7" s="1269"/>
      <c r="C7" s="716"/>
      <c r="D7" s="717"/>
      <c r="E7" s="718"/>
      <c r="F7" s="712"/>
    </row>
    <row r="8" spans="2:6" ht="27.75" customHeight="1">
      <c r="B8" s="1270"/>
      <c r="C8" s="719"/>
      <c r="D8" s="717"/>
      <c r="E8" s="718"/>
      <c r="F8" s="712"/>
    </row>
    <row r="9" spans="2:6" ht="27.75" customHeight="1">
      <c r="B9" s="1270"/>
      <c r="C9" s="719"/>
      <c r="D9" s="717"/>
      <c r="E9" s="718"/>
      <c r="F9" s="712"/>
    </row>
    <row r="10" spans="2:6" ht="27.75" customHeight="1">
      <c r="B10" s="1270"/>
      <c r="C10" s="719"/>
      <c r="D10" s="717"/>
      <c r="E10" s="718"/>
      <c r="F10" s="712"/>
    </row>
    <row r="11" spans="2:6" ht="27.75" customHeight="1">
      <c r="B11" s="1270"/>
      <c r="C11" s="719"/>
      <c r="D11" s="717"/>
      <c r="E11" s="718"/>
      <c r="F11" s="712"/>
    </row>
    <row r="12" spans="2:6" ht="27.75" customHeight="1">
      <c r="B12" s="1270"/>
      <c r="C12" s="719"/>
      <c r="D12" s="717"/>
      <c r="E12" s="718"/>
      <c r="F12" s="712"/>
    </row>
    <row r="13" spans="2:6" ht="27.75" customHeight="1">
      <c r="B13" s="1270"/>
      <c r="C13" s="719"/>
      <c r="D13" s="717"/>
      <c r="E13" s="718"/>
      <c r="F13" s="712"/>
    </row>
    <row r="14" spans="2:6" ht="27.75" customHeight="1">
      <c r="B14" s="1270"/>
      <c r="C14" s="719"/>
      <c r="D14" s="717"/>
      <c r="E14" s="718"/>
      <c r="F14" s="712"/>
    </row>
    <row r="15" spans="2:6" ht="27.75" customHeight="1">
      <c r="B15" s="1270"/>
      <c r="C15" s="719"/>
      <c r="D15" s="717"/>
      <c r="E15" s="718"/>
      <c r="F15" s="712"/>
    </row>
    <row r="16" spans="2:6" ht="27.75" customHeight="1">
      <c r="B16" s="1270"/>
      <c r="C16" s="719"/>
      <c r="D16" s="717"/>
      <c r="E16" s="718"/>
      <c r="F16" s="712"/>
    </row>
    <row r="17" spans="2:6" ht="27.75" customHeight="1">
      <c r="B17" s="1270"/>
      <c r="C17" s="719"/>
      <c r="D17" s="717"/>
      <c r="E17" s="718"/>
      <c r="F17" s="712"/>
    </row>
    <row r="18" spans="2:6" ht="27.75" customHeight="1">
      <c r="B18" s="1270"/>
      <c r="C18" s="719"/>
      <c r="D18" s="717"/>
      <c r="E18" s="718"/>
      <c r="F18" s="712"/>
    </row>
    <row r="19" spans="2:6" ht="27.75" customHeight="1">
      <c r="B19" s="1270"/>
      <c r="C19" s="719"/>
      <c r="D19" s="717"/>
      <c r="E19" s="718"/>
      <c r="F19" s="712"/>
    </row>
    <row r="20" spans="2:6" ht="27.75" customHeight="1">
      <c r="B20" s="1270"/>
      <c r="C20" s="719"/>
      <c r="D20" s="717"/>
      <c r="E20" s="718"/>
      <c r="F20" s="712"/>
    </row>
    <row r="21" spans="2:6" ht="27.75" customHeight="1" thickBot="1">
      <c r="B21" s="1271"/>
      <c r="C21" s="720"/>
      <c r="D21" s="721"/>
      <c r="E21" s="722"/>
      <c r="F21" s="712"/>
    </row>
    <row r="22" spans="2:6" ht="27.75" customHeight="1" thickTop="1">
      <c r="B22" s="723" t="s">
        <v>13</v>
      </c>
      <c r="C22" s="724"/>
      <c r="D22" s="725"/>
      <c r="E22" s="178">
        <f>SUM(E7:E21)</f>
        <v>0</v>
      </c>
      <c r="F22" s="712"/>
    </row>
    <row r="23" spans="2:6" ht="11.25" customHeight="1">
      <c r="B23" s="712"/>
      <c r="C23" s="712"/>
      <c r="D23" s="712"/>
      <c r="E23" s="712"/>
      <c r="F23" s="712"/>
    </row>
    <row r="24" spans="2:6" ht="14.4" customHeight="1">
      <c r="B24" s="726" t="s">
        <v>513</v>
      </c>
      <c r="C24" s="727"/>
      <c r="D24" s="728" t="s">
        <v>514</v>
      </c>
      <c r="E24" s="729">
        <v>44630</v>
      </c>
    </row>
    <row r="25" spans="2:6">
      <c r="B25" s="730"/>
      <c r="C25" s="712"/>
      <c r="D25" s="712"/>
      <c r="E25" s="712"/>
      <c r="F25" s="712"/>
    </row>
    <row r="26" spans="2:6">
      <c r="B26" s="487"/>
    </row>
    <row r="27" spans="2:6">
      <c r="B27" s="487"/>
    </row>
    <row r="28" spans="2:6">
      <c r="B28" s="487"/>
    </row>
  </sheetData>
  <mergeCells count="3">
    <mergeCell ref="B1:F2"/>
    <mergeCell ref="C4:E4"/>
    <mergeCell ref="B7:B21"/>
  </mergeCells>
  <phoneticPr fontId="2"/>
  <pageMargins left="0.78740157480314965" right="0.78740157480314965" top="0.98425196850393704" bottom="0.98425196850393704" header="0.51181102362204722" footer="0.51181102362204722"/>
  <pageSetup paperSize="9" scale="79" orientation="portrait" blackAndWhite="1" r:id="rId1"/>
  <headerFooter alignWithMargins="0">
    <oddHeader>&amp;L&amp;KFF0000（第22号様式）</oddHeader>
  </headerFooter>
  <colBreaks count="1" manualBreakCount="1">
    <brk id="6" max="34"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B531A-5523-46D2-8056-4CB1DF6BD610}">
  <sheetPr>
    <tabColor theme="9" tint="0.79998168889431442"/>
    <pageSetUpPr fitToPage="1"/>
  </sheetPr>
  <dimension ref="A1:I33"/>
  <sheetViews>
    <sheetView showZeros="0" view="pageBreakPreview" zoomScaleNormal="71" zoomScaleSheetLayoutView="100" workbookViewId="0">
      <selection activeCell="B6" sqref="B6"/>
    </sheetView>
  </sheetViews>
  <sheetFormatPr defaultColWidth="10" defaultRowHeight="13.2"/>
  <cols>
    <col min="1" max="1" width="23.21875" style="670" customWidth="1"/>
    <col min="2" max="2" width="22.88671875" style="670" customWidth="1"/>
    <col min="3" max="3" width="4.5546875" style="670" customWidth="1"/>
    <col min="4" max="4" width="6.77734375" style="670" customWidth="1"/>
    <col min="5" max="5" width="11.77734375" style="670" customWidth="1"/>
    <col min="6" max="6" width="7.33203125" style="670" customWidth="1"/>
    <col min="7" max="7" width="22.6640625" style="670" customWidth="1"/>
    <col min="8" max="8" width="17.33203125" style="670" hidden="1" customWidth="1"/>
    <col min="9" max="9" width="18" style="670" hidden="1" customWidth="1"/>
    <col min="10" max="16384" width="10" style="670"/>
  </cols>
  <sheetData>
    <row r="1" spans="1:9" s="668" customFormat="1" ht="16.2">
      <c r="A1" s="1277" t="s">
        <v>497</v>
      </c>
      <c r="B1" s="1277"/>
      <c r="C1" s="1277"/>
      <c r="D1" s="1277"/>
      <c r="E1" s="1277"/>
      <c r="F1" s="1277"/>
      <c r="G1" s="1277"/>
      <c r="H1" s="1277"/>
      <c r="I1" s="687"/>
    </row>
    <row r="2" spans="1:9" s="668" customFormat="1" ht="16.5" customHeight="1">
      <c r="A2" s="1277"/>
      <c r="B2" s="1277"/>
      <c r="C2" s="1277"/>
      <c r="D2" s="1277"/>
      <c r="E2" s="1277"/>
      <c r="F2" s="1277"/>
      <c r="G2" s="1277"/>
      <c r="H2" s="1277"/>
      <c r="I2" s="687"/>
    </row>
    <row r="3" spans="1:9" ht="9.75" customHeight="1"/>
    <row r="4" spans="1:9" s="612" customFormat="1" ht="24.75" customHeight="1">
      <c r="A4" s="688"/>
      <c r="B4" s="688"/>
      <c r="C4" s="688"/>
      <c r="D4" s="689" t="s">
        <v>318</v>
      </c>
      <c r="E4" s="690"/>
      <c r="F4" s="1278"/>
      <c r="G4" s="1278"/>
      <c r="H4" s="689"/>
      <c r="I4" s="689"/>
    </row>
    <row r="5" spans="1:9" s="612" customFormat="1" ht="18.75" customHeight="1">
      <c r="A5" s="688"/>
      <c r="B5" s="688"/>
      <c r="C5" s="688"/>
      <c r="D5" s="691"/>
      <c r="E5" s="692"/>
      <c r="F5" s="1279"/>
      <c r="G5" s="1279"/>
      <c r="H5" s="693"/>
      <c r="I5" s="693"/>
    </row>
    <row r="6" spans="1:9" s="612" customFormat="1" ht="27" customHeight="1">
      <c r="A6" s="694" t="s">
        <v>55</v>
      </c>
      <c r="B6" s="695">
        <f>E21</f>
        <v>0</v>
      </c>
      <c r="C6" s="696"/>
      <c r="D6" s="696"/>
      <c r="E6" s="688"/>
      <c r="F6" s="688"/>
      <c r="G6" s="688"/>
      <c r="H6" s="688"/>
      <c r="I6" s="688"/>
    </row>
    <row r="7" spans="1:9" ht="18.75" customHeight="1">
      <c r="E7" s="672"/>
    </row>
    <row r="8" spans="1:9" s="628" customFormat="1" ht="27.75" customHeight="1">
      <c r="A8" s="697" t="s">
        <v>231</v>
      </c>
      <c r="B8" s="1280" t="s">
        <v>319</v>
      </c>
      <c r="C8" s="1281"/>
      <c r="D8" s="1282"/>
      <c r="E8" s="1280" t="s">
        <v>322</v>
      </c>
      <c r="F8" s="1282"/>
      <c r="G8" s="697" t="s">
        <v>36</v>
      </c>
    </row>
    <row r="9" spans="1:9" ht="27.75" customHeight="1">
      <c r="A9" s="698"/>
      <c r="B9" s="1272"/>
      <c r="C9" s="1273"/>
      <c r="D9" s="1274"/>
      <c r="E9" s="1275"/>
      <c r="F9" s="1276"/>
      <c r="G9" s="699"/>
    </row>
    <row r="10" spans="1:9" ht="27.75" customHeight="1">
      <c r="A10" s="698"/>
      <c r="B10" s="1272"/>
      <c r="C10" s="1273"/>
      <c r="D10" s="1274"/>
      <c r="E10" s="1275"/>
      <c r="F10" s="1276"/>
      <c r="G10" s="699"/>
    </row>
    <row r="11" spans="1:9" ht="27.75" customHeight="1">
      <c r="A11" s="698"/>
      <c r="B11" s="1272"/>
      <c r="C11" s="1273"/>
      <c r="D11" s="1274"/>
      <c r="E11" s="1275"/>
      <c r="F11" s="1276"/>
      <c r="G11" s="699"/>
    </row>
    <row r="12" spans="1:9" ht="27.75" customHeight="1">
      <c r="A12" s="698"/>
      <c r="B12" s="1272"/>
      <c r="C12" s="1273"/>
      <c r="D12" s="1274"/>
      <c r="E12" s="1275"/>
      <c r="F12" s="1276"/>
      <c r="G12" s="699"/>
    </row>
    <row r="13" spans="1:9" ht="27.75" customHeight="1">
      <c r="A13" s="698"/>
      <c r="B13" s="1272"/>
      <c r="C13" s="1273"/>
      <c r="D13" s="1274"/>
      <c r="E13" s="1275"/>
      <c r="F13" s="1276"/>
      <c r="G13" s="699"/>
    </row>
    <row r="14" spans="1:9" ht="27.75" customHeight="1">
      <c r="A14" s="698"/>
      <c r="B14" s="1272"/>
      <c r="C14" s="1273"/>
      <c r="D14" s="1274"/>
      <c r="E14" s="1275"/>
      <c r="F14" s="1276"/>
      <c r="G14" s="699"/>
    </row>
    <row r="15" spans="1:9" ht="27.75" customHeight="1">
      <c r="A15" s="698"/>
      <c r="B15" s="1272"/>
      <c r="C15" s="1273"/>
      <c r="D15" s="1274"/>
      <c r="E15" s="1275"/>
      <c r="F15" s="1276"/>
      <c r="G15" s="699"/>
    </row>
    <row r="16" spans="1:9" ht="27.75" customHeight="1">
      <c r="A16" s="698"/>
      <c r="B16" s="1272"/>
      <c r="C16" s="1273"/>
      <c r="D16" s="1274"/>
      <c r="E16" s="1275"/>
      <c r="F16" s="1276"/>
      <c r="G16" s="699"/>
    </row>
    <row r="17" spans="1:9" ht="27.75" customHeight="1">
      <c r="A17" s="698"/>
      <c r="B17" s="1272"/>
      <c r="C17" s="1273"/>
      <c r="D17" s="1274"/>
      <c r="E17" s="1275"/>
      <c r="F17" s="1276"/>
      <c r="G17" s="699"/>
    </row>
    <row r="18" spans="1:9" ht="27.75" customHeight="1">
      <c r="A18" s="698"/>
      <c r="B18" s="1272"/>
      <c r="C18" s="1273"/>
      <c r="D18" s="1274"/>
      <c r="E18" s="1275"/>
      <c r="F18" s="1276"/>
      <c r="G18" s="699"/>
    </row>
    <row r="19" spans="1:9" ht="27.75" customHeight="1">
      <c r="A19" s="698"/>
      <c r="B19" s="1272"/>
      <c r="C19" s="1273"/>
      <c r="D19" s="1274"/>
      <c r="E19" s="1275"/>
      <c r="F19" s="1276"/>
      <c r="G19" s="699"/>
    </row>
    <row r="20" spans="1:9" ht="27.75" customHeight="1" thickBot="1">
      <c r="A20" s="700"/>
      <c r="B20" s="1283"/>
      <c r="C20" s="1284"/>
      <c r="D20" s="1285"/>
      <c r="E20" s="1275"/>
      <c r="F20" s="1276"/>
      <c r="G20" s="701"/>
    </row>
    <row r="21" spans="1:9" ht="27.75" customHeight="1" thickTop="1">
      <c r="A21" s="1286" t="s">
        <v>116</v>
      </c>
      <c r="B21" s="1287"/>
      <c r="C21" s="1287"/>
      <c r="D21" s="1288"/>
      <c r="E21" s="1289">
        <f>SUM(E9:F20)</f>
        <v>0</v>
      </c>
      <c r="F21" s="1290"/>
      <c r="G21" s="702"/>
    </row>
    <row r="22" spans="1:9" ht="15.75" customHeight="1">
      <c r="A22" s="703"/>
      <c r="B22" s="704"/>
      <c r="C22" s="704"/>
      <c r="D22" s="704"/>
      <c r="E22" s="704"/>
      <c r="F22" s="704"/>
      <c r="G22" s="704"/>
      <c r="H22" s="704"/>
      <c r="I22" s="704"/>
    </row>
    <row r="23" spans="1:9" ht="18.75" customHeight="1">
      <c r="A23" s="705" t="s">
        <v>498</v>
      </c>
      <c r="B23" s="688"/>
      <c r="C23" s="706"/>
      <c r="D23" s="707"/>
      <c r="E23" s="628"/>
      <c r="F23" s="628"/>
      <c r="G23" s="628"/>
    </row>
    <row r="24" spans="1:9" ht="14.4">
      <c r="A24" s="628"/>
      <c r="B24" s="628"/>
      <c r="C24" s="628"/>
      <c r="D24" s="628"/>
      <c r="E24" s="628"/>
      <c r="F24" s="628"/>
      <c r="G24" s="628"/>
    </row>
    <row r="25" spans="1:9" ht="18.75" customHeight="1">
      <c r="A25" s="628"/>
      <c r="B25" s="628"/>
      <c r="C25" s="628" t="s">
        <v>493</v>
      </c>
      <c r="D25" s="628"/>
      <c r="E25" s="628"/>
      <c r="F25" s="628"/>
      <c r="G25" s="628"/>
    </row>
    <row r="26" spans="1:9" ht="14.4">
      <c r="A26" s="628"/>
      <c r="B26" s="628"/>
      <c r="C26" s="628"/>
      <c r="D26" s="628"/>
      <c r="E26" s="628"/>
      <c r="F26" s="628"/>
      <c r="G26" s="628"/>
    </row>
    <row r="27" spans="1:9" ht="30" customHeight="1">
      <c r="A27" s="628"/>
      <c r="B27" s="628"/>
      <c r="C27" s="708" t="s">
        <v>494</v>
      </c>
      <c r="D27" s="708"/>
      <c r="E27" s="628"/>
      <c r="F27" s="628"/>
      <c r="G27" s="628"/>
    </row>
    <row r="28" spans="1:9" ht="30" customHeight="1">
      <c r="A28" s="628"/>
      <c r="B28" s="628"/>
      <c r="C28" s="708" t="s">
        <v>316</v>
      </c>
      <c r="D28" s="708"/>
      <c r="E28" s="628"/>
      <c r="F28" s="708"/>
      <c r="G28" s="628"/>
    </row>
    <row r="29" spans="1:9" ht="14.4">
      <c r="A29" s="628"/>
      <c r="B29" s="628"/>
      <c r="C29" s="628"/>
      <c r="D29" s="628"/>
      <c r="E29" s="628"/>
      <c r="F29" s="628"/>
      <c r="G29" s="628"/>
    </row>
    <row r="30" spans="1:9" ht="14.4">
      <c r="A30" s="628"/>
      <c r="B30" s="628"/>
      <c r="C30" s="628"/>
      <c r="D30" s="628"/>
      <c r="E30" s="628"/>
      <c r="F30" s="628"/>
      <c r="G30" s="628"/>
    </row>
    <row r="31" spans="1:9" ht="16.5" customHeight="1">
      <c r="A31" s="628" t="s">
        <v>499</v>
      </c>
      <c r="B31" s="628"/>
      <c r="C31" s="628"/>
      <c r="D31" s="628"/>
      <c r="E31" s="628"/>
      <c r="F31" s="628"/>
      <c r="G31" s="628"/>
    </row>
    <row r="32" spans="1:9" ht="16.5" customHeight="1">
      <c r="A32" s="628" t="s">
        <v>500</v>
      </c>
      <c r="B32" s="628"/>
      <c r="C32" s="628"/>
      <c r="D32" s="628"/>
      <c r="E32" s="628"/>
      <c r="F32" s="628"/>
      <c r="G32" s="628"/>
    </row>
    <row r="33" spans="1:9" s="612" customFormat="1" ht="18.75" customHeight="1">
      <c r="A33" s="688"/>
      <c r="B33" s="688"/>
      <c r="C33" s="688"/>
      <c r="D33" s="688"/>
      <c r="E33" s="688"/>
      <c r="F33" s="688"/>
      <c r="G33" s="688"/>
      <c r="H33" s="688"/>
      <c r="I33" s="688"/>
    </row>
  </sheetData>
  <mergeCells count="31">
    <mergeCell ref="B19:D19"/>
    <mergeCell ref="E19:F19"/>
    <mergeCell ref="B20:D20"/>
    <mergeCell ref="E20:F20"/>
    <mergeCell ref="A21:D21"/>
    <mergeCell ref="E21:F21"/>
    <mergeCell ref="B16:D16"/>
    <mergeCell ref="E16:F16"/>
    <mergeCell ref="B17:D17"/>
    <mergeCell ref="E17:F17"/>
    <mergeCell ref="B18:D18"/>
    <mergeCell ref="E18:F18"/>
    <mergeCell ref="B13:D13"/>
    <mergeCell ref="E13:F13"/>
    <mergeCell ref="B14:D14"/>
    <mergeCell ref="E14:F14"/>
    <mergeCell ref="B15:D15"/>
    <mergeCell ref="E15:F15"/>
    <mergeCell ref="B10:D10"/>
    <mergeCell ref="E10:F10"/>
    <mergeCell ref="B11:D11"/>
    <mergeCell ref="E11:F11"/>
    <mergeCell ref="B12:D12"/>
    <mergeCell ref="E12:F12"/>
    <mergeCell ref="B9:D9"/>
    <mergeCell ref="E9:F9"/>
    <mergeCell ref="A1:H2"/>
    <mergeCell ref="F4:G4"/>
    <mergeCell ref="F5:G5"/>
    <mergeCell ref="B8:D8"/>
    <mergeCell ref="E8:F8"/>
  </mergeCells>
  <phoneticPr fontId="2"/>
  <pageMargins left="0.78740157480314965" right="0.78740157480314965" top="0.98425196850393704" bottom="0.98425196850393704" header="0.51181102362204722" footer="0.51181102362204722"/>
  <pageSetup paperSize="9" scale="87" orientation="portrait" blackAndWhite="1" r:id="rId1"/>
  <headerFooter alignWithMargins="0">
    <oddHeader>&amp;L&amp;"ＭＳ Ｐ明朝,標準"（第23号様式）</oddHeader>
  </headerFooter>
  <colBreaks count="1" manualBreakCount="1">
    <brk id="7" max="31"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D056D-7E0B-40EF-B47C-18B5EB497999}">
  <sheetPr>
    <tabColor theme="9" tint="0.79998168889431442"/>
    <pageSetUpPr fitToPage="1"/>
  </sheetPr>
  <dimension ref="A1:I33"/>
  <sheetViews>
    <sheetView showZeros="0" view="pageBreakPreview" zoomScaleNormal="100" zoomScaleSheetLayoutView="100" workbookViewId="0">
      <selection activeCell="B6" sqref="B6"/>
    </sheetView>
  </sheetViews>
  <sheetFormatPr defaultColWidth="10" defaultRowHeight="13.2"/>
  <cols>
    <col min="1" max="1" width="23.21875" style="670" customWidth="1"/>
    <col min="2" max="2" width="22.88671875" style="670" customWidth="1"/>
    <col min="3" max="3" width="4.5546875" style="670" customWidth="1"/>
    <col min="4" max="4" width="6.77734375" style="670" customWidth="1"/>
    <col min="5" max="5" width="11.77734375" style="670" customWidth="1"/>
    <col min="6" max="6" width="7.33203125" style="670" customWidth="1"/>
    <col min="7" max="7" width="22.6640625" style="670" customWidth="1"/>
    <col min="8" max="8" width="17.33203125" style="670" hidden="1" customWidth="1"/>
    <col min="9" max="9" width="18" style="670" hidden="1" customWidth="1"/>
    <col min="10" max="16384" width="10" style="670"/>
  </cols>
  <sheetData>
    <row r="1" spans="1:9" s="668" customFormat="1" ht="16.2">
      <c r="A1" s="1277" t="s">
        <v>501</v>
      </c>
      <c r="B1" s="1277"/>
      <c r="C1" s="1277"/>
      <c r="D1" s="1277"/>
      <c r="E1" s="1277"/>
      <c r="F1" s="1277"/>
      <c r="G1" s="1277"/>
      <c r="H1" s="1277"/>
      <c r="I1" s="687"/>
    </row>
    <row r="2" spans="1:9" s="668" customFormat="1" ht="16.5" customHeight="1">
      <c r="A2" s="1277"/>
      <c r="B2" s="1277"/>
      <c r="C2" s="1277"/>
      <c r="D2" s="1277"/>
      <c r="E2" s="1277"/>
      <c r="F2" s="1277"/>
      <c r="G2" s="1277"/>
      <c r="H2" s="1277"/>
      <c r="I2" s="687"/>
    </row>
    <row r="3" spans="1:9" ht="9.75" customHeight="1"/>
    <row r="4" spans="1:9" s="612" customFormat="1" ht="24.75" customHeight="1">
      <c r="A4" s="688"/>
      <c r="B4" s="688"/>
      <c r="C4" s="688"/>
      <c r="D4" s="689" t="s">
        <v>318</v>
      </c>
      <c r="E4" s="690"/>
      <c r="F4" s="1278"/>
      <c r="G4" s="1278"/>
      <c r="H4" s="689"/>
      <c r="I4" s="689"/>
    </row>
    <row r="5" spans="1:9" s="612" customFormat="1" ht="18.75" customHeight="1">
      <c r="A5" s="688"/>
      <c r="B5" s="688"/>
      <c r="C5" s="688"/>
      <c r="D5" s="691"/>
      <c r="E5" s="692"/>
      <c r="F5" s="1279"/>
      <c r="G5" s="1279"/>
      <c r="H5" s="693"/>
      <c r="I5" s="693"/>
    </row>
    <row r="6" spans="1:9" s="612" customFormat="1" ht="27" customHeight="1">
      <c r="A6" s="694" t="s">
        <v>55</v>
      </c>
      <c r="B6" s="695">
        <f>E21</f>
        <v>0</v>
      </c>
      <c r="C6" s="696"/>
      <c r="D6" s="696"/>
      <c r="E6" s="688"/>
      <c r="F6" s="688"/>
      <c r="G6" s="688"/>
      <c r="H6" s="688"/>
      <c r="I6" s="688"/>
    </row>
    <row r="7" spans="1:9" ht="18.75" customHeight="1">
      <c r="E7" s="672"/>
    </row>
    <row r="8" spans="1:9" s="628" customFormat="1" ht="27.75" customHeight="1">
      <c r="A8" s="697" t="s">
        <v>231</v>
      </c>
      <c r="B8" s="1280" t="s">
        <v>319</v>
      </c>
      <c r="C8" s="1281"/>
      <c r="D8" s="1282"/>
      <c r="E8" s="1280" t="s">
        <v>322</v>
      </c>
      <c r="F8" s="1282"/>
      <c r="G8" s="697" t="s">
        <v>36</v>
      </c>
    </row>
    <row r="9" spans="1:9" ht="27.75" customHeight="1">
      <c r="A9" s="698"/>
      <c r="B9" s="1272"/>
      <c r="C9" s="1273"/>
      <c r="D9" s="1274"/>
      <c r="E9" s="1275"/>
      <c r="F9" s="1276"/>
      <c r="G9" s="699"/>
    </row>
    <row r="10" spans="1:9" ht="27.75" customHeight="1">
      <c r="A10" s="698"/>
      <c r="B10" s="1272"/>
      <c r="C10" s="1273"/>
      <c r="D10" s="1274"/>
      <c r="E10" s="1275"/>
      <c r="F10" s="1276"/>
      <c r="G10" s="699"/>
    </row>
    <row r="11" spans="1:9" ht="27.75" customHeight="1">
      <c r="A11" s="698"/>
      <c r="B11" s="1272"/>
      <c r="C11" s="1273"/>
      <c r="D11" s="1274"/>
      <c r="E11" s="1275"/>
      <c r="F11" s="1276"/>
      <c r="G11" s="699"/>
    </row>
    <row r="12" spans="1:9" ht="27.75" customHeight="1">
      <c r="A12" s="698"/>
      <c r="B12" s="1272"/>
      <c r="C12" s="1273"/>
      <c r="D12" s="1274"/>
      <c r="E12" s="1275"/>
      <c r="F12" s="1276"/>
      <c r="G12" s="699"/>
    </row>
    <row r="13" spans="1:9" ht="27.75" customHeight="1">
      <c r="A13" s="698"/>
      <c r="B13" s="1272"/>
      <c r="C13" s="1273"/>
      <c r="D13" s="1274"/>
      <c r="E13" s="1275"/>
      <c r="F13" s="1276"/>
      <c r="G13" s="699"/>
    </row>
    <row r="14" spans="1:9" ht="27.75" customHeight="1">
      <c r="A14" s="698"/>
      <c r="B14" s="1272"/>
      <c r="C14" s="1273"/>
      <c r="D14" s="1274"/>
      <c r="E14" s="1275"/>
      <c r="F14" s="1276"/>
      <c r="G14" s="699"/>
    </row>
    <row r="15" spans="1:9" ht="27.75" customHeight="1">
      <c r="A15" s="698"/>
      <c r="B15" s="1272"/>
      <c r="C15" s="1273"/>
      <c r="D15" s="1274"/>
      <c r="E15" s="1275"/>
      <c r="F15" s="1276"/>
      <c r="G15" s="699"/>
    </row>
    <row r="16" spans="1:9" ht="27.75" customHeight="1">
      <c r="A16" s="698"/>
      <c r="B16" s="1272"/>
      <c r="C16" s="1273"/>
      <c r="D16" s="1274"/>
      <c r="E16" s="1275"/>
      <c r="F16" s="1276"/>
      <c r="G16" s="699"/>
    </row>
    <row r="17" spans="1:9" ht="27.75" customHeight="1">
      <c r="A17" s="698"/>
      <c r="B17" s="1272"/>
      <c r="C17" s="1273"/>
      <c r="D17" s="1274"/>
      <c r="E17" s="1275"/>
      <c r="F17" s="1276"/>
      <c r="G17" s="699"/>
    </row>
    <row r="18" spans="1:9" ht="27.75" customHeight="1">
      <c r="A18" s="698"/>
      <c r="B18" s="1272"/>
      <c r="C18" s="1273"/>
      <c r="D18" s="1274"/>
      <c r="E18" s="1275"/>
      <c r="F18" s="1276"/>
      <c r="G18" s="699"/>
    </row>
    <row r="19" spans="1:9" ht="27.75" customHeight="1">
      <c r="A19" s="698"/>
      <c r="B19" s="1272"/>
      <c r="C19" s="1273"/>
      <c r="D19" s="1274"/>
      <c r="E19" s="1275"/>
      <c r="F19" s="1276"/>
      <c r="G19" s="699"/>
    </row>
    <row r="20" spans="1:9" ht="27.75" customHeight="1" thickBot="1">
      <c r="A20" s="700"/>
      <c r="B20" s="1283"/>
      <c r="C20" s="1284"/>
      <c r="D20" s="1285"/>
      <c r="E20" s="1275"/>
      <c r="F20" s="1276"/>
      <c r="G20" s="701"/>
    </row>
    <row r="21" spans="1:9" ht="27.75" customHeight="1" thickTop="1">
      <c r="A21" s="1286" t="s">
        <v>116</v>
      </c>
      <c r="B21" s="1287"/>
      <c r="C21" s="1287"/>
      <c r="D21" s="1288"/>
      <c r="E21" s="1289">
        <f>SUM(E9:F20)</f>
        <v>0</v>
      </c>
      <c r="F21" s="1290"/>
      <c r="G21" s="709" t="s">
        <v>502</v>
      </c>
    </row>
    <row r="22" spans="1:9" ht="15.75" customHeight="1">
      <c r="A22" s="703"/>
      <c r="B22" s="704"/>
      <c r="C22" s="704"/>
      <c r="D22" s="704"/>
      <c r="E22" s="704"/>
      <c r="F22" s="704"/>
      <c r="G22" s="704"/>
      <c r="H22" s="704"/>
      <c r="I22" s="704"/>
    </row>
    <row r="23" spans="1:9" ht="18.75" customHeight="1">
      <c r="A23" s="628" t="s">
        <v>503</v>
      </c>
      <c r="B23" s="612"/>
      <c r="C23" s="710"/>
      <c r="D23" s="684"/>
    </row>
    <row r="25" spans="1:9" ht="18.75" customHeight="1">
      <c r="B25" s="628"/>
      <c r="C25" s="628" t="s">
        <v>493</v>
      </c>
      <c r="D25" s="628"/>
      <c r="E25" s="628"/>
      <c r="F25" s="628"/>
      <c r="G25" s="628"/>
    </row>
    <row r="26" spans="1:9" ht="14.4">
      <c r="B26" s="628"/>
      <c r="C26" s="628"/>
      <c r="D26" s="628"/>
      <c r="E26" s="628"/>
      <c r="F26" s="628"/>
      <c r="G26" s="628"/>
    </row>
    <row r="27" spans="1:9" ht="30" customHeight="1">
      <c r="B27" s="628"/>
      <c r="C27" s="708" t="s">
        <v>494</v>
      </c>
      <c r="D27" s="708"/>
      <c r="E27" s="628"/>
      <c r="F27" s="628"/>
      <c r="G27" s="628"/>
    </row>
    <row r="28" spans="1:9" ht="30" customHeight="1">
      <c r="B28" s="628"/>
      <c r="C28" s="708" t="s">
        <v>316</v>
      </c>
      <c r="D28" s="708"/>
      <c r="E28" s="628"/>
      <c r="F28" s="708"/>
      <c r="G28" s="628"/>
    </row>
    <row r="31" spans="1:9" ht="16.5" customHeight="1">
      <c r="A31" s="628" t="s">
        <v>504</v>
      </c>
    </row>
    <row r="32" spans="1:9" ht="16.5" customHeight="1">
      <c r="A32" s="628" t="s">
        <v>500</v>
      </c>
    </row>
    <row r="33" spans="1:9" s="612" customFormat="1" ht="18.75" customHeight="1">
      <c r="A33" s="688"/>
      <c r="B33" s="688"/>
      <c r="C33" s="688"/>
      <c r="D33" s="688"/>
      <c r="E33" s="688"/>
      <c r="F33" s="688"/>
      <c r="G33" s="688"/>
      <c r="H33" s="688"/>
      <c r="I33" s="688"/>
    </row>
  </sheetData>
  <mergeCells count="31">
    <mergeCell ref="B19:D19"/>
    <mergeCell ref="E19:F19"/>
    <mergeCell ref="B20:D20"/>
    <mergeCell ref="E20:F20"/>
    <mergeCell ref="A21:D21"/>
    <mergeCell ref="E21:F21"/>
    <mergeCell ref="B16:D16"/>
    <mergeCell ref="E16:F16"/>
    <mergeCell ref="B17:D17"/>
    <mergeCell ref="E17:F17"/>
    <mergeCell ref="B18:D18"/>
    <mergeCell ref="E18:F18"/>
    <mergeCell ref="B13:D13"/>
    <mergeCell ref="E13:F13"/>
    <mergeCell ref="B14:D14"/>
    <mergeCell ref="E14:F14"/>
    <mergeCell ref="B15:D15"/>
    <mergeCell ref="E15:F15"/>
    <mergeCell ref="B10:D10"/>
    <mergeCell ref="E10:F10"/>
    <mergeCell ref="B11:D11"/>
    <mergeCell ref="E11:F11"/>
    <mergeCell ref="B12:D12"/>
    <mergeCell ref="E12:F12"/>
    <mergeCell ref="B9:D9"/>
    <mergeCell ref="E9:F9"/>
    <mergeCell ref="A1:H2"/>
    <mergeCell ref="F4:G4"/>
    <mergeCell ref="F5:G5"/>
    <mergeCell ref="B8:D8"/>
    <mergeCell ref="E8:F8"/>
  </mergeCells>
  <phoneticPr fontId="2"/>
  <pageMargins left="0.78740157480314965" right="0.78740157480314965" top="0.98425196850393704" bottom="0.98425196850393704" header="0.51181102362204722" footer="0.51181102362204722"/>
  <pageSetup paperSize="9" scale="87" orientation="portrait" blackAndWhite="1" r:id="rId1"/>
  <headerFooter alignWithMargins="0">
    <oddHeader>&amp;L&amp;"ＭＳ Ｐ明朝,標準"（第24号様式）</oddHeader>
  </headerFooter>
  <colBreaks count="1" manualBreakCount="1">
    <brk id="7"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A1:F21"/>
  <sheetViews>
    <sheetView view="pageBreakPreview" topLeftCell="A10" zoomScale="80" zoomScaleNormal="82" zoomScaleSheetLayoutView="80" workbookViewId="0">
      <selection activeCell="B29" sqref="B29"/>
    </sheetView>
  </sheetViews>
  <sheetFormatPr defaultColWidth="9" defaultRowHeight="13.2"/>
  <cols>
    <col min="1" max="2" width="5.88671875" style="115" customWidth="1"/>
    <col min="3" max="3" width="12.44140625" style="115" customWidth="1"/>
    <col min="4" max="4" width="20.6640625" style="115" customWidth="1"/>
    <col min="5" max="5" width="10" style="115" customWidth="1"/>
    <col min="6" max="6" width="30.6640625" style="115" customWidth="1"/>
    <col min="7" max="16384" width="9" style="115"/>
  </cols>
  <sheetData>
    <row r="1" spans="1:6" s="114" customFormat="1" ht="22.5" customHeight="1">
      <c r="A1" s="1107" t="s">
        <v>130</v>
      </c>
      <c r="B1" s="1107"/>
      <c r="C1" s="1107"/>
      <c r="D1" s="1107"/>
      <c r="E1" s="1107"/>
      <c r="F1" s="1107"/>
    </row>
    <row r="2" spans="1:6" ht="16.5" customHeight="1"/>
    <row r="3" spans="1:6" ht="24.9" customHeight="1">
      <c r="E3" s="190" t="s">
        <v>261</v>
      </c>
    </row>
    <row r="4" spans="1:6" ht="24.9" customHeight="1">
      <c r="D4" s="116"/>
      <c r="E4" s="191" t="s">
        <v>27</v>
      </c>
      <c r="F4" s="192"/>
    </row>
    <row r="5" spans="1:6" ht="30" customHeight="1"/>
    <row r="6" spans="1:6" ht="30" customHeight="1">
      <c r="A6" s="1295" t="s">
        <v>150</v>
      </c>
      <c r="B6" s="1295"/>
      <c r="C6" s="1295"/>
      <c r="D6" s="1291"/>
      <c r="E6" s="1292"/>
      <c r="F6" s="118"/>
    </row>
    <row r="7" spans="1:6" ht="30" customHeight="1">
      <c r="A7" s="1295" t="s">
        <v>151</v>
      </c>
      <c r="B7" s="1295"/>
      <c r="C7" s="1295"/>
      <c r="D7" s="1291"/>
      <c r="E7" s="1292"/>
      <c r="F7" s="118"/>
    </row>
    <row r="8" spans="1:6" ht="30" customHeight="1">
      <c r="A8" s="1295" t="s">
        <v>152</v>
      </c>
      <c r="B8" s="1295"/>
      <c r="C8" s="1295"/>
      <c r="D8" s="1291"/>
      <c r="E8" s="1292"/>
      <c r="F8" s="118"/>
    </row>
    <row r="9" spans="1:6" ht="112.5" customHeight="1">
      <c r="A9" s="1296" t="s">
        <v>155</v>
      </c>
      <c r="B9" s="1297"/>
      <c r="C9" s="1298"/>
      <c r="D9" s="1291"/>
      <c r="E9" s="1292"/>
      <c r="F9" s="118"/>
    </row>
    <row r="10" spans="1:6" ht="30" customHeight="1">
      <c r="A10" s="1293" t="s">
        <v>75</v>
      </c>
      <c r="B10" s="1293"/>
      <c r="C10" s="1293"/>
      <c r="D10" s="1291"/>
      <c r="E10" s="1292"/>
      <c r="F10" s="118"/>
    </row>
    <row r="11" spans="1:6" ht="30" customHeight="1">
      <c r="A11" s="1294" t="s">
        <v>133</v>
      </c>
      <c r="B11" s="1294" t="s">
        <v>77</v>
      </c>
      <c r="C11" s="117" t="s">
        <v>76</v>
      </c>
      <c r="D11" s="1291"/>
      <c r="E11" s="1292"/>
      <c r="F11" s="118"/>
    </row>
    <row r="12" spans="1:6" ht="30" customHeight="1">
      <c r="A12" s="1294"/>
      <c r="B12" s="1294"/>
      <c r="C12" s="117" t="s">
        <v>131</v>
      </c>
      <c r="D12" s="1291"/>
      <c r="E12" s="1292"/>
      <c r="F12" s="118"/>
    </row>
    <row r="13" spans="1:6" ht="30" customHeight="1">
      <c r="A13" s="1294"/>
      <c r="B13" s="1294"/>
      <c r="C13" s="117" t="s">
        <v>153</v>
      </c>
      <c r="D13" s="1291"/>
      <c r="E13" s="1292"/>
      <c r="F13" s="118"/>
    </row>
    <row r="14" spans="1:6" ht="30" customHeight="1">
      <c r="A14" s="1294"/>
      <c r="B14" s="1294" t="s">
        <v>132</v>
      </c>
      <c r="C14" s="117" t="s">
        <v>76</v>
      </c>
      <c r="D14" s="1291"/>
      <c r="E14" s="1292"/>
      <c r="F14" s="118"/>
    </row>
    <row r="15" spans="1:6" ht="30" customHeight="1">
      <c r="A15" s="1294"/>
      <c r="B15" s="1294"/>
      <c r="C15" s="117" t="s">
        <v>131</v>
      </c>
      <c r="D15" s="1291"/>
      <c r="E15" s="1292"/>
      <c r="F15" s="118"/>
    </row>
    <row r="16" spans="1:6" ht="30" customHeight="1">
      <c r="A16" s="1294"/>
      <c r="B16" s="1294"/>
      <c r="C16" s="117" t="s">
        <v>154</v>
      </c>
      <c r="D16" s="1291"/>
      <c r="E16" s="1292"/>
      <c r="F16" s="118"/>
    </row>
    <row r="17" spans="1:6" ht="30" customHeight="1">
      <c r="A17" s="1294"/>
      <c r="B17" s="1294"/>
      <c r="C17" s="117" t="s">
        <v>78</v>
      </c>
      <c r="D17" s="1291"/>
      <c r="E17" s="1292"/>
      <c r="F17" s="118"/>
    </row>
    <row r="18" spans="1:6" ht="39" customHeight="1">
      <c r="A18" s="1294"/>
      <c r="B18" s="1293" t="s">
        <v>13</v>
      </c>
      <c r="C18" s="1293"/>
      <c r="D18" s="1291"/>
      <c r="E18" s="1292"/>
      <c r="F18" s="118"/>
    </row>
    <row r="19" spans="1:6" ht="13.5" customHeight="1">
      <c r="A19" s="119"/>
      <c r="B19" s="120"/>
      <c r="C19" s="120"/>
      <c r="D19" s="121"/>
      <c r="E19" s="121"/>
      <c r="F19" s="122"/>
    </row>
    <row r="21" spans="1:6" ht="18.75" customHeight="1">
      <c r="A21" s="115" t="s">
        <v>79</v>
      </c>
    </row>
  </sheetData>
  <mergeCells count="23">
    <mergeCell ref="B18:C18"/>
    <mergeCell ref="A11:A18"/>
    <mergeCell ref="A6:C6"/>
    <mergeCell ref="A7:C7"/>
    <mergeCell ref="A8:C8"/>
    <mergeCell ref="A9:C9"/>
    <mergeCell ref="A1:F1"/>
    <mergeCell ref="A10:C10"/>
    <mergeCell ref="B11:B13"/>
    <mergeCell ref="B14:B17"/>
    <mergeCell ref="D6:E6"/>
    <mergeCell ref="D7:E7"/>
    <mergeCell ref="D8:E8"/>
    <mergeCell ref="D9:E9"/>
    <mergeCell ref="D10:E10"/>
    <mergeCell ref="D11:E11"/>
    <mergeCell ref="D16:E16"/>
    <mergeCell ref="D17:E17"/>
    <mergeCell ref="D18:E18"/>
    <mergeCell ref="D12:E12"/>
    <mergeCell ref="D13:E13"/>
    <mergeCell ref="D14:E14"/>
    <mergeCell ref="D15:E15"/>
  </mergeCells>
  <phoneticPr fontId="2"/>
  <pageMargins left="0.78700000000000003" right="0.78700000000000003" top="0.98399999999999999" bottom="0.98399999999999999" header="0.51200000000000001" footer="0.51200000000000001"/>
  <pageSetup paperSize="9" orientation="portrait" r:id="rId1"/>
  <headerFooter alignWithMargins="0">
    <oddHeader>&amp;L&amp;"ＭＳ Ｐ明朝,標準"&amp;KFF0000（第25号様式）</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sheetPr>
  <dimension ref="A1:P24"/>
  <sheetViews>
    <sheetView showZeros="0" view="pageBreakPreview" zoomScaleNormal="100" zoomScaleSheetLayoutView="100" workbookViewId="0">
      <selection activeCell="J21" sqref="J21"/>
    </sheetView>
  </sheetViews>
  <sheetFormatPr defaultColWidth="9" defaultRowHeight="13.2"/>
  <cols>
    <col min="1" max="1" width="8.6640625" style="4" customWidth="1"/>
    <col min="2" max="2" width="12.6640625" style="4" customWidth="1"/>
    <col min="3" max="3" width="8.6640625" style="4" customWidth="1"/>
    <col min="4" max="4" width="20.6640625" style="4" customWidth="1"/>
    <col min="5" max="5" width="8.6640625" style="4" customWidth="1"/>
    <col min="6" max="6" width="6.6640625" style="4" customWidth="1"/>
    <col min="7" max="7" width="6.77734375" style="4" customWidth="1"/>
    <col min="8" max="9" width="7.109375" style="4" customWidth="1"/>
    <col min="10" max="16384" width="9" style="4"/>
  </cols>
  <sheetData>
    <row r="1" spans="1:16" s="7" customFormat="1" ht="22.5" customHeight="1">
      <c r="A1" s="783" t="s">
        <v>134</v>
      </c>
      <c r="B1" s="783"/>
      <c r="C1" s="783"/>
      <c r="D1" s="783"/>
      <c r="E1" s="783"/>
      <c r="F1" s="783"/>
      <c r="G1" s="783"/>
      <c r="H1" s="783"/>
      <c r="I1" s="783"/>
      <c r="J1" s="371"/>
    </row>
    <row r="2" spans="1:16" ht="24.75" customHeight="1"/>
    <row r="3" spans="1:16" s="85" customFormat="1" ht="21" customHeight="1">
      <c r="E3" s="84" t="s">
        <v>149</v>
      </c>
      <c r="G3" s="376"/>
      <c r="H3" s="376"/>
      <c r="I3" s="423"/>
      <c r="J3" s="82"/>
    </row>
    <row r="4" spans="1:16" s="85" customFormat="1" ht="19.5" customHeight="1">
      <c r="E4" s="424"/>
      <c r="F4" s="424"/>
    </row>
    <row r="5" spans="1:16" s="85" customFormat="1" ht="24" customHeight="1">
      <c r="B5" s="376" t="s">
        <v>136</v>
      </c>
      <c r="C5" s="1303">
        <f>H22</f>
        <v>0</v>
      </c>
      <c r="D5" s="1304"/>
      <c r="E5" s="84"/>
    </row>
    <row r="6" spans="1:16" s="85" customFormat="1" ht="15" customHeight="1"/>
    <row r="7" spans="1:16" s="85" customFormat="1" ht="18.75" customHeight="1">
      <c r="A7" s="340"/>
      <c r="B7" s="362" t="s">
        <v>135</v>
      </c>
      <c r="C7" s="362"/>
      <c r="D7" s="362"/>
      <c r="E7" s="362"/>
      <c r="F7" s="552" t="s">
        <v>385</v>
      </c>
    </row>
    <row r="8" spans="1:16" s="85" customFormat="1" ht="14.4"/>
    <row r="9" spans="1:16" s="85" customFormat="1" ht="22.5" customHeight="1">
      <c r="A9" s="85" t="s">
        <v>244</v>
      </c>
    </row>
    <row r="10" spans="1:16" s="85" customFormat="1" ht="11.25" customHeight="1"/>
    <row r="11" spans="1:16" s="85" customFormat="1" ht="22.5" customHeight="1">
      <c r="A11" s="757" t="s">
        <v>44</v>
      </c>
      <c r="B11" s="1324"/>
      <c r="C11" s="355" t="s">
        <v>35</v>
      </c>
      <c r="D11" s="425" t="s">
        <v>44</v>
      </c>
      <c r="E11" s="426" t="s">
        <v>35</v>
      </c>
      <c r="F11" s="1326" t="s">
        <v>107</v>
      </c>
      <c r="G11" s="1083"/>
      <c r="H11" s="1083"/>
      <c r="I11" s="1084"/>
      <c r="N11" s="362"/>
      <c r="P11" s="362"/>
    </row>
    <row r="12" spans="1:16" s="85" customFormat="1" ht="27.9" customHeight="1">
      <c r="A12" s="762"/>
      <c r="B12" s="1176"/>
      <c r="C12" s="356"/>
      <c r="D12" s="427"/>
      <c r="E12" s="428"/>
      <c r="F12" s="1325" t="s">
        <v>6</v>
      </c>
      <c r="G12" s="365" t="s">
        <v>80</v>
      </c>
      <c r="H12" s="432"/>
      <c r="I12" s="411" t="s">
        <v>82</v>
      </c>
      <c r="P12" s="362"/>
    </row>
    <row r="13" spans="1:16" s="85" customFormat="1" ht="27.9" customHeight="1">
      <c r="A13" s="762"/>
      <c r="B13" s="1176"/>
      <c r="C13" s="356"/>
      <c r="D13" s="427"/>
      <c r="E13" s="428"/>
      <c r="F13" s="1325"/>
      <c r="G13" s="365" t="s">
        <v>81</v>
      </c>
      <c r="H13" s="432"/>
      <c r="I13" s="411" t="s">
        <v>82</v>
      </c>
    </row>
    <row r="14" spans="1:16" s="85" customFormat="1" ht="27.9" customHeight="1">
      <c r="A14" s="1322"/>
      <c r="B14" s="1323"/>
      <c r="C14" s="376"/>
      <c r="D14" s="427"/>
      <c r="E14" s="428"/>
      <c r="F14" s="759" t="s">
        <v>13</v>
      </c>
      <c r="G14" s="1171"/>
      <c r="H14" s="433">
        <f>SUM(H12:H13)</f>
        <v>0</v>
      </c>
      <c r="I14" s="411" t="s">
        <v>82</v>
      </c>
    </row>
    <row r="15" spans="1:16" s="85" customFormat="1" ht="24.9" customHeight="1"/>
    <row r="16" spans="1:16" s="85" customFormat="1" ht="24.75" customHeight="1">
      <c r="A16" s="85" t="s">
        <v>245</v>
      </c>
    </row>
    <row r="17" spans="1:9" s="85" customFormat="1" ht="14.25" customHeight="1"/>
    <row r="18" spans="1:9" s="85" customFormat="1" ht="18" customHeight="1">
      <c r="A18" s="1164" t="s">
        <v>246</v>
      </c>
      <c r="B18" s="1164" t="s">
        <v>247</v>
      </c>
      <c r="C18" s="1164"/>
      <c r="D18" s="1164"/>
      <c r="E18" s="1307" t="s">
        <v>251</v>
      </c>
      <c r="F18" s="1308"/>
      <c r="G18" s="1309"/>
      <c r="H18" s="1164" t="s">
        <v>250</v>
      </c>
      <c r="I18" s="1164"/>
    </row>
    <row r="19" spans="1:9" s="85" customFormat="1" ht="18" customHeight="1">
      <c r="A19" s="1164"/>
      <c r="B19" s="1164"/>
      <c r="C19" s="1164"/>
      <c r="D19" s="1164"/>
      <c r="E19" s="429" t="s">
        <v>252</v>
      </c>
      <c r="F19" s="1310" t="s">
        <v>253</v>
      </c>
      <c r="G19" s="1170"/>
      <c r="H19" s="1164"/>
      <c r="I19" s="1164"/>
    </row>
    <row r="20" spans="1:9" s="85" customFormat="1" ht="30" customHeight="1">
      <c r="A20" s="430" t="s">
        <v>248</v>
      </c>
      <c r="B20" s="1313" t="s">
        <v>254</v>
      </c>
      <c r="C20" s="1314"/>
      <c r="D20" s="1315"/>
      <c r="E20" s="185"/>
      <c r="F20" s="1311"/>
      <c r="G20" s="1124"/>
      <c r="H20" s="1299">
        <f>SUM(E20:G20)</f>
        <v>0</v>
      </c>
      <c r="I20" s="1300"/>
    </row>
    <row r="21" spans="1:9" s="85" customFormat="1" ht="30" customHeight="1" thickBot="1">
      <c r="A21" s="431" t="s">
        <v>249</v>
      </c>
      <c r="B21" s="1316" t="s">
        <v>255</v>
      </c>
      <c r="C21" s="1317"/>
      <c r="D21" s="1318"/>
      <c r="E21" s="186"/>
      <c r="F21" s="1312"/>
      <c r="G21" s="1126"/>
      <c r="H21" s="1301">
        <f>SUM(E21:G21)</f>
        <v>0</v>
      </c>
      <c r="I21" s="1302"/>
    </row>
    <row r="22" spans="1:9" s="85" customFormat="1" ht="30" customHeight="1" thickTop="1">
      <c r="A22" s="1319"/>
      <c r="B22" s="1320"/>
      <c r="C22" s="1320"/>
      <c r="D22" s="1321"/>
      <c r="E22" s="1151" t="s">
        <v>107</v>
      </c>
      <c r="F22" s="1151"/>
      <c r="G22" s="1152"/>
      <c r="H22" s="1305">
        <f>SUM(H20:I21)</f>
        <v>0</v>
      </c>
      <c r="I22" s="1306"/>
    </row>
    <row r="23" spans="1:9" s="97" customFormat="1" ht="24.75" customHeight="1"/>
    <row r="24" spans="1:9" s="97" customFormat="1"/>
  </sheetData>
  <mergeCells count="23">
    <mergeCell ref="A14:B14"/>
    <mergeCell ref="F14:G14"/>
    <mergeCell ref="A11:B11"/>
    <mergeCell ref="A12:B12"/>
    <mergeCell ref="F12:F13"/>
    <mergeCell ref="A13:B13"/>
    <mergeCell ref="F11:I11"/>
    <mergeCell ref="H20:I20"/>
    <mergeCell ref="H21:I21"/>
    <mergeCell ref="C5:D5"/>
    <mergeCell ref="A1:I1"/>
    <mergeCell ref="H22:I22"/>
    <mergeCell ref="A18:A19"/>
    <mergeCell ref="B18:D19"/>
    <mergeCell ref="H18:I19"/>
    <mergeCell ref="E18:G18"/>
    <mergeCell ref="F19:G19"/>
    <mergeCell ref="F20:G20"/>
    <mergeCell ref="F21:G21"/>
    <mergeCell ref="B20:D20"/>
    <mergeCell ref="B21:D21"/>
    <mergeCell ref="E22:G22"/>
    <mergeCell ref="A22:D22"/>
  </mergeCells>
  <phoneticPr fontId="2"/>
  <pageMargins left="0.78740157480314965" right="0.78740157480314965" top="0.98425196850393704" bottom="0.98425196850393704" header="0.51181102362204722" footer="0.51181102362204722"/>
  <pageSetup paperSize="9" orientation="portrait" blackAndWhite="1" r:id="rId1"/>
  <headerFooter alignWithMargins="0">
    <oddHeader>&amp;L&amp;"ＭＳ Ｐ明朝,標準"（第14号様式）</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29"/>
  <sheetViews>
    <sheetView view="pageBreakPreview" zoomScaleNormal="100" zoomScaleSheetLayoutView="100" workbookViewId="0">
      <selection activeCell="C5" sqref="C5:D5"/>
    </sheetView>
  </sheetViews>
  <sheetFormatPr defaultColWidth="9" defaultRowHeight="13.2"/>
  <cols>
    <col min="1" max="1" width="6.21875" style="115" customWidth="1"/>
    <col min="2" max="2" width="12.44140625" style="115" customWidth="1"/>
    <col min="3" max="3" width="14" style="115" customWidth="1"/>
    <col min="4" max="4" width="15" style="115" customWidth="1"/>
    <col min="5" max="5" width="37.44140625" style="115" customWidth="1"/>
    <col min="6" max="16384" width="9" style="115"/>
  </cols>
  <sheetData>
    <row r="1" spans="1:5" s="114" customFormat="1" ht="22.5" customHeight="1">
      <c r="A1" s="1107" t="s">
        <v>144</v>
      </c>
      <c r="B1" s="1107"/>
      <c r="C1" s="1107"/>
      <c r="D1" s="1107"/>
      <c r="E1" s="1107"/>
    </row>
    <row r="2" spans="1:5" ht="33.75" customHeight="1"/>
    <row r="3" spans="1:5" s="313" customFormat="1" ht="24" customHeight="1">
      <c r="D3" s="322" t="s">
        <v>51</v>
      </c>
      <c r="E3" s="322"/>
    </row>
    <row r="4" spans="1:5" s="313" customFormat="1" ht="24.75" customHeight="1"/>
    <row r="5" spans="1:5" s="313" customFormat="1" ht="24" customHeight="1">
      <c r="A5" s="325" t="s">
        <v>284</v>
      </c>
      <c r="B5" s="326" t="s">
        <v>285</v>
      </c>
      <c r="C5" s="1345"/>
      <c r="D5" s="1345"/>
      <c r="E5" s="327"/>
    </row>
    <row r="6" spans="1:5" s="313" customFormat="1" ht="34.5" customHeight="1"/>
    <row r="7" spans="1:5" s="313" customFormat="1" ht="39.75" customHeight="1">
      <c r="A7" s="1339" t="s">
        <v>44</v>
      </c>
      <c r="B7" s="1340"/>
      <c r="C7" s="1335"/>
      <c r="D7" s="1335"/>
      <c r="E7" s="1335"/>
    </row>
    <row r="8" spans="1:5" s="313" customFormat="1" ht="39.75" customHeight="1">
      <c r="A8" s="1341"/>
      <c r="B8" s="1342"/>
      <c r="C8" s="1336" t="s">
        <v>286</v>
      </c>
      <c r="D8" s="1337"/>
      <c r="E8" s="1338"/>
    </row>
    <row r="9" spans="1:5" s="313" customFormat="1" ht="39.75" customHeight="1">
      <c r="A9" s="1343" t="s">
        <v>92</v>
      </c>
      <c r="B9" s="1344"/>
      <c r="C9" s="1335"/>
      <c r="D9" s="1335"/>
      <c r="E9" s="1335"/>
    </row>
    <row r="10" spans="1:5" s="313" customFormat="1" ht="39.75" customHeight="1">
      <c r="A10" s="1327" t="s">
        <v>145</v>
      </c>
      <c r="B10" s="1328"/>
      <c r="C10" s="328" t="s">
        <v>157</v>
      </c>
      <c r="D10" s="1333"/>
      <c r="E10" s="1334"/>
    </row>
    <row r="11" spans="1:5" s="313" customFormat="1" ht="39.75" customHeight="1">
      <c r="A11" s="1329"/>
      <c r="B11" s="1330"/>
      <c r="C11" s="328" t="s">
        <v>156</v>
      </c>
      <c r="D11" s="1333"/>
      <c r="E11" s="1334"/>
    </row>
    <row r="12" spans="1:5" s="313" customFormat="1" ht="39.75" customHeight="1">
      <c r="A12" s="1331"/>
      <c r="B12" s="1332"/>
      <c r="C12" s="324" t="s">
        <v>13</v>
      </c>
      <c r="D12" s="1333"/>
      <c r="E12" s="1334"/>
    </row>
    <row r="13" spans="1:5" s="313" customFormat="1" ht="27.75" customHeight="1"/>
    <row r="14" spans="1:5" s="313" customFormat="1" ht="14.4">
      <c r="A14" s="313" t="s">
        <v>341</v>
      </c>
    </row>
    <row r="15" spans="1:5" s="313" customFormat="1" ht="14.4"/>
    <row r="16" spans="1:5" s="313" customFormat="1" ht="14.4">
      <c r="A16" s="313" t="s">
        <v>421</v>
      </c>
    </row>
    <row r="17" spans="1:5" s="313" customFormat="1" ht="14.4"/>
    <row r="18" spans="1:5" s="313" customFormat="1" ht="25.5" customHeight="1">
      <c r="D18" s="313" t="s">
        <v>50</v>
      </c>
    </row>
    <row r="19" spans="1:5" s="313" customFormat="1" ht="25.5" customHeight="1">
      <c r="D19" s="313" t="s">
        <v>146</v>
      </c>
      <c r="E19" s="314" t="s">
        <v>189</v>
      </c>
    </row>
    <row r="22" spans="1:5" ht="13.5" customHeight="1"/>
    <row r="23" spans="1:5" ht="17.25" customHeight="1">
      <c r="A23" s="115" t="s">
        <v>159</v>
      </c>
    </row>
    <row r="24" spans="1:5" ht="17.25" customHeight="1">
      <c r="A24" s="115" t="s">
        <v>160</v>
      </c>
    </row>
    <row r="25" spans="1:5" ht="17.25" customHeight="1">
      <c r="A25" s="115" t="s">
        <v>161</v>
      </c>
    </row>
    <row r="26" spans="1:5" ht="17.25" customHeight="1">
      <c r="A26" s="115" t="s">
        <v>162</v>
      </c>
    </row>
    <row r="27" spans="1:5" ht="17.25" customHeight="1">
      <c r="A27" s="115" t="s">
        <v>163</v>
      </c>
    </row>
    <row r="28" spans="1:5" ht="17.25" customHeight="1">
      <c r="A28" s="115" t="s">
        <v>376</v>
      </c>
    </row>
    <row r="29" spans="1:5" ht="17.25" customHeight="1">
      <c r="A29" s="115" t="s">
        <v>164</v>
      </c>
    </row>
  </sheetData>
  <mergeCells count="11">
    <mergeCell ref="A10:B12"/>
    <mergeCell ref="D10:E10"/>
    <mergeCell ref="D11:E11"/>
    <mergeCell ref="D12:E12"/>
    <mergeCell ref="A1:E1"/>
    <mergeCell ref="C7:E7"/>
    <mergeCell ref="C8:E8"/>
    <mergeCell ref="C9:E9"/>
    <mergeCell ref="A7:B8"/>
    <mergeCell ref="A9:B9"/>
    <mergeCell ref="C5:D5"/>
  </mergeCells>
  <phoneticPr fontId="2"/>
  <pageMargins left="0.78700000000000003" right="0.78700000000000003" top="0.98399999999999999" bottom="0.98399999999999999" header="0.51200000000000001" footer="0.51200000000000001"/>
  <pageSetup paperSize="9" scale="92" orientation="portrait" r:id="rId1"/>
  <headerFooter alignWithMargins="0">
    <oddHeader>&amp;L&amp;"ＭＳ Ｐ明朝,標準"&amp;KFF0000（第26号様式）</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79998168889431442"/>
  </sheetPr>
  <dimension ref="A1:I38"/>
  <sheetViews>
    <sheetView showZeros="0" view="pageBreakPreview" topLeftCell="A13" zoomScaleNormal="100" zoomScaleSheetLayoutView="100" zoomScalePageLayoutView="78" workbookViewId="0">
      <selection activeCell="B29" sqref="B29"/>
    </sheetView>
  </sheetViews>
  <sheetFormatPr defaultColWidth="9" defaultRowHeight="13.2"/>
  <cols>
    <col min="1" max="1" width="17.109375" style="115" customWidth="1"/>
    <col min="2" max="2" width="24.6640625" style="115" customWidth="1"/>
    <col min="3" max="3" width="12.109375" style="115" customWidth="1"/>
    <col min="4" max="4" width="4.109375" style="115" customWidth="1"/>
    <col min="5" max="5" width="9.6640625" style="115" customWidth="1"/>
    <col min="6" max="7" width="12.6640625" style="115" customWidth="1"/>
    <col min="8" max="8" width="8.77734375" style="115" customWidth="1"/>
    <col min="9" max="9" width="5.88671875" style="115" customWidth="1"/>
    <col min="10" max="16384" width="9" style="115"/>
  </cols>
  <sheetData>
    <row r="1" spans="1:9" s="114" customFormat="1" ht="27" customHeight="1">
      <c r="A1" s="1350" t="s">
        <v>277</v>
      </c>
      <c r="B1" s="1350"/>
      <c r="C1" s="1350"/>
      <c r="D1" s="1350"/>
      <c r="E1" s="1350"/>
      <c r="F1" s="1350"/>
      <c r="G1" s="1350"/>
      <c r="H1" s="473"/>
      <c r="I1" s="473"/>
    </row>
    <row r="2" spans="1:9" s="114" customFormat="1" ht="21.75" customHeight="1">
      <c r="A2" s="499"/>
      <c r="B2" s="499"/>
      <c r="C2" s="499"/>
      <c r="D2" s="499"/>
      <c r="E2" s="499"/>
      <c r="F2" s="499"/>
      <c r="G2" s="499"/>
      <c r="H2" s="473"/>
      <c r="I2" s="473"/>
    </row>
    <row r="3" spans="1:9" s="114" customFormat="1" ht="20.100000000000001" customHeight="1">
      <c r="A3" s="499"/>
      <c r="B3" s="499"/>
      <c r="C3" s="499"/>
      <c r="D3" s="1355" t="s">
        <v>352</v>
      </c>
      <c r="E3" s="1357" t="s">
        <v>344</v>
      </c>
      <c r="F3" s="1358"/>
      <c r="G3" s="500" t="s">
        <v>345</v>
      </c>
      <c r="H3" s="473"/>
      <c r="I3" s="473"/>
    </row>
    <row r="4" spans="1:9" s="114" customFormat="1" ht="12.75" customHeight="1">
      <c r="A4" s="499"/>
      <c r="B4" s="499"/>
      <c r="C4" s="499"/>
      <c r="D4" s="1356"/>
      <c r="E4" s="1359"/>
      <c r="F4" s="1360"/>
      <c r="G4" s="501" t="s">
        <v>356</v>
      </c>
      <c r="H4" s="473"/>
      <c r="I4" s="473"/>
    </row>
    <row r="5" spans="1:9" s="114" customFormat="1" ht="20.100000000000001" customHeight="1">
      <c r="A5" s="499"/>
      <c r="B5" s="499"/>
      <c r="C5" s="499"/>
      <c r="D5" s="502"/>
      <c r="E5" s="1351" t="s">
        <v>346</v>
      </c>
      <c r="F5" s="1351"/>
      <c r="G5" s="503" t="s">
        <v>350</v>
      </c>
      <c r="H5" s="473"/>
      <c r="I5" s="473"/>
    </row>
    <row r="6" spans="1:9" s="114" customFormat="1" ht="20.100000000000001" customHeight="1">
      <c r="A6" s="499"/>
      <c r="B6" s="499"/>
      <c r="C6" s="499"/>
      <c r="D6" s="502"/>
      <c r="E6" s="1351" t="s">
        <v>347</v>
      </c>
      <c r="F6" s="1351"/>
      <c r="G6" s="503" t="s">
        <v>369</v>
      </c>
      <c r="H6" s="467"/>
      <c r="I6" s="467"/>
    </row>
    <row r="7" spans="1:9" s="114" customFormat="1" ht="20.100000000000001" customHeight="1">
      <c r="A7" s="499"/>
      <c r="B7" s="499"/>
      <c r="C7" s="499"/>
      <c r="D7" s="502"/>
      <c r="E7" s="1361" t="s">
        <v>348</v>
      </c>
      <c r="F7" s="1362"/>
      <c r="G7" s="503" t="s">
        <v>351</v>
      </c>
      <c r="H7" s="467"/>
      <c r="I7" s="467"/>
    </row>
    <row r="8" spans="1:9" s="1" customFormat="1" ht="20.100000000000001" customHeight="1">
      <c r="A8" s="504" t="s">
        <v>55</v>
      </c>
      <c r="B8" s="505">
        <f>G25</f>
        <v>0</v>
      </c>
      <c r="C8" s="506"/>
      <c r="D8" s="507"/>
      <c r="E8" s="1352" t="s">
        <v>349</v>
      </c>
      <c r="F8" s="1352"/>
      <c r="G8" s="503" t="s">
        <v>351</v>
      </c>
    </row>
    <row r="9" spans="1:9" s="313" customFormat="1" ht="18.75" customHeight="1" thickBot="1">
      <c r="A9" s="508"/>
      <c r="B9" s="508"/>
      <c r="C9" s="508"/>
      <c r="D9" s="509"/>
      <c r="E9" s="509"/>
      <c r="F9" s="509"/>
      <c r="G9" s="509"/>
      <c r="H9" s="445"/>
      <c r="I9" s="445"/>
    </row>
    <row r="10" spans="1:9" s="313" customFormat="1" ht="35.1" customHeight="1">
      <c r="A10" s="1346" t="s">
        <v>231</v>
      </c>
      <c r="B10" s="1348" t="s">
        <v>343</v>
      </c>
      <c r="C10" s="510" t="s">
        <v>342</v>
      </c>
      <c r="D10" s="1353" t="s">
        <v>355</v>
      </c>
      <c r="E10" s="1354"/>
      <c r="F10" s="511" t="s">
        <v>4</v>
      </c>
      <c r="G10" s="512" t="s">
        <v>353</v>
      </c>
      <c r="H10" s="470"/>
      <c r="I10" s="470"/>
    </row>
    <row r="11" spans="1:9" s="313" customFormat="1" ht="15.75" customHeight="1">
      <c r="A11" s="1347"/>
      <c r="B11" s="1349"/>
      <c r="C11" s="513" t="s">
        <v>358</v>
      </c>
      <c r="D11" s="1372" t="s">
        <v>359</v>
      </c>
      <c r="E11" s="1373"/>
      <c r="F11" s="514" t="s">
        <v>360</v>
      </c>
      <c r="G11" s="515" t="s">
        <v>357</v>
      </c>
      <c r="H11" s="471"/>
      <c r="I11" s="471"/>
    </row>
    <row r="12" spans="1:9" s="313" customFormat="1" ht="27.75" customHeight="1">
      <c r="A12" s="516"/>
      <c r="B12" s="517"/>
      <c r="C12" s="518"/>
      <c r="D12" s="1366"/>
      <c r="E12" s="1367"/>
      <c r="F12" s="519">
        <f>SUM(C12:E12)</f>
        <v>0</v>
      </c>
      <c r="G12" s="474"/>
      <c r="H12" s="472"/>
      <c r="I12" s="472"/>
    </row>
    <row r="13" spans="1:9" s="313" customFormat="1" ht="27.75" customHeight="1">
      <c r="A13" s="516"/>
      <c r="B13" s="517"/>
      <c r="C13" s="518"/>
      <c r="D13" s="1366"/>
      <c r="E13" s="1367"/>
      <c r="F13" s="519">
        <f t="shared" ref="F13:F24" si="0">SUM(C13:E13)</f>
        <v>0</v>
      </c>
      <c r="G13" s="474"/>
      <c r="H13" s="472"/>
      <c r="I13" s="472"/>
    </row>
    <row r="14" spans="1:9" s="313" customFormat="1" ht="27.75" customHeight="1">
      <c r="A14" s="516"/>
      <c r="B14" s="517"/>
      <c r="C14" s="518"/>
      <c r="D14" s="1366"/>
      <c r="E14" s="1367"/>
      <c r="F14" s="519">
        <f t="shared" si="0"/>
        <v>0</v>
      </c>
      <c r="G14" s="474"/>
      <c r="H14" s="472"/>
      <c r="I14" s="472"/>
    </row>
    <row r="15" spans="1:9" s="313" customFormat="1" ht="27.75" customHeight="1">
      <c r="A15" s="516"/>
      <c r="B15" s="517"/>
      <c r="C15" s="518"/>
      <c r="D15" s="1366"/>
      <c r="E15" s="1367"/>
      <c r="F15" s="519">
        <f t="shared" si="0"/>
        <v>0</v>
      </c>
      <c r="G15" s="474"/>
      <c r="H15" s="472"/>
      <c r="I15" s="472"/>
    </row>
    <row r="16" spans="1:9" s="313" customFormat="1" ht="27.75" customHeight="1">
      <c r="A16" s="516"/>
      <c r="B16" s="517"/>
      <c r="C16" s="518"/>
      <c r="D16" s="1366"/>
      <c r="E16" s="1367"/>
      <c r="F16" s="519">
        <f t="shared" si="0"/>
        <v>0</v>
      </c>
      <c r="G16" s="474"/>
      <c r="H16" s="472"/>
      <c r="I16" s="472"/>
    </row>
    <row r="17" spans="1:9" s="313" customFormat="1" ht="27.75" customHeight="1">
      <c r="A17" s="516"/>
      <c r="B17" s="517"/>
      <c r="C17" s="518"/>
      <c r="D17" s="1366"/>
      <c r="E17" s="1367"/>
      <c r="F17" s="519">
        <f t="shared" si="0"/>
        <v>0</v>
      </c>
      <c r="G17" s="474"/>
      <c r="H17" s="472"/>
      <c r="I17" s="472"/>
    </row>
    <row r="18" spans="1:9" s="313" customFormat="1" ht="27.75" customHeight="1">
      <c r="A18" s="516"/>
      <c r="B18" s="517"/>
      <c r="C18" s="518"/>
      <c r="D18" s="1366"/>
      <c r="E18" s="1367"/>
      <c r="F18" s="519">
        <f t="shared" si="0"/>
        <v>0</v>
      </c>
      <c r="G18" s="474"/>
      <c r="H18" s="472"/>
      <c r="I18" s="472"/>
    </row>
    <row r="19" spans="1:9" s="313" customFormat="1" ht="27.75" customHeight="1">
      <c r="A19" s="516"/>
      <c r="B19" s="517"/>
      <c r="C19" s="518"/>
      <c r="D19" s="1366"/>
      <c r="E19" s="1367"/>
      <c r="F19" s="519">
        <f t="shared" si="0"/>
        <v>0</v>
      </c>
      <c r="G19" s="474"/>
      <c r="H19" s="472"/>
      <c r="I19" s="472"/>
    </row>
    <row r="20" spans="1:9" s="313" customFormat="1" ht="27.75" customHeight="1">
      <c r="A20" s="516"/>
      <c r="B20" s="517"/>
      <c r="C20" s="518"/>
      <c r="D20" s="1370"/>
      <c r="E20" s="1371"/>
      <c r="F20" s="519">
        <f t="shared" si="0"/>
        <v>0</v>
      </c>
      <c r="G20" s="474"/>
      <c r="H20" s="472"/>
      <c r="I20" s="472"/>
    </row>
    <row r="21" spans="1:9" s="313" customFormat="1" ht="27.75" customHeight="1">
      <c r="A21" s="516"/>
      <c r="B21" s="517"/>
      <c r="C21" s="518"/>
      <c r="D21" s="1366"/>
      <c r="E21" s="1367"/>
      <c r="F21" s="519">
        <f t="shared" si="0"/>
        <v>0</v>
      </c>
      <c r="G21" s="474"/>
      <c r="H21" s="472"/>
      <c r="I21" s="472"/>
    </row>
    <row r="22" spans="1:9" s="313" customFormat="1" ht="27.75" customHeight="1">
      <c r="A22" s="516"/>
      <c r="B22" s="517"/>
      <c r="C22" s="518"/>
      <c r="D22" s="1366"/>
      <c r="E22" s="1367"/>
      <c r="F22" s="519">
        <f t="shared" si="0"/>
        <v>0</v>
      </c>
      <c r="G22" s="474"/>
      <c r="H22" s="472"/>
      <c r="I22" s="472"/>
    </row>
    <row r="23" spans="1:9" s="313" customFormat="1" ht="27.75" customHeight="1">
      <c r="A23" s="516"/>
      <c r="B23" s="517"/>
      <c r="C23" s="518"/>
      <c r="D23" s="1366"/>
      <c r="E23" s="1367"/>
      <c r="F23" s="519">
        <f t="shared" si="0"/>
        <v>0</v>
      </c>
      <c r="G23" s="474"/>
      <c r="H23" s="472"/>
      <c r="I23" s="472"/>
    </row>
    <row r="24" spans="1:9" s="313" customFormat="1" ht="27.75" customHeight="1" thickBot="1">
      <c r="A24" s="520"/>
      <c r="B24" s="521"/>
      <c r="C24" s="522"/>
      <c r="D24" s="1368"/>
      <c r="E24" s="1369"/>
      <c r="F24" s="523">
        <f t="shared" si="0"/>
        <v>0</v>
      </c>
      <c r="G24" s="475"/>
      <c r="H24" s="472"/>
      <c r="I24" s="472"/>
    </row>
    <row r="25" spans="1:9" s="313" customFormat="1" ht="27.75" customHeight="1" thickTop="1" thickBot="1">
      <c r="A25" s="1363" t="s">
        <v>354</v>
      </c>
      <c r="B25" s="1364"/>
      <c r="C25" s="1364"/>
      <c r="D25" s="1364"/>
      <c r="E25" s="1364"/>
      <c r="F25" s="1365"/>
      <c r="G25" s="524">
        <f>SUM(G12:G24)</f>
        <v>0</v>
      </c>
      <c r="H25" s="472"/>
      <c r="I25" s="472"/>
    </row>
    <row r="26" spans="1:9" ht="11.25" customHeight="1">
      <c r="A26" s="525"/>
      <c r="B26" s="526"/>
      <c r="C26" s="527"/>
      <c r="D26" s="527"/>
      <c r="E26" s="527"/>
      <c r="F26" s="528"/>
      <c r="G26" s="529"/>
      <c r="H26" s="187"/>
      <c r="I26" s="187"/>
    </row>
    <row r="27" spans="1:9" s="313" customFormat="1" ht="18.75" customHeight="1">
      <c r="A27" s="530" t="s">
        <v>283</v>
      </c>
      <c r="B27" s="531"/>
      <c r="C27" s="531"/>
      <c r="D27" s="531"/>
      <c r="E27" s="531"/>
      <c r="F27" s="531"/>
      <c r="G27" s="531"/>
    </row>
    <row r="28" spans="1:9" s="313" customFormat="1" ht="14.25" customHeight="1">
      <c r="A28" s="531"/>
      <c r="B28" s="531"/>
      <c r="C28" s="531"/>
      <c r="D28" s="531"/>
      <c r="E28" s="531"/>
      <c r="F28" s="531"/>
      <c r="G28" s="531"/>
    </row>
    <row r="29" spans="1:9" s="313" customFormat="1" ht="14.25" customHeight="1">
      <c r="A29" s="531" t="s">
        <v>404</v>
      </c>
      <c r="B29" s="531"/>
      <c r="C29" s="531"/>
      <c r="D29" s="531"/>
      <c r="E29" s="531"/>
      <c r="F29" s="531"/>
      <c r="G29" s="531"/>
    </row>
    <row r="30" spans="1:9" s="313" customFormat="1" ht="12" customHeight="1">
      <c r="A30" s="531"/>
      <c r="B30" s="531"/>
      <c r="C30" s="531"/>
      <c r="D30" s="531"/>
      <c r="E30" s="531"/>
      <c r="F30" s="531"/>
      <c r="G30" s="531"/>
    </row>
    <row r="31" spans="1:9" s="313" customFormat="1" ht="26.25" customHeight="1">
      <c r="A31" s="531"/>
      <c r="B31" s="531"/>
      <c r="C31" s="532" t="s">
        <v>276</v>
      </c>
      <c r="D31" s="532"/>
      <c r="E31" s="532"/>
      <c r="F31" s="532"/>
      <c r="G31" s="532"/>
      <c r="H31" s="315"/>
      <c r="I31" s="315"/>
    </row>
    <row r="32" spans="1:9" s="313" customFormat="1" ht="26.25" customHeight="1">
      <c r="A32" s="531"/>
      <c r="B32" s="531"/>
      <c r="C32" s="532" t="s">
        <v>275</v>
      </c>
      <c r="D32" s="532"/>
      <c r="E32" s="532"/>
      <c r="F32" s="532"/>
      <c r="G32" s="533"/>
      <c r="H32" s="316"/>
      <c r="I32" s="315"/>
    </row>
    <row r="33" spans="1:9" ht="11.25" customHeight="1">
      <c r="A33" s="487"/>
      <c r="B33" s="534"/>
      <c r="C33" s="534"/>
      <c r="D33" s="534"/>
      <c r="E33" s="534"/>
      <c r="F33" s="535"/>
      <c r="G33" s="535"/>
      <c r="H33" s="188"/>
      <c r="I33" s="188"/>
    </row>
    <row r="34" spans="1:9" ht="18.75" customHeight="1">
      <c r="A34" s="487" t="s">
        <v>372</v>
      </c>
      <c r="B34" s="487"/>
      <c r="C34" s="487"/>
      <c r="D34" s="487"/>
      <c r="E34" s="487"/>
      <c r="F34" s="487"/>
      <c r="G34" s="487"/>
    </row>
    <row r="35" spans="1:9">
      <c r="A35" s="487" t="s">
        <v>373</v>
      </c>
      <c r="B35" s="487"/>
      <c r="C35" s="487"/>
      <c r="D35" s="487"/>
      <c r="E35" s="487"/>
      <c r="F35" s="487"/>
      <c r="G35" s="487"/>
    </row>
    <row r="36" spans="1:9">
      <c r="A36" s="487" t="s">
        <v>374</v>
      </c>
      <c r="B36" s="487"/>
      <c r="C36" s="487"/>
      <c r="D36" s="487"/>
      <c r="E36" s="487"/>
      <c r="F36" s="487"/>
      <c r="G36" s="487"/>
    </row>
    <row r="37" spans="1:9">
      <c r="A37" s="487" t="s">
        <v>375</v>
      </c>
      <c r="B37" s="487"/>
      <c r="C37" s="487"/>
      <c r="D37" s="487"/>
      <c r="E37" s="487"/>
      <c r="F37" s="487"/>
      <c r="G37" s="487"/>
    </row>
    <row r="38" spans="1:9">
      <c r="A38" s="487"/>
      <c r="B38" s="487"/>
      <c r="C38" s="487"/>
      <c r="D38" s="487"/>
      <c r="E38" s="487"/>
      <c r="F38" s="487"/>
      <c r="G38" s="487"/>
    </row>
  </sheetData>
  <mergeCells count="25">
    <mergeCell ref="D20:E20"/>
    <mergeCell ref="D12:E12"/>
    <mergeCell ref="D13:E13"/>
    <mergeCell ref="D19:E19"/>
    <mergeCell ref="D11:E11"/>
    <mergeCell ref="D14:E14"/>
    <mergeCell ref="D15:E15"/>
    <mergeCell ref="D16:E16"/>
    <mergeCell ref="D18:E18"/>
    <mergeCell ref="D17:E17"/>
    <mergeCell ref="A25:F25"/>
    <mergeCell ref="D23:E23"/>
    <mergeCell ref="D24:E24"/>
    <mergeCell ref="D21:E21"/>
    <mergeCell ref="D22:E22"/>
    <mergeCell ref="A10:A11"/>
    <mergeCell ref="B10:B11"/>
    <mergeCell ref="A1:G1"/>
    <mergeCell ref="E5:F5"/>
    <mergeCell ref="E6:F6"/>
    <mergeCell ref="E8:F8"/>
    <mergeCell ref="D10:E10"/>
    <mergeCell ref="D3:D4"/>
    <mergeCell ref="E3:F4"/>
    <mergeCell ref="E7:F7"/>
  </mergeCells>
  <phoneticPr fontId="2"/>
  <dataValidations disablePrompts="1" count="1">
    <dataValidation type="list" allowBlank="1" showInputMessage="1" showErrorMessage="1" sqref="D5:D8" xr:uid="{00000000-0002-0000-1C00-000000000000}">
      <formula1>"○"</formula1>
    </dataValidation>
  </dataValidations>
  <pageMargins left="0.78740157480314965" right="0.78740157480314965" top="0.98425196850393704" bottom="0.98425196850393704" header="0.51181102362204722" footer="0.51181102362204722"/>
  <pageSetup paperSize="9" scale="93" orientation="portrait" blackAndWhite="1" r:id="rId1"/>
  <headerFooter alignWithMargins="0">
    <oddHeader>&amp;L&amp;"ＭＳ Ｐ明朝,標準"&amp;KFF0000（第27号様式）</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2FA5A-360C-4444-9AF6-A1C27D564E64}">
  <sheetPr>
    <tabColor theme="9" tint="0.79998168889431442"/>
  </sheetPr>
  <dimension ref="A1:P24"/>
  <sheetViews>
    <sheetView showZeros="0" tabSelected="1" view="pageBreakPreview" zoomScaleNormal="100" zoomScaleSheetLayoutView="100" workbookViewId="0">
      <selection activeCell="C5" sqref="C5:D5"/>
    </sheetView>
  </sheetViews>
  <sheetFormatPr defaultColWidth="9" defaultRowHeight="13.2"/>
  <cols>
    <col min="1" max="1" width="8.6640625" style="4" customWidth="1"/>
    <col min="2" max="2" width="12.6640625" style="4" customWidth="1"/>
    <col min="3" max="3" width="8.6640625" style="4" customWidth="1"/>
    <col min="4" max="4" width="20.6640625" style="4" customWidth="1"/>
    <col min="5" max="5" width="8.6640625" style="4" customWidth="1"/>
    <col min="6" max="6" width="6.6640625" style="4" customWidth="1"/>
    <col min="7" max="7" width="6.77734375" style="4" customWidth="1"/>
    <col min="8" max="9" width="7.109375" style="4" customWidth="1"/>
    <col min="10" max="16384" width="9" style="4"/>
  </cols>
  <sheetData>
    <row r="1" spans="1:16" s="7" customFormat="1" ht="22.5" customHeight="1">
      <c r="A1" s="783" t="s">
        <v>134</v>
      </c>
      <c r="B1" s="783"/>
      <c r="C1" s="783"/>
      <c r="D1" s="783"/>
      <c r="E1" s="783"/>
      <c r="F1" s="783"/>
      <c r="G1" s="783"/>
      <c r="H1" s="783"/>
      <c r="I1" s="783"/>
      <c r="J1" s="371"/>
    </row>
    <row r="2" spans="1:16" ht="24.75" customHeight="1"/>
    <row r="3" spans="1:16" s="736" customFormat="1" ht="21" customHeight="1">
      <c r="E3" s="736" t="s">
        <v>149</v>
      </c>
      <c r="G3" s="376"/>
      <c r="H3" s="376"/>
      <c r="I3" s="423"/>
      <c r="J3" s="340"/>
    </row>
    <row r="4" spans="1:16" s="736" customFormat="1" ht="19.5" customHeight="1">
      <c r="E4" s="424"/>
      <c r="F4" s="424"/>
    </row>
    <row r="5" spans="1:16" s="736" customFormat="1" ht="24" customHeight="1">
      <c r="B5" s="376" t="s">
        <v>136</v>
      </c>
      <c r="C5" s="1303">
        <f>H22</f>
        <v>0</v>
      </c>
      <c r="D5" s="1304"/>
    </row>
    <row r="6" spans="1:16" s="736" customFormat="1" ht="15" customHeight="1"/>
    <row r="7" spans="1:16" s="736" customFormat="1" ht="18.75" customHeight="1">
      <c r="A7" s="340"/>
      <c r="B7" s="735" t="s">
        <v>135</v>
      </c>
      <c r="C7" s="735"/>
      <c r="D7" s="735"/>
      <c r="E7" s="735"/>
      <c r="F7" s="736" t="s">
        <v>385</v>
      </c>
    </row>
    <row r="8" spans="1:16" s="736" customFormat="1" ht="14.4"/>
    <row r="9" spans="1:16" s="736" customFormat="1" ht="22.5" customHeight="1">
      <c r="A9" s="736" t="s">
        <v>244</v>
      </c>
    </row>
    <row r="10" spans="1:16" s="736" customFormat="1" ht="11.25" customHeight="1"/>
    <row r="11" spans="1:16" s="736" customFormat="1" ht="22.5" customHeight="1">
      <c r="A11" s="757" t="s">
        <v>44</v>
      </c>
      <c r="B11" s="1324"/>
      <c r="C11" s="734" t="s">
        <v>35</v>
      </c>
      <c r="D11" s="425" t="s">
        <v>44</v>
      </c>
      <c r="E11" s="426" t="s">
        <v>35</v>
      </c>
      <c r="F11" s="1326" t="s">
        <v>107</v>
      </c>
      <c r="G11" s="1083"/>
      <c r="H11" s="1083"/>
      <c r="I11" s="1084"/>
      <c r="N11" s="735"/>
      <c r="P11" s="735"/>
    </row>
    <row r="12" spans="1:16" s="736" customFormat="1" ht="27.9" customHeight="1">
      <c r="A12" s="762"/>
      <c r="B12" s="1176"/>
      <c r="C12" s="733"/>
      <c r="D12" s="427"/>
      <c r="E12" s="428"/>
      <c r="F12" s="1325" t="s">
        <v>6</v>
      </c>
      <c r="G12" s="737" t="s">
        <v>80</v>
      </c>
      <c r="H12" s="432"/>
      <c r="I12" s="738" t="s">
        <v>82</v>
      </c>
      <c r="P12" s="735"/>
    </row>
    <row r="13" spans="1:16" s="736" customFormat="1" ht="27.9" customHeight="1">
      <c r="A13" s="762"/>
      <c r="B13" s="1176"/>
      <c r="C13" s="733"/>
      <c r="D13" s="427"/>
      <c r="E13" s="428"/>
      <c r="F13" s="1325"/>
      <c r="G13" s="737" t="s">
        <v>81</v>
      </c>
      <c r="H13" s="432"/>
      <c r="I13" s="738" t="s">
        <v>82</v>
      </c>
    </row>
    <row r="14" spans="1:16" s="736" customFormat="1" ht="27.9" customHeight="1">
      <c r="A14" s="1322"/>
      <c r="B14" s="1323"/>
      <c r="C14" s="376"/>
      <c r="D14" s="427"/>
      <c r="E14" s="428"/>
      <c r="F14" s="759" t="s">
        <v>13</v>
      </c>
      <c r="G14" s="1171"/>
      <c r="H14" s="433">
        <f>SUM(H12:H13)</f>
        <v>0</v>
      </c>
      <c r="I14" s="738" t="s">
        <v>82</v>
      </c>
    </row>
    <row r="15" spans="1:16" s="736" customFormat="1" ht="24.9" customHeight="1"/>
    <row r="16" spans="1:16" s="736" customFormat="1" ht="24.75" customHeight="1">
      <c r="A16" s="736" t="s">
        <v>245</v>
      </c>
    </row>
    <row r="17" spans="1:9" s="736" customFormat="1" ht="14.25" customHeight="1"/>
    <row r="18" spans="1:9" s="736" customFormat="1" ht="18" customHeight="1">
      <c r="A18" s="1164" t="s">
        <v>246</v>
      </c>
      <c r="B18" s="1164" t="s">
        <v>247</v>
      </c>
      <c r="C18" s="1164"/>
      <c r="D18" s="1164"/>
      <c r="E18" s="1307" t="s">
        <v>251</v>
      </c>
      <c r="F18" s="1308"/>
      <c r="G18" s="1309"/>
      <c r="H18" s="1164" t="s">
        <v>250</v>
      </c>
      <c r="I18" s="1164"/>
    </row>
    <row r="19" spans="1:9" s="736" customFormat="1" ht="18" customHeight="1">
      <c r="A19" s="1164"/>
      <c r="B19" s="1164"/>
      <c r="C19" s="1164"/>
      <c r="D19" s="1164"/>
      <c r="E19" s="429" t="s">
        <v>252</v>
      </c>
      <c r="F19" s="1310" t="s">
        <v>253</v>
      </c>
      <c r="G19" s="1170"/>
      <c r="H19" s="1164"/>
      <c r="I19" s="1164"/>
    </row>
    <row r="20" spans="1:9" s="736" customFormat="1" ht="30" customHeight="1">
      <c r="A20" s="739" t="s">
        <v>248</v>
      </c>
      <c r="B20" s="1313" t="s">
        <v>254</v>
      </c>
      <c r="C20" s="1314"/>
      <c r="D20" s="1315"/>
      <c r="E20" s="185"/>
      <c r="F20" s="1311"/>
      <c r="G20" s="1124"/>
      <c r="H20" s="1299">
        <f>SUM(E20:G20)</f>
        <v>0</v>
      </c>
      <c r="I20" s="1300"/>
    </row>
    <row r="21" spans="1:9" s="736" customFormat="1" ht="30" customHeight="1" thickBot="1">
      <c r="A21" s="431" t="s">
        <v>249</v>
      </c>
      <c r="B21" s="1316" t="s">
        <v>255</v>
      </c>
      <c r="C21" s="1317"/>
      <c r="D21" s="1318"/>
      <c r="E21" s="186"/>
      <c r="F21" s="1312"/>
      <c r="G21" s="1126"/>
      <c r="H21" s="1301">
        <f>SUM(E21:G21)</f>
        <v>0</v>
      </c>
      <c r="I21" s="1302"/>
    </row>
    <row r="22" spans="1:9" s="736" customFormat="1" ht="30" customHeight="1" thickTop="1">
      <c r="A22" s="1319"/>
      <c r="B22" s="1320"/>
      <c r="C22" s="1320"/>
      <c r="D22" s="1321"/>
      <c r="E22" s="1151" t="s">
        <v>107</v>
      </c>
      <c r="F22" s="1151"/>
      <c r="G22" s="1152"/>
      <c r="H22" s="1305">
        <f>SUM(H20:I21)</f>
        <v>0</v>
      </c>
      <c r="I22" s="1306"/>
    </row>
    <row r="23" spans="1:9" s="97" customFormat="1" ht="24.75" customHeight="1"/>
    <row r="24" spans="1:9" s="97" customFormat="1"/>
  </sheetData>
  <mergeCells count="23">
    <mergeCell ref="A22:D22"/>
    <mergeCell ref="E22:G22"/>
    <mergeCell ref="H22:I22"/>
    <mergeCell ref="B20:D20"/>
    <mergeCell ref="F20:G20"/>
    <mergeCell ref="H20:I20"/>
    <mergeCell ref="B21:D21"/>
    <mergeCell ref="F21:G21"/>
    <mergeCell ref="H21:I21"/>
    <mergeCell ref="A14:B14"/>
    <mergeCell ref="F14:G14"/>
    <mergeCell ref="A18:A19"/>
    <mergeCell ref="B18:D19"/>
    <mergeCell ref="E18:G18"/>
    <mergeCell ref="H18:I19"/>
    <mergeCell ref="F19:G19"/>
    <mergeCell ref="A1:I1"/>
    <mergeCell ref="C5:D5"/>
    <mergeCell ref="A11:B11"/>
    <mergeCell ref="F11:I11"/>
    <mergeCell ref="A12:B12"/>
    <mergeCell ref="F12:F13"/>
    <mergeCell ref="A13:B13"/>
  </mergeCells>
  <phoneticPr fontId="2"/>
  <pageMargins left="0.78740157480314965" right="0.78740157480314965" top="0.98425196850393704" bottom="0.98425196850393704" header="0.51181102362204722" footer="0.51181102362204722"/>
  <pageSetup paperSize="9" orientation="portrait" blackAndWhite="1" r:id="rId1"/>
  <headerFooter alignWithMargins="0">
    <oddHeader>&amp;L&amp;"ＭＳ Ｐ明朝,標準"（第27号様式の２）</oddHeader>
  </headerFooter>
  <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79998168889431442"/>
  </sheetPr>
  <dimension ref="A1:I30"/>
  <sheetViews>
    <sheetView view="pageBreakPreview" topLeftCell="A11" zoomScaleNormal="100" zoomScaleSheetLayoutView="100" workbookViewId="0">
      <selection activeCell="B29" sqref="B29"/>
    </sheetView>
  </sheetViews>
  <sheetFormatPr defaultColWidth="9" defaultRowHeight="13.2"/>
  <cols>
    <col min="1" max="1" width="6.21875" style="115" customWidth="1"/>
    <col min="2" max="2" width="12.44140625" style="115" customWidth="1"/>
    <col min="3" max="3" width="14" style="115" customWidth="1"/>
    <col min="4" max="4" width="8.6640625" style="115" customWidth="1"/>
    <col min="5" max="6" width="4.6640625" style="115" customWidth="1"/>
    <col min="7" max="7" width="8.6640625" style="115" customWidth="1"/>
    <col min="8" max="8" width="28.33203125" style="115" customWidth="1"/>
    <col min="9" max="9" width="3.33203125" style="115" customWidth="1"/>
    <col min="10" max="16384" width="9" style="115"/>
  </cols>
  <sheetData>
    <row r="1" spans="1:9" s="114" customFormat="1" ht="22.5" customHeight="1">
      <c r="A1" s="1107" t="s">
        <v>258</v>
      </c>
      <c r="B1" s="1107"/>
      <c r="C1" s="1107"/>
      <c r="D1" s="1107"/>
      <c r="E1" s="1107"/>
      <c r="F1" s="1107"/>
      <c r="G1" s="1107"/>
      <c r="H1" s="1107"/>
      <c r="I1" s="1107"/>
    </row>
    <row r="2" spans="1:9" ht="33.75" customHeight="1"/>
    <row r="3" spans="1:9" ht="24.75" customHeight="1"/>
    <row r="4" spans="1:9" s="313" customFormat="1" ht="24" customHeight="1">
      <c r="A4" s="325" t="s">
        <v>284</v>
      </c>
      <c r="B4" s="326" t="s">
        <v>289</v>
      </c>
      <c r="C4" s="1385"/>
      <c r="D4" s="1385"/>
      <c r="E4" s="1385"/>
      <c r="F4" s="1385"/>
      <c r="G4" s="1385"/>
      <c r="H4" s="327"/>
      <c r="I4" s="327"/>
    </row>
    <row r="5" spans="1:9" s="313" customFormat="1" ht="34.5" customHeight="1"/>
    <row r="6" spans="1:9" s="313" customFormat="1" ht="39.75" customHeight="1">
      <c r="A6" s="1339" t="s">
        <v>44</v>
      </c>
      <c r="B6" s="1340"/>
      <c r="C6" s="1384"/>
      <c r="D6" s="1384"/>
      <c r="E6" s="1384"/>
      <c r="F6" s="1384"/>
      <c r="G6" s="1384"/>
      <c r="H6" s="1336"/>
      <c r="I6" s="329"/>
    </row>
    <row r="7" spans="1:9" s="313" customFormat="1" ht="39.75" customHeight="1">
      <c r="A7" s="1341"/>
      <c r="B7" s="1342"/>
      <c r="C7" s="1336" t="s">
        <v>158</v>
      </c>
      <c r="D7" s="1337"/>
      <c r="E7" s="1337"/>
      <c r="F7" s="1337"/>
      <c r="G7" s="1337"/>
      <c r="H7" s="1337"/>
      <c r="I7" s="329"/>
    </row>
    <row r="8" spans="1:9" s="313" customFormat="1" ht="39.75" customHeight="1">
      <c r="A8" s="1378" t="s">
        <v>259</v>
      </c>
      <c r="B8" s="1379"/>
      <c r="C8" s="328" t="s">
        <v>279</v>
      </c>
      <c r="D8" s="1374"/>
      <c r="E8" s="1375"/>
      <c r="F8" s="1375"/>
      <c r="G8" s="1375"/>
      <c r="H8" s="1375"/>
      <c r="I8" s="329" t="s">
        <v>10</v>
      </c>
    </row>
    <row r="9" spans="1:9" s="313" customFormat="1" ht="23.1" customHeight="1">
      <c r="A9" s="1380"/>
      <c r="B9" s="1381"/>
      <c r="C9" s="1386" t="s">
        <v>370</v>
      </c>
      <c r="D9" s="1388" t="s">
        <v>280</v>
      </c>
      <c r="E9" s="330"/>
      <c r="F9" s="306" t="s">
        <v>281</v>
      </c>
      <c r="G9" s="1390" t="s">
        <v>7</v>
      </c>
      <c r="H9" s="1392"/>
      <c r="I9" s="331"/>
    </row>
    <row r="10" spans="1:9" s="313" customFormat="1" ht="23.1" customHeight="1">
      <c r="A10" s="1380"/>
      <c r="B10" s="1381"/>
      <c r="C10" s="1387"/>
      <c r="D10" s="1389"/>
      <c r="E10" s="332"/>
      <c r="F10" s="307" t="s">
        <v>282</v>
      </c>
      <c r="G10" s="1391"/>
      <c r="H10" s="1393"/>
      <c r="I10" s="333" t="s">
        <v>10</v>
      </c>
    </row>
    <row r="11" spans="1:9" s="313" customFormat="1" ht="23.1" customHeight="1">
      <c r="A11" s="1380"/>
      <c r="B11" s="1381"/>
      <c r="C11" s="1394" t="s">
        <v>371</v>
      </c>
      <c r="D11" s="1388" t="s">
        <v>331</v>
      </c>
      <c r="E11" s="330"/>
      <c r="F11" s="306" t="s">
        <v>281</v>
      </c>
      <c r="G11" s="1390" t="s">
        <v>7</v>
      </c>
      <c r="H11" s="1392"/>
      <c r="I11" s="468"/>
    </row>
    <row r="12" spans="1:9" s="313" customFormat="1" ht="23.1" customHeight="1">
      <c r="A12" s="1380"/>
      <c r="B12" s="1381"/>
      <c r="C12" s="1395"/>
      <c r="D12" s="1389"/>
      <c r="E12" s="332"/>
      <c r="F12" s="307" t="s">
        <v>282</v>
      </c>
      <c r="G12" s="1391"/>
      <c r="H12" s="1393"/>
      <c r="I12" s="466" t="s">
        <v>10</v>
      </c>
    </row>
    <row r="13" spans="1:9" s="313" customFormat="1" ht="68.25" customHeight="1">
      <c r="A13" s="1382"/>
      <c r="B13" s="1383"/>
      <c r="C13" s="335" t="s">
        <v>397</v>
      </c>
      <c r="D13" s="1376"/>
      <c r="E13" s="1377"/>
      <c r="F13" s="1377"/>
      <c r="G13" s="1377"/>
      <c r="H13" s="1377"/>
      <c r="I13" s="329" t="s">
        <v>10</v>
      </c>
    </row>
    <row r="14" spans="1:9" s="313" customFormat="1" ht="20.25" customHeight="1"/>
    <row r="15" spans="1:9" s="313" customFormat="1" ht="14.4">
      <c r="B15" s="313" t="s">
        <v>287</v>
      </c>
    </row>
    <row r="16" spans="1:9" s="313" customFormat="1" ht="14.4"/>
    <row r="17" spans="1:9" s="313" customFormat="1" ht="14.4">
      <c r="A17" s="313" t="s">
        <v>288</v>
      </c>
      <c r="B17" s="313" t="s">
        <v>401</v>
      </c>
    </row>
    <row r="18" spans="1:9" s="313" customFormat="1" ht="14.4"/>
    <row r="19" spans="1:9" s="313" customFormat="1" ht="25.5" customHeight="1">
      <c r="G19" s="313" t="s">
        <v>93</v>
      </c>
    </row>
    <row r="20" spans="1:9" s="313" customFormat="1" ht="25.5" customHeight="1">
      <c r="G20" s="313" t="s">
        <v>12</v>
      </c>
      <c r="H20" s="314"/>
      <c r="I20" s="334"/>
    </row>
    <row r="21" spans="1:9" s="313" customFormat="1" ht="14.4"/>
    <row r="22" spans="1:9" s="313" customFormat="1" ht="14.4"/>
    <row r="23" spans="1:9" ht="13.5" customHeight="1"/>
    <row r="24" spans="1:9" ht="17.25" customHeight="1">
      <c r="A24" s="115" t="s">
        <v>60</v>
      </c>
      <c r="B24" s="115" t="s">
        <v>363</v>
      </c>
    </row>
    <row r="25" spans="1:9" ht="17.25" customHeight="1">
      <c r="B25" s="115" t="s">
        <v>395</v>
      </c>
    </row>
    <row r="26" spans="1:9" ht="17.25" customHeight="1">
      <c r="B26" s="115" t="s">
        <v>394</v>
      </c>
    </row>
    <row r="27" spans="1:9" ht="17.25" customHeight="1">
      <c r="B27" s="115" t="s">
        <v>383</v>
      </c>
    </row>
    <row r="28" spans="1:9" ht="17.25" customHeight="1">
      <c r="B28" s="115" t="s">
        <v>396</v>
      </c>
    </row>
    <row r="29" spans="1:9" ht="17.25" customHeight="1"/>
    <row r="30" spans="1:9" ht="17.25" customHeight="1"/>
  </sheetData>
  <mergeCells count="16">
    <mergeCell ref="A1:I1"/>
    <mergeCell ref="D8:H8"/>
    <mergeCell ref="D13:H13"/>
    <mergeCell ref="A8:B13"/>
    <mergeCell ref="A6:B7"/>
    <mergeCell ref="C6:H6"/>
    <mergeCell ref="C7:H7"/>
    <mergeCell ref="C4:G4"/>
    <mergeCell ref="C9:C10"/>
    <mergeCell ref="D9:D10"/>
    <mergeCell ref="G9:G10"/>
    <mergeCell ref="H9:H10"/>
    <mergeCell ref="C11:C12"/>
    <mergeCell ref="D11:D12"/>
    <mergeCell ref="G11:G12"/>
    <mergeCell ref="H11:H12"/>
  </mergeCells>
  <phoneticPr fontId="2"/>
  <pageMargins left="0.78700000000000003" right="0.78700000000000003" top="0.98399999999999999" bottom="0.98399999999999999" header="0.51200000000000001" footer="0.51200000000000001"/>
  <pageSetup paperSize="9" scale="87" orientation="portrait" r:id="rId1"/>
  <headerFooter alignWithMargins="0">
    <oddHeader>&amp;L&amp;"ＭＳ Ｐ明朝,標準"&amp;KFF0000（第28号様式）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4" r:id="rId4" name="Check Box 2">
              <controlPr defaultSize="0" autoFill="0" autoLine="0" autoPict="0">
                <anchor moveWithCells="1">
                  <from>
                    <xdr:col>4</xdr:col>
                    <xdr:colOff>22860</xdr:colOff>
                    <xdr:row>8</xdr:row>
                    <xdr:rowOff>45720</xdr:rowOff>
                  </from>
                  <to>
                    <xdr:col>4</xdr:col>
                    <xdr:colOff>266700</xdr:colOff>
                    <xdr:row>8</xdr:row>
                    <xdr:rowOff>213360</xdr:rowOff>
                  </to>
                </anchor>
              </controlPr>
            </control>
          </mc:Choice>
        </mc:AlternateContent>
        <mc:AlternateContent xmlns:mc="http://schemas.openxmlformats.org/markup-compatibility/2006">
          <mc:Choice Requires="x14">
            <control shapeId="33795" r:id="rId5" name="Check Box 3">
              <controlPr defaultSize="0" autoFill="0" autoLine="0" autoPict="0">
                <anchor moveWithCells="1">
                  <from>
                    <xdr:col>4</xdr:col>
                    <xdr:colOff>30480</xdr:colOff>
                    <xdr:row>9</xdr:row>
                    <xdr:rowOff>30480</xdr:rowOff>
                  </from>
                  <to>
                    <xdr:col>4</xdr:col>
                    <xdr:colOff>274320</xdr:colOff>
                    <xdr:row>9</xdr:row>
                    <xdr:rowOff>198120</xdr:rowOff>
                  </to>
                </anchor>
              </controlPr>
            </control>
          </mc:Choice>
        </mc:AlternateContent>
        <mc:AlternateContent xmlns:mc="http://schemas.openxmlformats.org/markup-compatibility/2006">
          <mc:Choice Requires="x14">
            <control shapeId="33796" r:id="rId6" name="Check Box 4">
              <controlPr defaultSize="0" autoFill="0" autoLine="0" autoPict="0">
                <anchor moveWithCells="1">
                  <from>
                    <xdr:col>4</xdr:col>
                    <xdr:colOff>22860</xdr:colOff>
                    <xdr:row>10</xdr:row>
                    <xdr:rowOff>45720</xdr:rowOff>
                  </from>
                  <to>
                    <xdr:col>4</xdr:col>
                    <xdr:colOff>266700</xdr:colOff>
                    <xdr:row>10</xdr:row>
                    <xdr:rowOff>213360</xdr:rowOff>
                  </to>
                </anchor>
              </controlPr>
            </control>
          </mc:Choice>
        </mc:AlternateContent>
        <mc:AlternateContent xmlns:mc="http://schemas.openxmlformats.org/markup-compatibility/2006">
          <mc:Choice Requires="x14">
            <control shapeId="33797" r:id="rId7" name="Check Box 5">
              <controlPr defaultSize="0" autoFill="0" autoLine="0" autoPict="0">
                <anchor moveWithCells="1">
                  <from>
                    <xdr:col>4</xdr:col>
                    <xdr:colOff>30480</xdr:colOff>
                    <xdr:row>11</xdr:row>
                    <xdr:rowOff>30480</xdr:rowOff>
                  </from>
                  <to>
                    <xdr:col>4</xdr:col>
                    <xdr:colOff>274320</xdr:colOff>
                    <xdr:row>11</xdr:row>
                    <xdr:rowOff>198120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85"/>
  <sheetViews>
    <sheetView showZeros="0" view="pageBreakPreview" zoomScaleNormal="100" zoomScaleSheetLayoutView="100" workbookViewId="0">
      <selection activeCell="D7" sqref="D7"/>
    </sheetView>
  </sheetViews>
  <sheetFormatPr defaultColWidth="9" defaultRowHeight="13.2"/>
  <cols>
    <col min="1" max="1" width="4.21875" style="15" customWidth="1"/>
    <col min="2" max="2" width="5.44140625" style="15" customWidth="1"/>
    <col min="3" max="3" width="15.6640625" style="15" customWidth="1"/>
    <col min="4" max="4" width="8" style="15" customWidth="1"/>
    <col min="5" max="5" width="5.21875" style="15" bestFit="1" customWidth="1"/>
    <col min="6" max="6" width="9.6640625" style="15" customWidth="1"/>
    <col min="7" max="7" width="5.21875" style="15" bestFit="1" customWidth="1"/>
    <col min="8" max="8" width="9.6640625" style="15" customWidth="1"/>
    <col min="9" max="9" width="5.21875" style="15" bestFit="1" customWidth="1"/>
    <col min="10" max="10" width="9.6640625" style="15" customWidth="1"/>
    <col min="11" max="11" width="5.21875" style="15" bestFit="1" customWidth="1"/>
    <col min="12" max="12" width="9.6640625" style="15" customWidth="1"/>
    <col min="13" max="14" width="10.6640625" style="15" customWidth="1"/>
    <col min="15" max="15" width="3.77734375" style="15" customWidth="1"/>
    <col min="16" max="16384" width="9" style="15"/>
  </cols>
  <sheetData>
    <row r="1" spans="1:15" ht="22.5" customHeight="1">
      <c r="A1" s="833" t="s">
        <v>409</v>
      </c>
      <c r="B1" s="833"/>
      <c r="C1" s="833"/>
      <c r="D1" s="833"/>
      <c r="E1" s="833"/>
      <c r="F1" s="833"/>
      <c r="G1" s="833"/>
      <c r="H1" s="833"/>
      <c r="I1" s="833"/>
      <c r="J1" s="833"/>
      <c r="K1" s="833"/>
      <c r="L1" s="833"/>
      <c r="M1" s="833"/>
      <c r="N1" s="833"/>
    </row>
    <row r="2" spans="1:15" ht="14.25" customHeight="1">
      <c r="M2" s="16"/>
      <c r="N2" s="16"/>
    </row>
    <row r="3" spans="1:15" ht="22.5" customHeight="1" thickBot="1">
      <c r="A3" s="15" t="s">
        <v>29</v>
      </c>
      <c r="D3" s="24"/>
      <c r="I3" s="54"/>
      <c r="J3" s="54"/>
      <c r="K3" s="166" t="s">
        <v>0</v>
      </c>
      <c r="L3" s="855"/>
      <c r="M3" s="856"/>
      <c r="N3" s="856"/>
    </row>
    <row r="4" spans="1:15" ht="18" customHeight="1">
      <c r="A4" s="17"/>
      <c r="B4" s="18"/>
      <c r="C4" s="19" t="s">
        <v>1</v>
      </c>
      <c r="D4" s="787" t="s">
        <v>111</v>
      </c>
      <c r="E4" s="20"/>
      <c r="F4" s="21" t="s">
        <v>3</v>
      </c>
      <c r="G4" s="22"/>
      <c r="H4" s="21" t="s">
        <v>3</v>
      </c>
      <c r="I4" s="22"/>
      <c r="J4" s="21" t="s">
        <v>3</v>
      </c>
      <c r="K4" s="789" t="s">
        <v>107</v>
      </c>
      <c r="L4" s="853"/>
      <c r="M4" s="56" t="s">
        <v>110</v>
      </c>
      <c r="N4" s="55" t="s">
        <v>28</v>
      </c>
      <c r="O4" s="53"/>
    </row>
    <row r="5" spans="1:15" ht="18" customHeight="1" thickBot="1">
      <c r="A5" s="23" t="s">
        <v>5</v>
      </c>
      <c r="B5" s="24"/>
      <c r="C5" s="25"/>
      <c r="D5" s="788"/>
      <c r="E5" s="27" t="s">
        <v>6</v>
      </c>
      <c r="F5" s="28" t="s">
        <v>108</v>
      </c>
      <c r="G5" s="29" t="s">
        <v>6</v>
      </c>
      <c r="H5" s="28" t="s">
        <v>108</v>
      </c>
      <c r="I5" s="29" t="s">
        <v>6</v>
      </c>
      <c r="J5" s="28" t="s">
        <v>108</v>
      </c>
      <c r="K5" s="29" t="s">
        <v>6</v>
      </c>
      <c r="L5" s="29" t="s">
        <v>108</v>
      </c>
      <c r="M5" s="57"/>
      <c r="N5" s="26"/>
      <c r="O5" s="53"/>
    </row>
    <row r="6" spans="1:15" ht="18" customHeight="1">
      <c r="A6" s="791" t="s">
        <v>109</v>
      </c>
      <c r="B6" s="794"/>
      <c r="C6" s="795"/>
      <c r="D6" s="31"/>
      <c r="E6" s="32"/>
      <c r="F6" s="33">
        <f t="shared" ref="F6:F14" si="0">D6*E6</f>
        <v>0</v>
      </c>
      <c r="G6" s="33"/>
      <c r="H6" s="33">
        <f t="shared" ref="H6:H14" si="1">D6*G6</f>
        <v>0</v>
      </c>
      <c r="I6" s="33"/>
      <c r="J6" s="33">
        <f t="shared" ref="J6:J14" si="2">D6*I6</f>
        <v>0</v>
      </c>
      <c r="K6" s="33">
        <f t="shared" ref="K6:K14" si="3">E6+G6+I6</f>
        <v>0</v>
      </c>
      <c r="L6" s="58">
        <f t="shared" ref="L6:L14" si="4">F6+H6+J6</f>
        <v>0</v>
      </c>
      <c r="M6" s="58"/>
      <c r="N6" s="31">
        <f>L6-M6</f>
        <v>0</v>
      </c>
    </row>
    <row r="7" spans="1:15" ht="18" customHeight="1">
      <c r="A7" s="792"/>
      <c r="B7" s="796"/>
      <c r="C7" s="797"/>
      <c r="D7" s="34"/>
      <c r="E7" s="35"/>
      <c r="F7" s="36">
        <f t="shared" si="0"/>
        <v>0</v>
      </c>
      <c r="G7" s="36"/>
      <c r="H7" s="36">
        <f t="shared" si="1"/>
        <v>0</v>
      </c>
      <c r="I7" s="36"/>
      <c r="J7" s="36">
        <f t="shared" si="2"/>
        <v>0</v>
      </c>
      <c r="K7" s="36">
        <f t="shared" si="3"/>
        <v>0</v>
      </c>
      <c r="L7" s="59">
        <f t="shared" si="4"/>
        <v>0</v>
      </c>
      <c r="M7" s="59"/>
      <c r="N7" s="34">
        <f>L7-M7</f>
        <v>0</v>
      </c>
    </row>
    <row r="8" spans="1:15" ht="18" customHeight="1">
      <c r="A8" s="792"/>
      <c r="B8" s="796"/>
      <c r="C8" s="797"/>
      <c r="D8" s="34"/>
      <c r="E8" s="35"/>
      <c r="F8" s="36">
        <f t="shared" si="0"/>
        <v>0</v>
      </c>
      <c r="G8" s="36"/>
      <c r="H8" s="36">
        <f t="shared" si="1"/>
        <v>0</v>
      </c>
      <c r="I8" s="36"/>
      <c r="J8" s="36">
        <f t="shared" si="2"/>
        <v>0</v>
      </c>
      <c r="K8" s="36">
        <f t="shared" si="3"/>
        <v>0</v>
      </c>
      <c r="L8" s="59">
        <f t="shared" si="4"/>
        <v>0</v>
      </c>
      <c r="M8" s="59"/>
      <c r="N8" s="34">
        <f t="shared" ref="N8:N14" si="5">L8-M8</f>
        <v>0</v>
      </c>
    </row>
    <row r="9" spans="1:15" ht="18" customHeight="1">
      <c r="A9" s="792"/>
      <c r="B9" s="796"/>
      <c r="C9" s="797"/>
      <c r="D9" s="34"/>
      <c r="E9" s="35"/>
      <c r="F9" s="36">
        <f t="shared" si="0"/>
        <v>0</v>
      </c>
      <c r="G9" s="36"/>
      <c r="H9" s="36">
        <f t="shared" si="1"/>
        <v>0</v>
      </c>
      <c r="I9" s="36"/>
      <c r="J9" s="36">
        <f t="shared" si="2"/>
        <v>0</v>
      </c>
      <c r="K9" s="36">
        <f t="shared" si="3"/>
        <v>0</v>
      </c>
      <c r="L9" s="59">
        <f t="shared" si="4"/>
        <v>0</v>
      </c>
      <c r="M9" s="59"/>
      <c r="N9" s="34">
        <f t="shared" si="5"/>
        <v>0</v>
      </c>
    </row>
    <row r="10" spans="1:15" ht="18" customHeight="1">
      <c r="A10" s="792"/>
      <c r="B10" s="796"/>
      <c r="C10" s="797"/>
      <c r="D10" s="34"/>
      <c r="E10" s="35"/>
      <c r="F10" s="36">
        <f t="shared" si="0"/>
        <v>0</v>
      </c>
      <c r="G10" s="36"/>
      <c r="H10" s="36">
        <f t="shared" si="1"/>
        <v>0</v>
      </c>
      <c r="I10" s="36"/>
      <c r="J10" s="36">
        <f t="shared" si="2"/>
        <v>0</v>
      </c>
      <c r="K10" s="36">
        <f t="shared" si="3"/>
        <v>0</v>
      </c>
      <c r="L10" s="59">
        <f t="shared" si="4"/>
        <v>0</v>
      </c>
      <c r="M10" s="59"/>
      <c r="N10" s="34">
        <f t="shared" si="5"/>
        <v>0</v>
      </c>
    </row>
    <row r="11" spans="1:15" ht="18" customHeight="1">
      <c r="A11" s="792"/>
      <c r="B11" s="796"/>
      <c r="C11" s="797"/>
      <c r="D11" s="34"/>
      <c r="E11" s="35"/>
      <c r="F11" s="36">
        <f t="shared" si="0"/>
        <v>0</v>
      </c>
      <c r="G11" s="36"/>
      <c r="H11" s="36">
        <f t="shared" si="1"/>
        <v>0</v>
      </c>
      <c r="I11" s="36"/>
      <c r="J11" s="36">
        <f t="shared" si="2"/>
        <v>0</v>
      </c>
      <c r="K11" s="36">
        <f t="shared" si="3"/>
        <v>0</v>
      </c>
      <c r="L11" s="59">
        <f t="shared" si="4"/>
        <v>0</v>
      </c>
      <c r="M11" s="59"/>
      <c r="N11" s="34">
        <f t="shared" si="5"/>
        <v>0</v>
      </c>
    </row>
    <row r="12" spans="1:15" ht="18" customHeight="1">
      <c r="A12" s="792"/>
      <c r="B12" s="798"/>
      <c r="C12" s="799"/>
      <c r="D12" s="34"/>
      <c r="E12" s="35"/>
      <c r="F12" s="36">
        <f t="shared" si="0"/>
        <v>0</v>
      </c>
      <c r="G12" s="36"/>
      <c r="H12" s="36">
        <f t="shared" si="1"/>
        <v>0</v>
      </c>
      <c r="I12" s="36"/>
      <c r="J12" s="36">
        <f t="shared" si="2"/>
        <v>0</v>
      </c>
      <c r="K12" s="36">
        <f t="shared" si="3"/>
        <v>0</v>
      </c>
      <c r="L12" s="59">
        <f t="shared" si="4"/>
        <v>0</v>
      </c>
      <c r="M12" s="59"/>
      <c r="N12" s="34">
        <f t="shared" si="5"/>
        <v>0</v>
      </c>
    </row>
    <row r="13" spans="1:15" ht="18" customHeight="1">
      <c r="A13" s="792"/>
      <c r="B13" s="800"/>
      <c r="C13" s="801"/>
      <c r="D13" s="37"/>
      <c r="E13" s="47"/>
      <c r="F13" s="46">
        <f t="shared" si="0"/>
        <v>0</v>
      </c>
      <c r="G13" s="46"/>
      <c r="H13" s="46">
        <f t="shared" si="1"/>
        <v>0</v>
      </c>
      <c r="I13" s="46"/>
      <c r="J13" s="46">
        <f t="shared" si="2"/>
        <v>0</v>
      </c>
      <c r="K13" s="46">
        <f t="shared" si="3"/>
        <v>0</v>
      </c>
      <c r="L13" s="60">
        <f t="shared" si="4"/>
        <v>0</v>
      </c>
      <c r="M13" s="60"/>
      <c r="N13" s="34">
        <f t="shared" si="5"/>
        <v>0</v>
      </c>
    </row>
    <row r="14" spans="1:15" ht="18" customHeight="1" thickBot="1">
      <c r="A14" s="792"/>
      <c r="B14" s="802"/>
      <c r="C14" s="803"/>
      <c r="D14" s="38"/>
      <c r="E14" s="39"/>
      <c r="F14" s="40">
        <f t="shared" si="0"/>
        <v>0</v>
      </c>
      <c r="G14" s="40"/>
      <c r="H14" s="40">
        <f t="shared" si="1"/>
        <v>0</v>
      </c>
      <c r="I14" s="40"/>
      <c r="J14" s="40">
        <f t="shared" si="2"/>
        <v>0</v>
      </c>
      <c r="K14" s="40">
        <f t="shared" si="3"/>
        <v>0</v>
      </c>
      <c r="L14" s="61">
        <f t="shared" si="4"/>
        <v>0</v>
      </c>
      <c r="M14" s="61"/>
      <c r="N14" s="34">
        <f t="shared" si="5"/>
        <v>0</v>
      </c>
    </row>
    <row r="15" spans="1:15" ht="18" customHeight="1" thickTop="1" thickBot="1">
      <c r="A15" s="793"/>
      <c r="B15" s="804" t="s">
        <v>112</v>
      </c>
      <c r="C15" s="805"/>
      <c r="D15" s="41"/>
      <c r="E15" s="812">
        <f>SUM(F6:F14)</f>
        <v>0</v>
      </c>
      <c r="F15" s="807"/>
      <c r="G15" s="806">
        <f>SUM(H6:H14)</f>
        <v>0</v>
      </c>
      <c r="H15" s="807"/>
      <c r="I15" s="806">
        <f>SUM(J6:J14)</f>
        <v>0</v>
      </c>
      <c r="J15" s="807"/>
      <c r="K15" s="806">
        <f>SUM(L6:L14)</f>
        <v>0</v>
      </c>
      <c r="L15" s="854"/>
      <c r="M15" s="51">
        <f>SUM(M6:M14)</f>
        <v>0</v>
      </c>
      <c r="N15" s="52">
        <f>K15-M15</f>
        <v>0</v>
      </c>
    </row>
    <row r="16" spans="1:15" ht="18" customHeight="1">
      <c r="A16" s="809" t="s">
        <v>8</v>
      </c>
      <c r="B16" s="796"/>
      <c r="C16" s="797"/>
      <c r="D16" s="34"/>
      <c r="E16" s="43"/>
      <c r="F16" s="44">
        <f>D16*E16</f>
        <v>0</v>
      </c>
      <c r="G16" s="44"/>
      <c r="H16" s="44">
        <f>D16*G16</f>
        <v>0</v>
      </c>
      <c r="I16" s="44"/>
      <c r="J16" s="44">
        <f>D16*I16</f>
        <v>0</v>
      </c>
      <c r="K16" s="44">
        <f t="shared" ref="K16:L19" si="6">E16+G16+I16</f>
        <v>0</v>
      </c>
      <c r="L16" s="62">
        <f t="shared" si="6"/>
        <v>0</v>
      </c>
      <c r="M16" s="62"/>
      <c r="N16" s="45">
        <f>L16-M16</f>
        <v>0</v>
      </c>
    </row>
    <row r="17" spans="1:14" ht="18" customHeight="1">
      <c r="A17" s="810"/>
      <c r="B17" s="796"/>
      <c r="C17" s="797"/>
      <c r="D17" s="34"/>
      <c r="E17" s="35"/>
      <c r="F17" s="36">
        <f>D17*E17</f>
        <v>0</v>
      </c>
      <c r="G17" s="36"/>
      <c r="H17" s="36">
        <f>D17*G17</f>
        <v>0</v>
      </c>
      <c r="I17" s="36"/>
      <c r="J17" s="36">
        <f>D17*I17</f>
        <v>0</v>
      </c>
      <c r="K17" s="36">
        <f t="shared" si="6"/>
        <v>0</v>
      </c>
      <c r="L17" s="59">
        <f t="shared" si="6"/>
        <v>0</v>
      </c>
      <c r="M17" s="59"/>
      <c r="N17" s="34">
        <f>L17-M17</f>
        <v>0</v>
      </c>
    </row>
    <row r="18" spans="1:14" ht="18" customHeight="1">
      <c r="A18" s="810"/>
      <c r="B18" s="796"/>
      <c r="C18" s="797"/>
      <c r="D18" s="34"/>
      <c r="E18" s="35"/>
      <c r="F18" s="36">
        <f>D18*E18</f>
        <v>0</v>
      </c>
      <c r="G18" s="36"/>
      <c r="H18" s="36">
        <f>D18*G18</f>
        <v>0</v>
      </c>
      <c r="I18" s="36"/>
      <c r="J18" s="36">
        <f>D18*I18</f>
        <v>0</v>
      </c>
      <c r="K18" s="36">
        <f t="shared" si="6"/>
        <v>0</v>
      </c>
      <c r="L18" s="59">
        <f t="shared" si="6"/>
        <v>0</v>
      </c>
      <c r="M18" s="59"/>
      <c r="N18" s="34">
        <f>L18-M18</f>
        <v>0</v>
      </c>
    </row>
    <row r="19" spans="1:14" ht="18" customHeight="1">
      <c r="A19" s="810"/>
      <c r="B19" s="796"/>
      <c r="C19" s="797"/>
      <c r="D19" s="34"/>
      <c r="E19" s="47"/>
      <c r="F19" s="46">
        <f>D19*E19</f>
        <v>0</v>
      </c>
      <c r="G19" s="46"/>
      <c r="H19" s="46">
        <f>D19*G19</f>
        <v>0</v>
      </c>
      <c r="I19" s="46"/>
      <c r="J19" s="46">
        <f>D19*I19</f>
        <v>0</v>
      </c>
      <c r="K19" s="46">
        <f t="shared" si="6"/>
        <v>0</v>
      </c>
      <c r="L19" s="60">
        <f t="shared" si="6"/>
        <v>0</v>
      </c>
      <c r="M19" s="60"/>
      <c r="N19" s="37">
        <f>L19-M19</f>
        <v>0</v>
      </c>
    </row>
    <row r="20" spans="1:14" ht="18" customHeight="1">
      <c r="A20" s="810"/>
      <c r="B20" s="796"/>
      <c r="C20" s="797"/>
      <c r="D20" s="34"/>
      <c r="E20" s="47"/>
      <c r="F20" s="46">
        <f>SUM(F16:F19)</f>
        <v>0</v>
      </c>
      <c r="G20" s="46"/>
      <c r="H20" s="46">
        <f>SUM(H16:H19)</f>
        <v>0</v>
      </c>
      <c r="I20" s="46"/>
      <c r="J20" s="46">
        <f>SUM(J16:J19)</f>
        <v>0</v>
      </c>
      <c r="K20" s="36"/>
      <c r="L20" s="46">
        <f>SUM(L16:L19)</f>
        <v>0</v>
      </c>
      <c r="M20" s="60">
        <f>SUM(M16:M19)</f>
        <v>0</v>
      </c>
      <c r="N20" s="34">
        <f>SUM(N16:N19)</f>
        <v>0</v>
      </c>
    </row>
    <row r="21" spans="1:14" ht="18" customHeight="1">
      <c r="A21" s="810"/>
      <c r="B21" s="796"/>
      <c r="C21" s="797"/>
      <c r="D21" s="34"/>
      <c r="E21" s="35"/>
      <c r="F21" s="36">
        <f t="shared" ref="F21:F26" si="7">D21*E21</f>
        <v>0</v>
      </c>
      <c r="G21" s="36"/>
      <c r="H21" s="36">
        <f t="shared" ref="H21:H26" si="8">D21*G21</f>
        <v>0</v>
      </c>
      <c r="I21" s="36"/>
      <c r="J21" s="36">
        <f t="shared" ref="J21:J26" si="9">D21*I21</f>
        <v>0</v>
      </c>
      <c r="K21" s="36">
        <f t="shared" ref="K21:L26" si="10">E21+G21+I21</f>
        <v>0</v>
      </c>
      <c r="L21" s="36">
        <f t="shared" si="10"/>
        <v>0</v>
      </c>
      <c r="M21" s="36"/>
      <c r="N21" s="34">
        <f t="shared" ref="N21:N26" si="11">L21-M21</f>
        <v>0</v>
      </c>
    </row>
    <row r="22" spans="1:14" ht="18" customHeight="1">
      <c r="A22" s="810"/>
      <c r="B22" s="796"/>
      <c r="C22" s="797"/>
      <c r="D22" s="34"/>
      <c r="E22" s="35"/>
      <c r="F22" s="36">
        <f t="shared" si="7"/>
        <v>0</v>
      </c>
      <c r="G22" s="36"/>
      <c r="H22" s="36">
        <f t="shared" si="8"/>
        <v>0</v>
      </c>
      <c r="I22" s="36"/>
      <c r="J22" s="36">
        <f t="shared" si="9"/>
        <v>0</v>
      </c>
      <c r="K22" s="36">
        <f t="shared" si="10"/>
        <v>0</v>
      </c>
      <c r="L22" s="36">
        <f t="shared" si="10"/>
        <v>0</v>
      </c>
      <c r="M22" s="36"/>
      <c r="N22" s="34">
        <f t="shared" si="11"/>
        <v>0</v>
      </c>
    </row>
    <row r="23" spans="1:14" ht="18" customHeight="1">
      <c r="A23" s="810"/>
      <c r="B23" s="796"/>
      <c r="C23" s="797"/>
      <c r="D23" s="34"/>
      <c r="E23" s="35"/>
      <c r="F23" s="36">
        <f t="shared" si="7"/>
        <v>0</v>
      </c>
      <c r="G23" s="36"/>
      <c r="H23" s="36">
        <f t="shared" si="8"/>
        <v>0</v>
      </c>
      <c r="I23" s="36"/>
      <c r="J23" s="36">
        <f t="shared" si="9"/>
        <v>0</v>
      </c>
      <c r="K23" s="36">
        <f t="shared" si="10"/>
        <v>0</v>
      </c>
      <c r="L23" s="36">
        <f t="shared" si="10"/>
        <v>0</v>
      </c>
      <c r="M23" s="36"/>
      <c r="N23" s="34">
        <f t="shared" si="11"/>
        <v>0</v>
      </c>
    </row>
    <row r="24" spans="1:14" ht="18" customHeight="1">
      <c r="A24" s="810"/>
      <c r="B24" s="796"/>
      <c r="C24" s="797"/>
      <c r="D24" s="34"/>
      <c r="E24" s="35"/>
      <c r="F24" s="36">
        <f t="shared" si="7"/>
        <v>0</v>
      </c>
      <c r="G24" s="36"/>
      <c r="H24" s="36">
        <f t="shared" si="8"/>
        <v>0</v>
      </c>
      <c r="I24" s="36"/>
      <c r="J24" s="36">
        <f t="shared" si="9"/>
        <v>0</v>
      </c>
      <c r="K24" s="36">
        <f t="shared" si="10"/>
        <v>0</v>
      </c>
      <c r="L24" s="36">
        <f t="shared" si="10"/>
        <v>0</v>
      </c>
      <c r="M24" s="36"/>
      <c r="N24" s="34">
        <f t="shared" si="11"/>
        <v>0</v>
      </c>
    </row>
    <row r="25" spans="1:14" ht="18" customHeight="1">
      <c r="A25" s="810"/>
      <c r="B25" s="796"/>
      <c r="C25" s="797"/>
      <c r="D25" s="34"/>
      <c r="E25" s="35"/>
      <c r="F25" s="36">
        <f t="shared" si="7"/>
        <v>0</v>
      </c>
      <c r="G25" s="36"/>
      <c r="H25" s="36">
        <f t="shared" si="8"/>
        <v>0</v>
      </c>
      <c r="I25" s="36"/>
      <c r="J25" s="36">
        <f t="shared" si="9"/>
        <v>0</v>
      </c>
      <c r="K25" s="36">
        <f t="shared" si="10"/>
        <v>0</v>
      </c>
      <c r="L25" s="36">
        <f t="shared" si="10"/>
        <v>0</v>
      </c>
      <c r="M25" s="36"/>
      <c r="N25" s="34">
        <f t="shared" si="11"/>
        <v>0</v>
      </c>
    </row>
    <row r="26" spans="1:14" ht="18" customHeight="1">
      <c r="A26" s="810"/>
      <c r="B26" s="796"/>
      <c r="C26" s="797"/>
      <c r="D26" s="34"/>
      <c r="E26" s="35"/>
      <c r="F26" s="36">
        <f t="shared" si="7"/>
        <v>0</v>
      </c>
      <c r="G26" s="36"/>
      <c r="H26" s="36">
        <f t="shared" si="8"/>
        <v>0</v>
      </c>
      <c r="I26" s="36"/>
      <c r="J26" s="36">
        <f t="shared" si="9"/>
        <v>0</v>
      </c>
      <c r="K26" s="36">
        <f t="shared" si="10"/>
        <v>0</v>
      </c>
      <c r="L26" s="36">
        <f t="shared" si="10"/>
        <v>0</v>
      </c>
      <c r="M26" s="36"/>
      <c r="N26" s="34">
        <f t="shared" si="11"/>
        <v>0</v>
      </c>
    </row>
    <row r="27" spans="1:14" ht="18" customHeight="1">
      <c r="A27" s="810"/>
      <c r="B27" s="796"/>
      <c r="C27" s="797"/>
      <c r="D27" s="34"/>
      <c r="E27" s="35"/>
      <c r="F27" s="36">
        <f>SUM(F21:F26)</f>
        <v>0</v>
      </c>
      <c r="G27" s="36"/>
      <c r="H27" s="36">
        <f>SUM(H21:H26)</f>
        <v>0</v>
      </c>
      <c r="I27" s="36"/>
      <c r="J27" s="36">
        <f>SUM(J21:J26)</f>
        <v>0</v>
      </c>
      <c r="K27" s="36"/>
      <c r="L27" s="36">
        <f>SUM(L21:L26)</f>
        <v>0</v>
      </c>
      <c r="M27" s="60">
        <f>SUM(M21:M26)</f>
        <v>0</v>
      </c>
      <c r="N27" s="34">
        <f>SUM(N21:N26)</f>
        <v>0</v>
      </c>
    </row>
    <row r="28" spans="1:14" ht="18" customHeight="1">
      <c r="A28" s="810"/>
      <c r="B28" s="796"/>
      <c r="C28" s="797"/>
      <c r="D28" s="34"/>
      <c r="E28" s="35"/>
      <c r="F28" s="36">
        <f>D28*E28</f>
        <v>0</v>
      </c>
      <c r="G28" s="36"/>
      <c r="H28" s="36">
        <f>D28*G28</f>
        <v>0</v>
      </c>
      <c r="I28" s="36"/>
      <c r="J28" s="36">
        <f>D28*I28</f>
        <v>0</v>
      </c>
      <c r="K28" s="36">
        <f t="shared" ref="K28:L30" si="12">E28+G28+I28</f>
        <v>0</v>
      </c>
      <c r="L28" s="36">
        <f t="shared" si="12"/>
        <v>0</v>
      </c>
      <c r="M28" s="36"/>
      <c r="N28" s="34">
        <f>L28-M28</f>
        <v>0</v>
      </c>
    </row>
    <row r="29" spans="1:14" ht="18" customHeight="1">
      <c r="A29" s="810"/>
      <c r="B29" s="796"/>
      <c r="C29" s="797"/>
      <c r="D29" s="34"/>
      <c r="E29" s="35"/>
      <c r="F29" s="36">
        <f>D29*E29</f>
        <v>0</v>
      </c>
      <c r="G29" s="36"/>
      <c r="H29" s="36">
        <f>D29*G29</f>
        <v>0</v>
      </c>
      <c r="I29" s="36"/>
      <c r="J29" s="36">
        <f>D29*I29</f>
        <v>0</v>
      </c>
      <c r="K29" s="36">
        <f t="shared" si="12"/>
        <v>0</v>
      </c>
      <c r="L29" s="36">
        <f t="shared" si="12"/>
        <v>0</v>
      </c>
      <c r="M29" s="36"/>
      <c r="N29" s="34">
        <f>L29-M29</f>
        <v>0</v>
      </c>
    </row>
    <row r="30" spans="1:14" ht="18" customHeight="1">
      <c r="A30" s="810"/>
      <c r="B30" s="796"/>
      <c r="C30" s="797"/>
      <c r="D30" s="34"/>
      <c r="E30" s="35"/>
      <c r="F30" s="36"/>
      <c r="G30" s="36"/>
      <c r="H30" s="36">
        <f>D30*G30</f>
        <v>0</v>
      </c>
      <c r="I30" s="36"/>
      <c r="J30" s="36">
        <f>D30*I30</f>
        <v>0</v>
      </c>
      <c r="K30" s="36">
        <f t="shared" si="12"/>
        <v>0</v>
      </c>
      <c r="L30" s="36">
        <f t="shared" si="12"/>
        <v>0</v>
      </c>
      <c r="M30" s="36"/>
      <c r="N30" s="34">
        <f>L30-M30</f>
        <v>0</v>
      </c>
    </row>
    <row r="31" spans="1:14" ht="18" customHeight="1">
      <c r="A31" s="810"/>
      <c r="B31" s="796"/>
      <c r="C31" s="797"/>
      <c r="D31" s="34"/>
      <c r="E31" s="35"/>
      <c r="F31" s="36">
        <f>SUM(F28:F30)</f>
        <v>0</v>
      </c>
      <c r="G31" s="36"/>
      <c r="H31" s="36">
        <f>SUM(H28:H30)</f>
        <v>0</v>
      </c>
      <c r="I31" s="36"/>
      <c r="J31" s="36">
        <f>SUM(J28:J30)</f>
        <v>0</v>
      </c>
      <c r="K31" s="36"/>
      <c r="L31" s="36">
        <f>SUM(L28:L30)</f>
        <v>0</v>
      </c>
      <c r="M31" s="59">
        <f>SUM(M28:M30)</f>
        <v>0</v>
      </c>
      <c r="N31" s="34">
        <f>SUM(N28:N30)</f>
        <v>0</v>
      </c>
    </row>
    <row r="32" spans="1:14" ht="18" customHeight="1">
      <c r="A32" s="810"/>
      <c r="B32" s="796"/>
      <c r="C32" s="797"/>
      <c r="D32" s="34"/>
      <c r="E32" s="35"/>
      <c r="F32" s="36">
        <f>D32*E32</f>
        <v>0</v>
      </c>
      <c r="G32" s="36"/>
      <c r="H32" s="36">
        <f>D32*G32</f>
        <v>0</v>
      </c>
      <c r="I32" s="36"/>
      <c r="J32" s="36">
        <f>D32*I32</f>
        <v>0</v>
      </c>
      <c r="K32" s="36">
        <f t="shared" ref="K32:L34" si="13">E32+G32+I32</f>
        <v>0</v>
      </c>
      <c r="L32" s="36">
        <f t="shared" si="13"/>
        <v>0</v>
      </c>
      <c r="M32" s="36"/>
      <c r="N32" s="34">
        <f>L32-M32</f>
        <v>0</v>
      </c>
    </row>
    <row r="33" spans="1:14" ht="18" customHeight="1">
      <c r="A33" s="810"/>
      <c r="B33" s="796"/>
      <c r="C33" s="797"/>
      <c r="D33" s="34"/>
      <c r="E33" s="35"/>
      <c r="F33" s="36">
        <f>D33*E33</f>
        <v>0</v>
      </c>
      <c r="G33" s="36"/>
      <c r="H33" s="36">
        <f>D33*G33</f>
        <v>0</v>
      </c>
      <c r="I33" s="36"/>
      <c r="J33" s="36">
        <f>D33*I33</f>
        <v>0</v>
      </c>
      <c r="K33" s="36">
        <f t="shared" si="13"/>
        <v>0</v>
      </c>
      <c r="L33" s="36">
        <f t="shared" si="13"/>
        <v>0</v>
      </c>
      <c r="M33" s="36"/>
      <c r="N33" s="34">
        <f>L33-M33</f>
        <v>0</v>
      </c>
    </row>
    <row r="34" spans="1:14" ht="18" customHeight="1">
      <c r="A34" s="810"/>
      <c r="B34" s="796"/>
      <c r="C34" s="797"/>
      <c r="D34" s="34"/>
      <c r="E34" s="35"/>
      <c r="F34" s="36">
        <f>D34*E34</f>
        <v>0</v>
      </c>
      <c r="G34" s="36"/>
      <c r="H34" s="36">
        <f>D34*G34</f>
        <v>0</v>
      </c>
      <c r="I34" s="36"/>
      <c r="J34" s="36">
        <f>D34*I34</f>
        <v>0</v>
      </c>
      <c r="K34" s="36">
        <f t="shared" si="13"/>
        <v>0</v>
      </c>
      <c r="L34" s="36">
        <f t="shared" si="13"/>
        <v>0</v>
      </c>
      <c r="M34" s="36"/>
      <c r="N34" s="34">
        <f>L34-M34</f>
        <v>0</v>
      </c>
    </row>
    <row r="35" spans="1:14" ht="18" customHeight="1">
      <c r="A35" s="810"/>
      <c r="B35" s="796"/>
      <c r="C35" s="797"/>
      <c r="D35" s="34"/>
      <c r="E35" s="35"/>
      <c r="F35" s="36">
        <f>SUM(F32:F34)</f>
        <v>0</v>
      </c>
      <c r="G35" s="36"/>
      <c r="H35" s="36">
        <f>SUM(H32:H34)</f>
        <v>0</v>
      </c>
      <c r="I35" s="36"/>
      <c r="J35" s="36">
        <f>SUM(J32:J34)</f>
        <v>0</v>
      </c>
      <c r="K35" s="36"/>
      <c r="L35" s="36">
        <f>SUM(L32:L34)</f>
        <v>0</v>
      </c>
      <c r="M35" s="59">
        <f>SUM(M32:M34)</f>
        <v>0</v>
      </c>
      <c r="N35" s="34">
        <f>SUM(N32:N34)</f>
        <v>0</v>
      </c>
    </row>
    <row r="36" spans="1:14" ht="18" customHeight="1">
      <c r="A36" s="810"/>
      <c r="B36" s="796"/>
      <c r="C36" s="797"/>
      <c r="D36" s="34"/>
      <c r="E36" s="35"/>
      <c r="F36" s="36">
        <f>D36*E36</f>
        <v>0</v>
      </c>
      <c r="G36" s="36"/>
      <c r="H36" s="36">
        <f>D36*G36</f>
        <v>0</v>
      </c>
      <c r="I36" s="36"/>
      <c r="J36" s="36">
        <f>D36*I36</f>
        <v>0</v>
      </c>
      <c r="K36" s="36">
        <f>E36+G36+I36</f>
        <v>0</v>
      </c>
      <c r="L36" s="36">
        <f>F36+H36+J36</f>
        <v>0</v>
      </c>
      <c r="M36" s="36"/>
      <c r="N36" s="34">
        <f>L36-M36</f>
        <v>0</v>
      </c>
    </row>
    <row r="37" spans="1:14" ht="18" customHeight="1">
      <c r="A37" s="810"/>
      <c r="B37" s="796"/>
      <c r="C37" s="797"/>
      <c r="D37" s="34"/>
      <c r="E37" s="35"/>
      <c r="F37" s="36">
        <f>D37*E37</f>
        <v>0</v>
      </c>
      <c r="G37" s="36"/>
      <c r="H37" s="36">
        <f>D37*G37</f>
        <v>0</v>
      </c>
      <c r="I37" s="36"/>
      <c r="J37" s="36">
        <f>D37*I37</f>
        <v>0</v>
      </c>
      <c r="K37" s="36">
        <f>E37+G37+I37</f>
        <v>0</v>
      </c>
      <c r="L37" s="36">
        <f>F37+H37+J37</f>
        <v>0</v>
      </c>
      <c r="M37" s="36"/>
      <c r="N37" s="34">
        <f>L37-M37</f>
        <v>0</v>
      </c>
    </row>
    <row r="38" spans="1:14" ht="18" customHeight="1">
      <c r="A38" s="810"/>
      <c r="B38" s="796"/>
      <c r="C38" s="797"/>
      <c r="D38" s="34"/>
      <c r="E38" s="35"/>
      <c r="F38" s="36">
        <f>SUM(F36:F37)</f>
        <v>0</v>
      </c>
      <c r="G38" s="36"/>
      <c r="H38" s="36">
        <f>SUM(H36:H37)</f>
        <v>0</v>
      </c>
      <c r="I38" s="36"/>
      <c r="J38" s="36">
        <f>SUM(J36:J37)</f>
        <v>0</v>
      </c>
      <c r="K38" s="36">
        <f>SUM(K36:K37)</f>
        <v>0</v>
      </c>
      <c r="L38" s="36">
        <f>SUM(L36:L37)</f>
        <v>0</v>
      </c>
      <c r="M38" s="36">
        <f>SUM(M36:M37)</f>
        <v>0</v>
      </c>
      <c r="N38" s="34">
        <f>SUM(N36:N37)</f>
        <v>0</v>
      </c>
    </row>
    <row r="39" spans="1:14" ht="18" customHeight="1">
      <c r="A39" s="810"/>
      <c r="B39" s="796"/>
      <c r="C39" s="797"/>
      <c r="D39" s="34"/>
      <c r="E39" s="35"/>
      <c r="F39" s="36">
        <f>D39*E39</f>
        <v>0</v>
      </c>
      <c r="G39" s="36"/>
      <c r="H39" s="36">
        <f>D39*G39</f>
        <v>0</v>
      </c>
      <c r="I39" s="36"/>
      <c r="J39" s="36">
        <f>D39*I39</f>
        <v>0</v>
      </c>
      <c r="K39" s="36">
        <f t="shared" ref="K39:L41" si="14">E39+G39+I39</f>
        <v>0</v>
      </c>
      <c r="L39" s="36">
        <f t="shared" si="14"/>
        <v>0</v>
      </c>
      <c r="M39" s="36"/>
      <c r="N39" s="34">
        <f>L39-M39</f>
        <v>0</v>
      </c>
    </row>
    <row r="40" spans="1:14" ht="18" customHeight="1">
      <c r="A40" s="810"/>
      <c r="B40" s="796"/>
      <c r="C40" s="797"/>
      <c r="D40" s="34"/>
      <c r="E40" s="35"/>
      <c r="F40" s="36">
        <f>D40*E40</f>
        <v>0</v>
      </c>
      <c r="G40" s="36"/>
      <c r="H40" s="36">
        <f>D40*G40</f>
        <v>0</v>
      </c>
      <c r="I40" s="36"/>
      <c r="J40" s="36">
        <f>D40*I40</f>
        <v>0</v>
      </c>
      <c r="K40" s="36">
        <f t="shared" si="14"/>
        <v>0</v>
      </c>
      <c r="L40" s="36">
        <f t="shared" si="14"/>
        <v>0</v>
      </c>
      <c r="M40" s="36"/>
      <c r="N40" s="34">
        <f>L40-M40</f>
        <v>0</v>
      </c>
    </row>
    <row r="41" spans="1:14" ht="18" customHeight="1">
      <c r="A41" s="810"/>
      <c r="B41" s="796"/>
      <c r="C41" s="797"/>
      <c r="D41" s="34"/>
      <c r="E41" s="35"/>
      <c r="F41" s="36">
        <f>D41*E41</f>
        <v>0</v>
      </c>
      <c r="G41" s="36"/>
      <c r="H41" s="36">
        <f>D41*G41</f>
        <v>0</v>
      </c>
      <c r="I41" s="36"/>
      <c r="J41" s="36">
        <f>D41*I41</f>
        <v>0</v>
      </c>
      <c r="K41" s="36">
        <f t="shared" si="14"/>
        <v>0</v>
      </c>
      <c r="L41" s="36">
        <f t="shared" si="14"/>
        <v>0</v>
      </c>
      <c r="M41" s="36"/>
      <c r="N41" s="34">
        <f>L41-M41</f>
        <v>0</v>
      </c>
    </row>
    <row r="42" spans="1:14" ht="18" customHeight="1">
      <c r="A42" s="810"/>
      <c r="B42" s="796"/>
      <c r="C42" s="797"/>
      <c r="D42" s="34"/>
      <c r="E42" s="35"/>
      <c r="F42" s="36">
        <f>SUM(F39:F41)</f>
        <v>0</v>
      </c>
      <c r="G42" s="36"/>
      <c r="H42" s="36">
        <f>SUM(H39:H41)</f>
        <v>0</v>
      </c>
      <c r="I42" s="36"/>
      <c r="J42" s="36">
        <f>SUM(J39:J41)</f>
        <v>0</v>
      </c>
      <c r="K42" s="36"/>
      <c r="L42" s="36">
        <f>SUM(L39:L41)</f>
        <v>0</v>
      </c>
      <c r="M42" s="59">
        <f>SUM(M39:M41)</f>
        <v>0</v>
      </c>
      <c r="N42" s="34">
        <f>SUM(N39:N41)</f>
        <v>0</v>
      </c>
    </row>
    <row r="43" spans="1:14" ht="18" customHeight="1">
      <c r="A43" s="810"/>
      <c r="B43" s="796"/>
      <c r="C43" s="797"/>
      <c r="D43" s="34"/>
      <c r="E43" s="35"/>
      <c r="F43" s="36">
        <f t="shared" ref="F43:F51" si="15">D43*E43</f>
        <v>0</v>
      </c>
      <c r="G43" s="36"/>
      <c r="H43" s="36">
        <f t="shared" ref="H43:H51" si="16">D43*G43</f>
        <v>0</v>
      </c>
      <c r="I43" s="36"/>
      <c r="J43" s="36">
        <f t="shared" ref="J43:J51" si="17">D43*I43</f>
        <v>0</v>
      </c>
      <c r="K43" s="36">
        <f t="shared" ref="K43:K51" si="18">E43+G43+I43</f>
        <v>0</v>
      </c>
      <c r="L43" s="36">
        <f t="shared" ref="L43:L51" si="19">F43+H43+J43</f>
        <v>0</v>
      </c>
      <c r="M43" s="36"/>
      <c r="N43" s="34">
        <f t="shared" ref="N43:N51" si="20">L43-M43</f>
        <v>0</v>
      </c>
    </row>
    <row r="44" spans="1:14" ht="18" customHeight="1">
      <c r="A44" s="810"/>
      <c r="B44" s="796"/>
      <c r="C44" s="797"/>
      <c r="D44" s="34"/>
      <c r="E44" s="35"/>
      <c r="F44" s="36">
        <f t="shared" si="15"/>
        <v>0</v>
      </c>
      <c r="G44" s="36"/>
      <c r="H44" s="36">
        <f t="shared" si="16"/>
        <v>0</v>
      </c>
      <c r="I44" s="36"/>
      <c r="J44" s="36">
        <f t="shared" si="17"/>
        <v>0</v>
      </c>
      <c r="K44" s="36">
        <f t="shared" si="18"/>
        <v>0</v>
      </c>
      <c r="L44" s="36">
        <f t="shared" si="19"/>
        <v>0</v>
      </c>
      <c r="M44" s="36"/>
      <c r="N44" s="34">
        <f t="shared" si="20"/>
        <v>0</v>
      </c>
    </row>
    <row r="45" spans="1:14" ht="18" customHeight="1">
      <c r="A45" s="810"/>
      <c r="B45" s="796"/>
      <c r="C45" s="797"/>
      <c r="D45" s="34"/>
      <c r="E45" s="35"/>
      <c r="F45" s="36">
        <f t="shared" si="15"/>
        <v>0</v>
      </c>
      <c r="G45" s="36"/>
      <c r="H45" s="36">
        <f t="shared" si="16"/>
        <v>0</v>
      </c>
      <c r="I45" s="36"/>
      <c r="J45" s="36">
        <f t="shared" si="17"/>
        <v>0</v>
      </c>
      <c r="K45" s="36">
        <f t="shared" si="18"/>
        <v>0</v>
      </c>
      <c r="L45" s="36">
        <f t="shared" si="19"/>
        <v>0</v>
      </c>
      <c r="M45" s="36"/>
      <c r="N45" s="34">
        <f t="shared" si="20"/>
        <v>0</v>
      </c>
    </row>
    <row r="46" spans="1:14" ht="18" customHeight="1">
      <c r="A46" s="810"/>
      <c r="B46" s="796"/>
      <c r="C46" s="797"/>
      <c r="D46" s="34"/>
      <c r="E46" s="35"/>
      <c r="F46" s="36">
        <f t="shared" si="15"/>
        <v>0</v>
      </c>
      <c r="G46" s="36"/>
      <c r="H46" s="36">
        <f t="shared" si="16"/>
        <v>0</v>
      </c>
      <c r="I46" s="36"/>
      <c r="J46" s="36">
        <f t="shared" si="17"/>
        <v>0</v>
      </c>
      <c r="K46" s="36">
        <f t="shared" si="18"/>
        <v>0</v>
      </c>
      <c r="L46" s="36">
        <f t="shared" si="19"/>
        <v>0</v>
      </c>
      <c r="M46" s="36"/>
      <c r="N46" s="34">
        <f t="shared" si="20"/>
        <v>0</v>
      </c>
    </row>
    <row r="47" spans="1:14" ht="18" customHeight="1">
      <c r="A47" s="810"/>
      <c r="B47" s="796"/>
      <c r="C47" s="797"/>
      <c r="D47" s="34"/>
      <c r="E47" s="35"/>
      <c r="F47" s="36">
        <f t="shared" si="15"/>
        <v>0</v>
      </c>
      <c r="G47" s="36"/>
      <c r="H47" s="36">
        <f t="shared" si="16"/>
        <v>0</v>
      </c>
      <c r="I47" s="36"/>
      <c r="J47" s="36">
        <f t="shared" si="17"/>
        <v>0</v>
      </c>
      <c r="K47" s="36">
        <f t="shared" si="18"/>
        <v>0</v>
      </c>
      <c r="L47" s="36">
        <f t="shared" si="19"/>
        <v>0</v>
      </c>
      <c r="M47" s="36"/>
      <c r="N47" s="34">
        <f t="shared" si="20"/>
        <v>0</v>
      </c>
    </row>
    <row r="48" spans="1:14" ht="18" customHeight="1">
      <c r="A48" s="810"/>
      <c r="B48" s="796"/>
      <c r="C48" s="797"/>
      <c r="D48" s="34"/>
      <c r="E48" s="35"/>
      <c r="F48" s="36">
        <f t="shared" si="15"/>
        <v>0</v>
      </c>
      <c r="G48" s="36"/>
      <c r="H48" s="36">
        <f t="shared" si="16"/>
        <v>0</v>
      </c>
      <c r="I48" s="36"/>
      <c r="J48" s="36">
        <f t="shared" si="17"/>
        <v>0</v>
      </c>
      <c r="K48" s="36">
        <f t="shared" si="18"/>
        <v>0</v>
      </c>
      <c r="L48" s="36">
        <f t="shared" si="19"/>
        <v>0</v>
      </c>
      <c r="M48" s="36"/>
      <c r="N48" s="34">
        <f t="shared" si="20"/>
        <v>0</v>
      </c>
    </row>
    <row r="49" spans="1:14" ht="18" customHeight="1">
      <c r="A49" s="810"/>
      <c r="B49" s="796"/>
      <c r="C49" s="797"/>
      <c r="D49" s="34"/>
      <c r="E49" s="35"/>
      <c r="F49" s="36">
        <f t="shared" si="15"/>
        <v>0</v>
      </c>
      <c r="G49" s="36"/>
      <c r="H49" s="36">
        <f t="shared" si="16"/>
        <v>0</v>
      </c>
      <c r="I49" s="36"/>
      <c r="J49" s="36">
        <f t="shared" si="17"/>
        <v>0</v>
      </c>
      <c r="K49" s="36">
        <f t="shared" si="18"/>
        <v>0</v>
      </c>
      <c r="L49" s="36">
        <f t="shared" si="19"/>
        <v>0</v>
      </c>
      <c r="M49" s="36"/>
      <c r="N49" s="34">
        <f t="shared" si="20"/>
        <v>0</v>
      </c>
    </row>
    <row r="50" spans="1:14" ht="18" customHeight="1">
      <c r="A50" s="810"/>
      <c r="B50" s="796"/>
      <c r="C50" s="797"/>
      <c r="D50" s="34"/>
      <c r="E50" s="35"/>
      <c r="F50" s="36">
        <f t="shared" si="15"/>
        <v>0</v>
      </c>
      <c r="G50" s="36"/>
      <c r="H50" s="36">
        <f t="shared" si="16"/>
        <v>0</v>
      </c>
      <c r="I50" s="36"/>
      <c r="J50" s="36">
        <f t="shared" si="17"/>
        <v>0</v>
      </c>
      <c r="K50" s="36">
        <f t="shared" si="18"/>
        <v>0</v>
      </c>
      <c r="L50" s="36">
        <f t="shared" si="19"/>
        <v>0</v>
      </c>
      <c r="M50" s="36"/>
      <c r="N50" s="34">
        <f t="shared" si="20"/>
        <v>0</v>
      </c>
    </row>
    <row r="51" spans="1:14" ht="18" customHeight="1" thickBot="1">
      <c r="A51" s="810"/>
      <c r="B51" s="813"/>
      <c r="C51" s="814"/>
      <c r="D51" s="48"/>
      <c r="E51" s="39"/>
      <c r="F51" s="40">
        <f t="shared" si="15"/>
        <v>0</v>
      </c>
      <c r="G51" s="40"/>
      <c r="H51" s="40">
        <f t="shared" si="16"/>
        <v>0</v>
      </c>
      <c r="I51" s="40"/>
      <c r="J51" s="40">
        <f t="shared" si="17"/>
        <v>0</v>
      </c>
      <c r="K51" s="40">
        <f t="shared" si="18"/>
        <v>0</v>
      </c>
      <c r="L51" s="40">
        <f t="shared" si="19"/>
        <v>0</v>
      </c>
      <c r="M51" s="40"/>
      <c r="N51" s="38">
        <f t="shared" si="20"/>
        <v>0</v>
      </c>
    </row>
    <row r="52" spans="1:14" ht="18" customHeight="1" thickTop="1" thickBot="1">
      <c r="A52" s="811"/>
      <c r="B52" s="822" t="s">
        <v>114</v>
      </c>
      <c r="C52" s="823"/>
      <c r="D52" s="824"/>
      <c r="E52" s="825"/>
      <c r="F52" s="826"/>
      <c r="G52" s="827"/>
      <c r="H52" s="827"/>
      <c r="I52" s="827"/>
      <c r="J52" s="827"/>
      <c r="K52" s="859"/>
      <c r="L52" s="826"/>
      <c r="M52" s="63"/>
      <c r="N52" s="64"/>
    </row>
    <row r="53" spans="1:14" ht="23.25" customHeight="1" thickBot="1">
      <c r="A53" s="815" t="s">
        <v>113</v>
      </c>
      <c r="B53" s="816"/>
      <c r="C53" s="816"/>
      <c r="D53" s="817"/>
      <c r="E53" s="818"/>
      <c r="F53" s="819"/>
      <c r="G53" s="820"/>
      <c r="H53" s="820"/>
      <c r="I53" s="820"/>
      <c r="J53" s="820"/>
      <c r="K53" s="858"/>
      <c r="L53" s="820"/>
      <c r="M53" s="49"/>
      <c r="N53" s="50"/>
    </row>
    <row r="55" spans="1:14" ht="22.5" customHeight="1">
      <c r="A55" s="833" t="s">
        <v>409</v>
      </c>
      <c r="B55" s="833"/>
      <c r="C55" s="833"/>
      <c r="D55" s="833"/>
      <c r="E55" s="833"/>
      <c r="F55" s="833"/>
      <c r="G55" s="833"/>
      <c r="H55" s="833"/>
      <c r="I55" s="833"/>
      <c r="J55" s="833"/>
      <c r="K55" s="833"/>
      <c r="L55" s="833"/>
      <c r="M55" s="833"/>
      <c r="N55" s="833"/>
    </row>
    <row r="56" spans="1:14">
      <c r="N56" s="16"/>
    </row>
    <row r="57" spans="1:14" ht="13.8" thickBot="1">
      <c r="A57" s="24" t="s">
        <v>115</v>
      </c>
      <c r="B57" s="24"/>
      <c r="C57" s="24"/>
      <c r="D57" s="24"/>
      <c r="E57" s="24"/>
      <c r="F57" s="24"/>
      <c r="G57" s="24"/>
      <c r="H57" s="24"/>
      <c r="I57" s="24"/>
      <c r="J57" s="24"/>
      <c r="K57" s="477" t="s">
        <v>0</v>
      </c>
      <c r="L57" s="856"/>
      <c r="M57" s="856"/>
      <c r="N57" s="856"/>
    </row>
    <row r="58" spans="1:14" ht="18" customHeight="1">
      <c r="A58" s="53"/>
      <c r="B58" s="54"/>
      <c r="C58" s="166" t="s">
        <v>1</v>
      </c>
      <c r="D58" s="834" t="s">
        <v>2</v>
      </c>
      <c r="E58" s="836" t="s">
        <v>118</v>
      </c>
      <c r="F58" s="837"/>
      <c r="G58" s="838" t="s">
        <v>118</v>
      </c>
      <c r="H58" s="837"/>
      <c r="I58" s="839" t="s">
        <v>118</v>
      </c>
      <c r="J58" s="837"/>
      <c r="K58" s="840" t="s">
        <v>116</v>
      </c>
      <c r="L58" s="857"/>
      <c r="M58" s="80" t="s">
        <v>110</v>
      </c>
      <c r="N58" s="480" t="s">
        <v>30</v>
      </c>
    </row>
    <row r="59" spans="1:14" ht="18" customHeight="1" thickBot="1">
      <c r="A59" s="23" t="s">
        <v>5</v>
      </c>
      <c r="B59" s="24"/>
      <c r="C59" s="479"/>
      <c r="D59" s="835"/>
      <c r="E59" s="27" t="s">
        <v>6</v>
      </c>
      <c r="F59" s="28" t="s">
        <v>108</v>
      </c>
      <c r="G59" s="29" t="s">
        <v>6</v>
      </c>
      <c r="H59" s="28" t="s">
        <v>108</v>
      </c>
      <c r="I59" s="29" t="s">
        <v>6</v>
      </c>
      <c r="J59" s="28" t="s">
        <v>108</v>
      </c>
      <c r="K59" s="29" t="s">
        <v>6</v>
      </c>
      <c r="L59" s="28" t="s">
        <v>108</v>
      </c>
      <c r="M59" s="65"/>
      <c r="N59" s="41"/>
    </row>
    <row r="60" spans="1:14" ht="18" customHeight="1">
      <c r="A60" s="830"/>
      <c r="B60" s="831"/>
      <c r="C60" s="832"/>
      <c r="D60" s="42"/>
      <c r="E60" s="66"/>
      <c r="F60" s="67">
        <f>D60*E60</f>
        <v>0</v>
      </c>
      <c r="G60" s="67"/>
      <c r="H60" s="67">
        <f>D60*G60</f>
        <v>0</v>
      </c>
      <c r="I60" s="67"/>
      <c r="J60" s="67">
        <f>D60*I60</f>
        <v>0</v>
      </c>
      <c r="K60" s="67">
        <f>E60+G60+I60</f>
        <v>0</v>
      </c>
      <c r="L60" s="67">
        <f>F60+H60+J60</f>
        <v>0</v>
      </c>
      <c r="M60" s="67"/>
      <c r="N60" s="42">
        <f>L60-M60</f>
        <v>0</v>
      </c>
    </row>
    <row r="61" spans="1:14" ht="18" customHeight="1">
      <c r="A61" s="830"/>
      <c r="B61" s="831"/>
      <c r="C61" s="832"/>
      <c r="D61" s="71"/>
      <c r="E61" s="72"/>
      <c r="F61" s="73">
        <f>D61*E61</f>
        <v>0</v>
      </c>
      <c r="G61" s="73"/>
      <c r="H61" s="73">
        <f>D61*G61</f>
        <v>0</v>
      </c>
      <c r="I61" s="73"/>
      <c r="J61" s="73">
        <f>D61*I61</f>
        <v>0</v>
      </c>
      <c r="K61" s="73">
        <f>E61+G61+I61</f>
        <v>0</v>
      </c>
      <c r="L61" s="73">
        <f>F61+H61+J61</f>
        <v>0</v>
      </c>
      <c r="M61" s="73"/>
      <c r="N61" s="71">
        <f>L61-M61</f>
        <v>0</v>
      </c>
    </row>
    <row r="62" spans="1:14" ht="18" customHeight="1">
      <c r="A62" s="830"/>
      <c r="B62" s="831"/>
      <c r="C62" s="832"/>
      <c r="D62" s="71"/>
      <c r="E62" s="72"/>
      <c r="F62" s="73">
        <f>D62*E62</f>
        <v>0</v>
      </c>
      <c r="G62" s="73"/>
      <c r="H62" s="73">
        <f>D62*G62</f>
        <v>0</v>
      </c>
      <c r="I62" s="73"/>
      <c r="J62" s="73">
        <f>D62*I62</f>
        <v>0</v>
      </c>
      <c r="K62" s="73">
        <f t="shared" ref="K62:L80" si="21">E62+G62+I62</f>
        <v>0</v>
      </c>
      <c r="L62" s="73">
        <f t="shared" si="21"/>
        <v>0</v>
      </c>
      <c r="M62" s="73"/>
      <c r="N62" s="71">
        <f>L62-M62</f>
        <v>0</v>
      </c>
    </row>
    <row r="63" spans="1:14" ht="18" customHeight="1">
      <c r="A63" s="830"/>
      <c r="B63" s="831"/>
      <c r="C63" s="832"/>
      <c r="D63" s="71"/>
      <c r="E63" s="72"/>
      <c r="F63" s="73">
        <f t="shared" ref="F63:F80" si="22">D63*E63</f>
        <v>0</v>
      </c>
      <c r="G63" s="73"/>
      <c r="H63" s="73">
        <f t="shared" ref="H63:H80" si="23">D63*G63</f>
        <v>0</v>
      </c>
      <c r="I63" s="73"/>
      <c r="J63" s="73">
        <f t="shared" ref="J63:J80" si="24">D63*I63</f>
        <v>0</v>
      </c>
      <c r="K63" s="73">
        <f t="shared" si="21"/>
        <v>0</v>
      </c>
      <c r="L63" s="73">
        <f t="shared" si="21"/>
        <v>0</v>
      </c>
      <c r="M63" s="73"/>
      <c r="N63" s="71">
        <f t="shared" ref="N63:N80" si="25">L63-M63</f>
        <v>0</v>
      </c>
    </row>
    <row r="64" spans="1:14" ht="18" customHeight="1">
      <c r="A64" s="830"/>
      <c r="B64" s="831"/>
      <c r="C64" s="832"/>
      <c r="D64" s="71"/>
      <c r="E64" s="72"/>
      <c r="F64" s="73">
        <f t="shared" si="22"/>
        <v>0</v>
      </c>
      <c r="G64" s="73"/>
      <c r="H64" s="73">
        <f t="shared" si="23"/>
        <v>0</v>
      </c>
      <c r="I64" s="73"/>
      <c r="J64" s="73">
        <f t="shared" si="24"/>
        <v>0</v>
      </c>
      <c r="K64" s="73">
        <f t="shared" si="21"/>
        <v>0</v>
      </c>
      <c r="L64" s="73">
        <f t="shared" si="21"/>
        <v>0</v>
      </c>
      <c r="M64" s="73"/>
      <c r="N64" s="71">
        <f t="shared" si="25"/>
        <v>0</v>
      </c>
    </row>
    <row r="65" spans="1:14" ht="18" customHeight="1">
      <c r="A65" s="830"/>
      <c r="B65" s="831"/>
      <c r="C65" s="832"/>
      <c r="D65" s="71"/>
      <c r="E65" s="72"/>
      <c r="F65" s="73">
        <f t="shared" si="22"/>
        <v>0</v>
      </c>
      <c r="G65" s="73"/>
      <c r="H65" s="73">
        <f t="shared" si="23"/>
        <v>0</v>
      </c>
      <c r="I65" s="73"/>
      <c r="J65" s="73">
        <f t="shared" si="24"/>
        <v>0</v>
      </c>
      <c r="K65" s="73">
        <f t="shared" si="21"/>
        <v>0</v>
      </c>
      <c r="L65" s="73">
        <f t="shared" si="21"/>
        <v>0</v>
      </c>
      <c r="M65" s="73"/>
      <c r="N65" s="71">
        <f t="shared" si="25"/>
        <v>0</v>
      </c>
    </row>
    <row r="66" spans="1:14" ht="18" customHeight="1">
      <c r="A66" s="830"/>
      <c r="B66" s="831"/>
      <c r="C66" s="832"/>
      <c r="D66" s="71"/>
      <c r="E66" s="72"/>
      <c r="F66" s="73">
        <f t="shared" si="22"/>
        <v>0</v>
      </c>
      <c r="G66" s="73"/>
      <c r="H66" s="73">
        <f t="shared" si="23"/>
        <v>0</v>
      </c>
      <c r="I66" s="73"/>
      <c r="J66" s="73">
        <f t="shared" si="24"/>
        <v>0</v>
      </c>
      <c r="K66" s="73">
        <f t="shared" si="21"/>
        <v>0</v>
      </c>
      <c r="L66" s="73">
        <f t="shared" si="21"/>
        <v>0</v>
      </c>
      <c r="M66" s="73"/>
      <c r="N66" s="71">
        <f t="shared" si="25"/>
        <v>0</v>
      </c>
    </row>
    <row r="67" spans="1:14" ht="18" customHeight="1">
      <c r="A67" s="830"/>
      <c r="B67" s="831"/>
      <c r="C67" s="832"/>
      <c r="D67" s="71"/>
      <c r="E67" s="72"/>
      <c r="F67" s="73">
        <f t="shared" si="22"/>
        <v>0</v>
      </c>
      <c r="G67" s="73"/>
      <c r="H67" s="73">
        <f t="shared" si="23"/>
        <v>0</v>
      </c>
      <c r="I67" s="73"/>
      <c r="J67" s="73">
        <f t="shared" si="24"/>
        <v>0</v>
      </c>
      <c r="K67" s="73">
        <f t="shared" si="21"/>
        <v>0</v>
      </c>
      <c r="L67" s="73">
        <f t="shared" si="21"/>
        <v>0</v>
      </c>
      <c r="M67" s="73"/>
      <c r="N67" s="71">
        <f t="shared" si="25"/>
        <v>0</v>
      </c>
    </row>
    <row r="68" spans="1:14" ht="18" customHeight="1">
      <c r="A68" s="830"/>
      <c r="B68" s="831"/>
      <c r="C68" s="832"/>
      <c r="D68" s="71"/>
      <c r="E68" s="72"/>
      <c r="F68" s="73">
        <f t="shared" si="22"/>
        <v>0</v>
      </c>
      <c r="G68" s="73"/>
      <c r="H68" s="73">
        <f t="shared" si="23"/>
        <v>0</v>
      </c>
      <c r="I68" s="73"/>
      <c r="J68" s="73">
        <f t="shared" si="24"/>
        <v>0</v>
      </c>
      <c r="K68" s="73">
        <f t="shared" si="21"/>
        <v>0</v>
      </c>
      <c r="L68" s="73">
        <f t="shared" si="21"/>
        <v>0</v>
      </c>
      <c r="M68" s="73"/>
      <c r="N68" s="71">
        <f t="shared" si="25"/>
        <v>0</v>
      </c>
    </row>
    <row r="69" spans="1:14" ht="18" customHeight="1">
      <c r="A69" s="830"/>
      <c r="B69" s="831"/>
      <c r="C69" s="832"/>
      <c r="D69" s="71"/>
      <c r="E69" s="72"/>
      <c r="F69" s="73">
        <f t="shared" si="22"/>
        <v>0</v>
      </c>
      <c r="G69" s="73"/>
      <c r="H69" s="73">
        <f t="shared" si="23"/>
        <v>0</v>
      </c>
      <c r="I69" s="73"/>
      <c r="J69" s="73">
        <f t="shared" si="24"/>
        <v>0</v>
      </c>
      <c r="K69" s="73">
        <f t="shared" si="21"/>
        <v>0</v>
      </c>
      <c r="L69" s="73">
        <f t="shared" si="21"/>
        <v>0</v>
      </c>
      <c r="M69" s="73"/>
      <c r="N69" s="71">
        <f t="shared" si="25"/>
        <v>0</v>
      </c>
    </row>
    <row r="70" spans="1:14" ht="18" customHeight="1">
      <c r="A70" s="830"/>
      <c r="B70" s="831"/>
      <c r="C70" s="832"/>
      <c r="D70" s="71"/>
      <c r="E70" s="72"/>
      <c r="F70" s="73">
        <f t="shared" si="22"/>
        <v>0</v>
      </c>
      <c r="G70" s="73"/>
      <c r="H70" s="73">
        <f t="shared" si="23"/>
        <v>0</v>
      </c>
      <c r="I70" s="73"/>
      <c r="J70" s="73">
        <f t="shared" si="24"/>
        <v>0</v>
      </c>
      <c r="K70" s="73">
        <f t="shared" si="21"/>
        <v>0</v>
      </c>
      <c r="L70" s="73">
        <f t="shared" si="21"/>
        <v>0</v>
      </c>
      <c r="M70" s="73"/>
      <c r="N70" s="71">
        <f t="shared" si="25"/>
        <v>0</v>
      </c>
    </row>
    <row r="71" spans="1:14" ht="18" customHeight="1">
      <c r="A71" s="830"/>
      <c r="B71" s="831"/>
      <c r="C71" s="832"/>
      <c r="D71" s="71"/>
      <c r="E71" s="72"/>
      <c r="F71" s="73">
        <f t="shared" si="22"/>
        <v>0</v>
      </c>
      <c r="G71" s="73"/>
      <c r="H71" s="73">
        <f t="shared" si="23"/>
        <v>0</v>
      </c>
      <c r="I71" s="73"/>
      <c r="J71" s="73">
        <f t="shared" si="24"/>
        <v>0</v>
      </c>
      <c r="K71" s="73">
        <f t="shared" si="21"/>
        <v>0</v>
      </c>
      <c r="L71" s="73">
        <f t="shared" si="21"/>
        <v>0</v>
      </c>
      <c r="M71" s="73"/>
      <c r="N71" s="71">
        <f t="shared" si="25"/>
        <v>0</v>
      </c>
    </row>
    <row r="72" spans="1:14" ht="18" customHeight="1">
      <c r="A72" s="830"/>
      <c r="B72" s="831"/>
      <c r="C72" s="832"/>
      <c r="D72" s="71"/>
      <c r="E72" s="72"/>
      <c r="F72" s="73">
        <f t="shared" si="22"/>
        <v>0</v>
      </c>
      <c r="G72" s="73"/>
      <c r="H72" s="73">
        <f t="shared" si="23"/>
        <v>0</v>
      </c>
      <c r="I72" s="73"/>
      <c r="J72" s="73">
        <f t="shared" si="24"/>
        <v>0</v>
      </c>
      <c r="K72" s="73">
        <f t="shared" si="21"/>
        <v>0</v>
      </c>
      <c r="L72" s="73">
        <f t="shared" si="21"/>
        <v>0</v>
      </c>
      <c r="M72" s="73"/>
      <c r="N72" s="71">
        <f t="shared" si="25"/>
        <v>0</v>
      </c>
    </row>
    <row r="73" spans="1:14" ht="18" customHeight="1">
      <c r="A73" s="830"/>
      <c r="B73" s="831"/>
      <c r="C73" s="832"/>
      <c r="D73" s="71"/>
      <c r="E73" s="72"/>
      <c r="F73" s="73">
        <f t="shared" si="22"/>
        <v>0</v>
      </c>
      <c r="G73" s="73"/>
      <c r="H73" s="73">
        <f t="shared" si="23"/>
        <v>0</v>
      </c>
      <c r="I73" s="73"/>
      <c r="J73" s="73">
        <f t="shared" si="24"/>
        <v>0</v>
      </c>
      <c r="K73" s="73">
        <f t="shared" si="21"/>
        <v>0</v>
      </c>
      <c r="L73" s="73">
        <f t="shared" si="21"/>
        <v>0</v>
      </c>
      <c r="M73" s="73"/>
      <c r="N73" s="71">
        <f t="shared" si="25"/>
        <v>0</v>
      </c>
    </row>
    <row r="74" spans="1:14" ht="18" customHeight="1">
      <c r="A74" s="830"/>
      <c r="B74" s="831"/>
      <c r="C74" s="832"/>
      <c r="D74" s="71"/>
      <c r="E74" s="72"/>
      <c r="F74" s="73">
        <f t="shared" si="22"/>
        <v>0</v>
      </c>
      <c r="G74" s="73"/>
      <c r="H74" s="73">
        <f t="shared" si="23"/>
        <v>0</v>
      </c>
      <c r="I74" s="73"/>
      <c r="J74" s="73">
        <f t="shared" si="24"/>
        <v>0</v>
      </c>
      <c r="K74" s="73">
        <f t="shared" si="21"/>
        <v>0</v>
      </c>
      <c r="L74" s="73">
        <f t="shared" si="21"/>
        <v>0</v>
      </c>
      <c r="M74" s="73"/>
      <c r="N74" s="71">
        <f t="shared" si="25"/>
        <v>0</v>
      </c>
    </row>
    <row r="75" spans="1:14" ht="18" customHeight="1">
      <c r="A75" s="830"/>
      <c r="B75" s="831"/>
      <c r="C75" s="832"/>
      <c r="D75" s="71"/>
      <c r="E75" s="72"/>
      <c r="F75" s="73">
        <f t="shared" si="22"/>
        <v>0</v>
      </c>
      <c r="G75" s="73"/>
      <c r="H75" s="73">
        <f t="shared" si="23"/>
        <v>0</v>
      </c>
      <c r="I75" s="73"/>
      <c r="J75" s="73">
        <f t="shared" si="24"/>
        <v>0</v>
      </c>
      <c r="K75" s="73">
        <f t="shared" si="21"/>
        <v>0</v>
      </c>
      <c r="L75" s="73">
        <f t="shared" si="21"/>
        <v>0</v>
      </c>
      <c r="M75" s="73"/>
      <c r="N75" s="71">
        <f t="shared" si="25"/>
        <v>0</v>
      </c>
    </row>
    <row r="76" spans="1:14" ht="18" customHeight="1">
      <c r="A76" s="830"/>
      <c r="B76" s="831"/>
      <c r="C76" s="832"/>
      <c r="D76" s="71"/>
      <c r="E76" s="72"/>
      <c r="F76" s="73">
        <f t="shared" si="22"/>
        <v>0</v>
      </c>
      <c r="G76" s="73"/>
      <c r="H76" s="73">
        <f t="shared" si="23"/>
        <v>0</v>
      </c>
      <c r="I76" s="73"/>
      <c r="J76" s="73">
        <f t="shared" si="24"/>
        <v>0</v>
      </c>
      <c r="K76" s="73">
        <f t="shared" si="21"/>
        <v>0</v>
      </c>
      <c r="L76" s="73">
        <f t="shared" si="21"/>
        <v>0</v>
      </c>
      <c r="M76" s="73"/>
      <c r="N76" s="71">
        <f t="shared" si="25"/>
        <v>0</v>
      </c>
    </row>
    <row r="77" spans="1:14" ht="18" customHeight="1">
      <c r="A77" s="830"/>
      <c r="B77" s="831"/>
      <c r="C77" s="832"/>
      <c r="D77" s="71"/>
      <c r="E77" s="72"/>
      <c r="F77" s="73">
        <f t="shared" si="22"/>
        <v>0</v>
      </c>
      <c r="G77" s="73"/>
      <c r="H77" s="73">
        <f t="shared" si="23"/>
        <v>0</v>
      </c>
      <c r="I77" s="73"/>
      <c r="J77" s="73">
        <f t="shared" si="24"/>
        <v>0</v>
      </c>
      <c r="K77" s="73">
        <f t="shared" si="21"/>
        <v>0</v>
      </c>
      <c r="L77" s="73">
        <f t="shared" si="21"/>
        <v>0</v>
      </c>
      <c r="M77" s="73"/>
      <c r="N77" s="71">
        <f t="shared" si="25"/>
        <v>0</v>
      </c>
    </row>
    <row r="78" spans="1:14" ht="18" customHeight="1">
      <c r="A78" s="830"/>
      <c r="B78" s="831"/>
      <c r="C78" s="832"/>
      <c r="D78" s="71"/>
      <c r="E78" s="72"/>
      <c r="F78" s="73">
        <f t="shared" si="22"/>
        <v>0</v>
      </c>
      <c r="G78" s="73"/>
      <c r="H78" s="73">
        <f t="shared" si="23"/>
        <v>0</v>
      </c>
      <c r="I78" s="73"/>
      <c r="J78" s="73">
        <f t="shared" si="24"/>
        <v>0</v>
      </c>
      <c r="K78" s="73">
        <f t="shared" si="21"/>
        <v>0</v>
      </c>
      <c r="L78" s="73">
        <f t="shared" si="21"/>
        <v>0</v>
      </c>
      <c r="M78" s="73"/>
      <c r="N78" s="71">
        <f t="shared" si="25"/>
        <v>0</v>
      </c>
    </row>
    <row r="79" spans="1:14" ht="18" customHeight="1">
      <c r="A79" s="830"/>
      <c r="B79" s="831"/>
      <c r="C79" s="832"/>
      <c r="D79" s="71"/>
      <c r="E79" s="72"/>
      <c r="F79" s="73">
        <f t="shared" si="22"/>
        <v>0</v>
      </c>
      <c r="G79" s="73"/>
      <c r="H79" s="73">
        <f t="shared" si="23"/>
        <v>0</v>
      </c>
      <c r="I79" s="73"/>
      <c r="J79" s="73">
        <f t="shared" si="24"/>
        <v>0</v>
      </c>
      <c r="K79" s="73">
        <f t="shared" si="21"/>
        <v>0</v>
      </c>
      <c r="L79" s="73">
        <f t="shared" si="21"/>
        <v>0</v>
      </c>
      <c r="M79" s="73"/>
      <c r="N79" s="71">
        <f t="shared" si="25"/>
        <v>0</v>
      </c>
    </row>
    <row r="80" spans="1:14" ht="18" customHeight="1">
      <c r="A80" s="830"/>
      <c r="B80" s="831"/>
      <c r="C80" s="832"/>
      <c r="D80" s="71"/>
      <c r="E80" s="72"/>
      <c r="F80" s="73">
        <f t="shared" si="22"/>
        <v>0</v>
      </c>
      <c r="G80" s="73"/>
      <c r="H80" s="73">
        <f t="shared" si="23"/>
        <v>0</v>
      </c>
      <c r="I80" s="73"/>
      <c r="J80" s="73">
        <f t="shared" si="24"/>
        <v>0</v>
      </c>
      <c r="K80" s="73">
        <f t="shared" si="21"/>
        <v>0</v>
      </c>
      <c r="L80" s="73">
        <f t="shared" si="21"/>
        <v>0</v>
      </c>
      <c r="M80" s="73"/>
      <c r="N80" s="71">
        <f t="shared" si="25"/>
        <v>0</v>
      </c>
    </row>
    <row r="81" spans="1:14" ht="18" customHeight="1">
      <c r="A81" s="830"/>
      <c r="B81" s="831"/>
      <c r="C81" s="832"/>
      <c r="D81" s="68"/>
      <c r="E81" s="69"/>
      <c r="F81" s="70">
        <f>D81*E81</f>
        <v>0</v>
      </c>
      <c r="G81" s="70"/>
      <c r="H81" s="70">
        <f>D81*G81</f>
        <v>0</v>
      </c>
      <c r="I81" s="70"/>
      <c r="J81" s="70">
        <f>D81*I81</f>
        <v>0</v>
      </c>
      <c r="K81" s="70">
        <f>E81+G81+I81</f>
        <v>0</v>
      </c>
      <c r="L81" s="70">
        <f>F81+H81+J81</f>
        <v>0</v>
      </c>
      <c r="M81" s="70"/>
      <c r="N81" s="68">
        <f>L81-M81</f>
        <v>0</v>
      </c>
    </row>
    <row r="82" spans="1:14" ht="18" customHeight="1" thickBot="1">
      <c r="A82" s="842"/>
      <c r="B82" s="843"/>
      <c r="C82" s="844"/>
      <c r="D82" s="74"/>
      <c r="E82" s="75"/>
      <c r="F82" s="76">
        <f>D82*E82</f>
        <v>0</v>
      </c>
      <c r="G82" s="76"/>
      <c r="H82" s="76">
        <f>D82*G82</f>
        <v>0</v>
      </c>
      <c r="I82" s="76"/>
      <c r="J82" s="76">
        <f>D82*I82</f>
        <v>0</v>
      </c>
      <c r="K82" s="76">
        <f>E82+G82+I82</f>
        <v>0</v>
      </c>
      <c r="L82" s="76">
        <f>F82+H82+J82</f>
        <v>0</v>
      </c>
      <c r="M82" s="76"/>
      <c r="N82" s="77">
        <f>L82-M82</f>
        <v>0</v>
      </c>
    </row>
    <row r="83" spans="1:14" ht="23.1" customHeight="1" thickBot="1">
      <c r="A83" s="815" t="s">
        <v>117</v>
      </c>
      <c r="B83" s="816"/>
      <c r="C83" s="816"/>
      <c r="D83" s="817"/>
      <c r="E83" s="845"/>
      <c r="F83" s="846"/>
      <c r="G83" s="847"/>
      <c r="H83" s="847"/>
      <c r="I83" s="848"/>
      <c r="J83" s="847"/>
      <c r="K83" s="848"/>
      <c r="L83" s="846"/>
      <c r="M83" s="78"/>
      <c r="N83" s="79"/>
    </row>
    <row r="84" spans="1:14" ht="18" customHeight="1" thickBot="1"/>
    <row r="85" spans="1:14" ht="24.9" customHeight="1" thickBot="1">
      <c r="A85" s="850" t="s">
        <v>230</v>
      </c>
      <c r="B85" s="851"/>
      <c r="C85" s="851"/>
      <c r="D85" s="852"/>
      <c r="E85" s="167"/>
      <c r="F85" s="167"/>
      <c r="G85" s="169"/>
      <c r="H85" s="170"/>
      <c r="I85" s="167"/>
      <c r="J85" s="167"/>
      <c r="K85" s="169"/>
      <c r="L85" s="170"/>
      <c r="M85" s="171"/>
      <c r="N85" s="168"/>
    </row>
  </sheetData>
  <mergeCells count="102">
    <mergeCell ref="G83:H83"/>
    <mergeCell ref="I83:J83"/>
    <mergeCell ref="K83:L83"/>
    <mergeCell ref="A85:D85"/>
    <mergeCell ref="A80:C80"/>
    <mergeCell ref="A81:C81"/>
    <mergeCell ref="A82:C82"/>
    <mergeCell ref="A83:D83"/>
    <mergeCell ref="E83:F83"/>
    <mergeCell ref="A75:C75"/>
    <mergeCell ref="A76:C76"/>
    <mergeCell ref="A77:C77"/>
    <mergeCell ref="A78:C78"/>
    <mergeCell ref="A79:C79"/>
    <mergeCell ref="A70:C70"/>
    <mergeCell ref="A71:C71"/>
    <mergeCell ref="A72:C72"/>
    <mergeCell ref="A73:C73"/>
    <mergeCell ref="A74:C74"/>
    <mergeCell ref="A65:C65"/>
    <mergeCell ref="A66:C66"/>
    <mergeCell ref="A67:C67"/>
    <mergeCell ref="A68:C68"/>
    <mergeCell ref="A69:C69"/>
    <mergeCell ref="A60:C60"/>
    <mergeCell ref="A61:C61"/>
    <mergeCell ref="A62:C62"/>
    <mergeCell ref="A63:C63"/>
    <mergeCell ref="A64:C64"/>
    <mergeCell ref="A55:N55"/>
    <mergeCell ref="L57:N57"/>
    <mergeCell ref="D58:D59"/>
    <mergeCell ref="E58:F58"/>
    <mergeCell ref="G58:H58"/>
    <mergeCell ref="I58:J58"/>
    <mergeCell ref="K58:L58"/>
    <mergeCell ref="B40:C40"/>
    <mergeCell ref="B41:C41"/>
    <mergeCell ref="B49:C49"/>
    <mergeCell ref="B42:C42"/>
    <mergeCell ref="B45:C45"/>
    <mergeCell ref="B46:C46"/>
    <mergeCell ref="B48:C48"/>
    <mergeCell ref="B47:C47"/>
    <mergeCell ref="B43:C43"/>
    <mergeCell ref="E53:F53"/>
    <mergeCell ref="G53:H53"/>
    <mergeCell ref="I53:J53"/>
    <mergeCell ref="K53:L53"/>
    <mergeCell ref="A53:D53"/>
    <mergeCell ref="K52:L52"/>
    <mergeCell ref="E52:F52"/>
    <mergeCell ref="G52:H52"/>
    <mergeCell ref="A1:N1"/>
    <mergeCell ref="D4:D5"/>
    <mergeCell ref="K4:L4"/>
    <mergeCell ref="B7:C7"/>
    <mergeCell ref="B36:C36"/>
    <mergeCell ref="B37:C37"/>
    <mergeCell ref="B38:C38"/>
    <mergeCell ref="B39:C39"/>
    <mergeCell ref="B32:C32"/>
    <mergeCell ref="B33:C33"/>
    <mergeCell ref="B34:C34"/>
    <mergeCell ref="B35:C35"/>
    <mergeCell ref="B19:C19"/>
    <mergeCell ref="B20:C20"/>
    <mergeCell ref="B21:C21"/>
    <mergeCell ref="B22:C22"/>
    <mergeCell ref="B27:C27"/>
    <mergeCell ref="B28:C28"/>
    <mergeCell ref="B29:C29"/>
    <mergeCell ref="B30:C30"/>
    <mergeCell ref="B31:C31"/>
    <mergeCell ref="K15:L15"/>
    <mergeCell ref="L3:N3"/>
    <mergeCell ref="B14:C14"/>
    <mergeCell ref="I52:J52"/>
    <mergeCell ref="E15:F15"/>
    <mergeCell ref="G15:H15"/>
    <mergeCell ref="I15:J15"/>
    <mergeCell ref="B51:C51"/>
    <mergeCell ref="B52:D52"/>
    <mergeCell ref="B44:C44"/>
    <mergeCell ref="B50:C50"/>
    <mergeCell ref="B23:C23"/>
    <mergeCell ref="B24:C24"/>
    <mergeCell ref="B25:C25"/>
    <mergeCell ref="B26:C26"/>
    <mergeCell ref="B17:C17"/>
    <mergeCell ref="B18:C18"/>
    <mergeCell ref="B16:C16"/>
    <mergeCell ref="A6:A15"/>
    <mergeCell ref="B6:C6"/>
    <mergeCell ref="B15:C15"/>
    <mergeCell ref="B10:C10"/>
    <mergeCell ref="A16:A52"/>
    <mergeCell ref="B8:C8"/>
    <mergeCell ref="B13:C13"/>
    <mergeCell ref="B12:C12"/>
    <mergeCell ref="B11:C11"/>
    <mergeCell ref="B9:C9"/>
  </mergeCells>
  <phoneticPr fontId="2"/>
  <pageMargins left="0.39370078740157483" right="0.26" top="0.39370078740157483" bottom="0.2" header="0" footer="0.23"/>
  <pageSetup paperSize="9" scale="85" orientation="portrait" r:id="rId1"/>
  <headerFooter differentFirst="1" alignWithMargins="0">
    <oddHeader xml:space="preserve">&amp;R&amp;"ＭＳ Ｐ明朝,標準"神奈川県提出用&amp;"ＭＳ Ｐゴシック,標準"
</oddHeader>
    <firstHeader>&amp;L第3号様式の２</firstHeader>
  </headerFooter>
  <rowBreaks count="1" manualBreakCount="1">
    <brk id="54" max="13"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79998168889431442"/>
  </sheetPr>
  <dimension ref="A1:G26"/>
  <sheetViews>
    <sheetView view="pageBreakPreview" topLeftCell="A12" zoomScaleNormal="78" zoomScaleSheetLayoutView="100" workbookViewId="0">
      <selection activeCell="B29" sqref="B29"/>
    </sheetView>
  </sheetViews>
  <sheetFormatPr defaultRowHeight="13.2"/>
  <cols>
    <col min="1" max="1" width="12.6640625" customWidth="1"/>
    <col min="2" max="3" width="15.109375" customWidth="1"/>
    <col min="4" max="5" width="9.44140625" customWidth="1"/>
    <col min="6" max="6" width="18.6640625" customWidth="1"/>
    <col min="7" max="7" width="7.21875" customWidth="1"/>
  </cols>
  <sheetData>
    <row r="1" spans="1:7" s="434" customFormat="1" ht="39" customHeight="1">
      <c r="A1" s="1402" t="s">
        <v>317</v>
      </c>
      <c r="B1" s="1402"/>
      <c r="C1" s="1402"/>
      <c r="D1" s="1402"/>
      <c r="E1" s="1402"/>
      <c r="F1" s="1402"/>
      <c r="G1" s="1402"/>
    </row>
    <row r="2" spans="1:7" s="434" customFormat="1" ht="24.75" customHeight="1" thickBot="1">
      <c r="A2" s="571"/>
      <c r="B2" s="571"/>
      <c r="C2" s="571"/>
      <c r="D2" s="571"/>
      <c r="E2" s="571"/>
      <c r="F2" s="571"/>
      <c r="G2" s="571"/>
    </row>
    <row r="3" spans="1:7" s="434" customFormat="1" ht="44.25" customHeight="1">
      <c r="A3" s="570" t="s">
        <v>0</v>
      </c>
      <c r="B3" s="1403"/>
      <c r="C3" s="1404"/>
      <c r="D3" s="1405"/>
      <c r="E3" s="569" t="s">
        <v>316</v>
      </c>
      <c r="F3" s="1403"/>
      <c r="G3" s="1406"/>
    </row>
    <row r="4" spans="1:7" s="434" customFormat="1" ht="35.1" customHeight="1">
      <c r="A4" s="562" t="s">
        <v>314</v>
      </c>
      <c r="B4" s="438" t="s">
        <v>313</v>
      </c>
      <c r="C4" s="436"/>
      <c r="D4" s="557" t="s">
        <v>312</v>
      </c>
      <c r="E4" s="1407"/>
      <c r="F4" s="1408"/>
      <c r="G4" s="1409"/>
    </row>
    <row r="5" spans="1:7" s="434" customFormat="1" ht="44.25" customHeight="1" thickBot="1">
      <c r="A5" s="567" t="s">
        <v>392</v>
      </c>
      <c r="B5" s="1410"/>
      <c r="C5" s="1411"/>
      <c r="D5" s="1411"/>
      <c r="E5" s="1411"/>
      <c r="F5" s="1411"/>
      <c r="G5" s="1412"/>
    </row>
    <row r="6" spans="1:7" s="434" customFormat="1" ht="24" customHeight="1">
      <c r="A6" s="566" t="s">
        <v>308</v>
      </c>
      <c r="B6" s="1396"/>
      <c r="C6" s="1397"/>
      <c r="D6" s="1397"/>
      <c r="E6" s="568"/>
      <c r="F6" s="1397"/>
      <c r="G6" s="1401"/>
    </row>
    <row r="7" spans="1:7" s="434" customFormat="1" ht="44.25" customHeight="1">
      <c r="A7" s="562" t="s">
        <v>97</v>
      </c>
      <c r="B7" s="1108"/>
      <c r="C7" s="1398"/>
      <c r="D7" s="1399"/>
      <c r="E7" s="557" t="s">
        <v>315</v>
      </c>
      <c r="F7" s="1108"/>
      <c r="G7" s="1400"/>
    </row>
    <row r="8" spans="1:7" s="434" customFormat="1" ht="35.1" customHeight="1">
      <c r="A8" s="562" t="s">
        <v>314</v>
      </c>
      <c r="B8" s="438" t="s">
        <v>313</v>
      </c>
      <c r="C8" s="436"/>
      <c r="D8" s="557" t="s">
        <v>312</v>
      </c>
      <c r="E8" s="1108"/>
      <c r="F8" s="1398"/>
      <c r="G8" s="1400"/>
    </row>
    <row r="9" spans="1:7" s="434" customFormat="1" ht="44.25" customHeight="1" thickBot="1">
      <c r="A9" s="567" t="s">
        <v>391</v>
      </c>
      <c r="B9" s="1410"/>
      <c r="C9" s="1411"/>
      <c r="D9" s="1411"/>
      <c r="E9" s="1411"/>
      <c r="F9" s="1411"/>
      <c r="G9" s="1412"/>
    </row>
    <row r="10" spans="1:7" s="434" customFormat="1" ht="20.100000000000001" customHeight="1">
      <c r="A10" s="566" t="s">
        <v>308</v>
      </c>
      <c r="B10" s="1421"/>
      <c r="C10" s="1420"/>
      <c r="D10" s="1420"/>
      <c r="E10" s="1420"/>
      <c r="F10" s="1420"/>
      <c r="G10" s="565"/>
    </row>
    <row r="11" spans="1:7" s="434" customFormat="1" ht="44.25" customHeight="1">
      <c r="A11" s="564" t="s">
        <v>311</v>
      </c>
      <c r="B11" s="435"/>
      <c r="C11" s="437" t="s">
        <v>310</v>
      </c>
      <c r="D11" s="435"/>
      <c r="E11" s="435"/>
      <c r="F11" s="435"/>
      <c r="G11" s="563" t="s">
        <v>309</v>
      </c>
    </row>
    <row r="12" spans="1:7" s="434" customFormat="1" ht="42.75" customHeight="1">
      <c r="A12" s="562" t="s">
        <v>22</v>
      </c>
      <c r="B12" s="1296" t="s">
        <v>390</v>
      </c>
      <c r="C12" s="1297"/>
      <c r="D12" s="1297"/>
      <c r="E12" s="1297"/>
      <c r="F12" s="1297"/>
      <c r="G12" s="1413"/>
    </row>
    <row r="13" spans="1:7" s="434" customFormat="1" ht="42.75" customHeight="1">
      <c r="A13" s="562" t="s">
        <v>23</v>
      </c>
      <c r="B13" s="1296"/>
      <c r="C13" s="1297"/>
      <c r="D13" s="1297"/>
      <c r="E13" s="1297"/>
      <c r="F13" s="1297"/>
      <c r="G13" s="1413"/>
    </row>
    <row r="14" spans="1:7" s="434" customFormat="1" ht="20.100000000000001" customHeight="1">
      <c r="A14" s="561" t="s">
        <v>308</v>
      </c>
      <c r="B14" s="1417"/>
      <c r="C14" s="1418"/>
      <c r="D14" s="1418"/>
      <c r="E14" s="1418"/>
      <c r="F14" s="1418"/>
      <c r="G14" s="1419"/>
    </row>
    <row r="15" spans="1:7" s="434" customFormat="1" ht="42.75" customHeight="1" thickBot="1">
      <c r="A15" s="560" t="s">
        <v>307</v>
      </c>
      <c r="B15" s="1414"/>
      <c r="C15" s="1415"/>
      <c r="D15" s="1415"/>
      <c r="E15" s="1415"/>
      <c r="F15" s="1415"/>
      <c r="G15" s="1416"/>
    </row>
    <row r="16" spans="1:7" s="434" customFormat="1" ht="9.75" customHeight="1">
      <c r="A16" s="400"/>
      <c r="B16" s="400"/>
      <c r="C16" s="400"/>
      <c r="D16" s="400"/>
      <c r="E16" s="400"/>
      <c r="F16" s="400"/>
      <c r="G16" s="400"/>
    </row>
    <row r="17" spans="1:7" s="434" customFormat="1" ht="27" customHeight="1">
      <c r="A17" s="400" t="s">
        <v>389</v>
      </c>
      <c r="B17" s="400"/>
      <c r="C17" s="400"/>
      <c r="D17" s="400"/>
      <c r="E17" s="400"/>
      <c r="F17" s="400"/>
      <c r="G17" s="400"/>
    </row>
    <row r="18" spans="1:7" s="434" customFormat="1" ht="11.4" customHeight="1">
      <c r="A18" s="400"/>
      <c r="B18" s="400"/>
      <c r="C18" s="400"/>
      <c r="D18" s="400"/>
      <c r="E18" s="400"/>
      <c r="F18" s="400"/>
      <c r="G18" s="400"/>
    </row>
    <row r="19" spans="1:7" s="434" customFormat="1" ht="25.5" customHeight="1">
      <c r="A19" s="400" t="s">
        <v>306</v>
      </c>
      <c r="B19" s="400"/>
      <c r="C19" s="400"/>
      <c r="D19" s="400"/>
      <c r="E19" s="400"/>
      <c r="F19" s="400"/>
      <c r="G19" s="400"/>
    </row>
    <row r="20" spans="1:7" s="434" customFormat="1" ht="11.25" customHeight="1">
      <c r="A20" s="400"/>
      <c r="B20" s="400"/>
      <c r="C20" s="400"/>
      <c r="D20" s="400"/>
      <c r="E20" s="400"/>
      <c r="F20" s="400"/>
      <c r="G20" s="400"/>
    </row>
    <row r="21" spans="1:7" s="434" customFormat="1" ht="27" customHeight="1">
      <c r="A21" s="400" t="s">
        <v>388</v>
      </c>
      <c r="B21" s="400"/>
      <c r="C21" s="400"/>
      <c r="D21" s="400"/>
      <c r="E21" s="400"/>
      <c r="F21" s="400"/>
      <c r="G21" s="400"/>
    </row>
    <row r="22" spans="1:7" s="434" customFormat="1" ht="27" customHeight="1">
      <c r="A22" s="400"/>
      <c r="B22" s="400"/>
      <c r="C22" s="559" t="s">
        <v>387</v>
      </c>
      <c r="D22" s="400"/>
      <c r="E22" s="400"/>
      <c r="F22" s="400"/>
      <c r="G22" s="400"/>
    </row>
    <row r="23" spans="1:7" s="434" customFormat="1" ht="27" customHeight="1">
      <c r="A23" s="400"/>
      <c r="B23" s="400"/>
      <c r="C23" s="558" t="s">
        <v>27</v>
      </c>
      <c r="D23" s="402"/>
      <c r="E23" s="402"/>
      <c r="F23" s="402"/>
      <c r="G23" s="558"/>
    </row>
    <row r="24" spans="1:7" s="434" customFormat="1" ht="27" customHeight="1">
      <c r="A24" s="400"/>
      <c r="B24" s="400"/>
      <c r="C24" s="400"/>
      <c r="D24" s="400"/>
      <c r="E24" s="400"/>
      <c r="F24" s="400"/>
      <c r="G24" s="400"/>
    </row>
    <row r="25" spans="1:7" s="434" customFormat="1" ht="12.9" customHeight="1">
      <c r="A25" s="400" t="s">
        <v>234</v>
      </c>
      <c r="B25" s="400"/>
      <c r="C25" s="400"/>
      <c r="D25" s="400"/>
      <c r="E25" s="400"/>
      <c r="F25" s="400"/>
      <c r="G25" s="400"/>
    </row>
    <row r="26" spans="1:7" s="434" customFormat="1" ht="12.9" customHeight="1">
      <c r="A26" s="400" t="s">
        <v>328</v>
      </c>
      <c r="B26" s="400"/>
      <c r="C26" s="400"/>
      <c r="D26" s="400"/>
      <c r="E26" s="400"/>
      <c r="F26" s="400"/>
      <c r="G26" s="400"/>
    </row>
  </sheetData>
  <mergeCells count="17">
    <mergeCell ref="E8:G8"/>
    <mergeCell ref="B13:G13"/>
    <mergeCell ref="B15:G15"/>
    <mergeCell ref="B14:G14"/>
    <mergeCell ref="B12:G12"/>
    <mergeCell ref="D10:F10"/>
    <mergeCell ref="B9:G9"/>
    <mergeCell ref="B10:C10"/>
    <mergeCell ref="B6:D6"/>
    <mergeCell ref="B7:D7"/>
    <mergeCell ref="F7:G7"/>
    <mergeCell ref="F6:G6"/>
    <mergeCell ref="A1:G1"/>
    <mergeCell ref="B3:D3"/>
    <mergeCell ref="F3:G3"/>
    <mergeCell ref="E4:G4"/>
    <mergeCell ref="B5:G5"/>
  </mergeCells>
  <phoneticPr fontId="2"/>
  <printOptions horizontalCentered="1"/>
  <pageMargins left="0.59" right="0.46" top="0.98425196850393704" bottom="0.98425196850393704" header="0.51181102362204722" footer="0.51181102362204722"/>
  <pageSetup paperSize="9" scale="98" orientation="portrait" r:id="rId1"/>
  <headerFooter alignWithMargins="0">
    <oddHeader>&amp;L&amp;KFF0000（第29号様式）</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35"/>
  <sheetViews>
    <sheetView view="pageBreakPreview" topLeftCell="A6" zoomScale="90" zoomScaleNormal="73" zoomScaleSheetLayoutView="90" workbookViewId="0">
      <selection activeCell="B29" sqref="B29"/>
    </sheetView>
  </sheetViews>
  <sheetFormatPr defaultColWidth="9" defaultRowHeight="13.2"/>
  <cols>
    <col min="1" max="4" width="9" style="4"/>
    <col min="5" max="5" width="10.109375" style="4" customWidth="1"/>
    <col min="6" max="8" width="9" style="4"/>
    <col min="9" max="9" width="15.21875" style="4" customWidth="1"/>
    <col min="10" max="10" width="6.88671875" style="4" customWidth="1"/>
    <col min="11" max="16384" width="9" style="4"/>
  </cols>
  <sheetData>
    <row r="1" spans="1:9" ht="15" customHeight="1"/>
    <row r="2" spans="1:9" s="7" customFormat="1" ht="21" customHeight="1">
      <c r="A2" s="783" t="s">
        <v>141</v>
      </c>
      <c r="B2" s="783"/>
      <c r="C2" s="783"/>
      <c r="D2" s="783"/>
      <c r="E2" s="783"/>
      <c r="F2" s="783"/>
      <c r="G2" s="783"/>
      <c r="H2" s="783"/>
      <c r="I2" s="783"/>
    </row>
    <row r="3" spans="1:9" s="7" customFormat="1" ht="13.5" customHeight="1">
      <c r="A3" s="99"/>
      <c r="B3" s="99"/>
      <c r="C3" s="99"/>
      <c r="D3" s="99"/>
      <c r="E3" s="99"/>
      <c r="F3" s="99"/>
      <c r="G3" s="99"/>
      <c r="H3" s="99"/>
      <c r="I3" s="99"/>
    </row>
    <row r="4" spans="1:9" s="97" customFormat="1" ht="13.5" customHeight="1"/>
    <row r="5" spans="1:9" s="97" customFormat="1" ht="13.5" customHeight="1"/>
    <row r="6" spans="1:9" s="85" customFormat="1" ht="22.5" customHeight="1">
      <c r="B6" s="85" t="s">
        <v>265</v>
      </c>
    </row>
    <row r="7" spans="1:9" s="85" customFormat="1" ht="22.5" customHeight="1">
      <c r="B7" s="85" t="s">
        <v>417</v>
      </c>
    </row>
    <row r="8" spans="1:9" s="85" customFormat="1" ht="22.5" customHeight="1"/>
    <row r="9" spans="1:9" s="85" customFormat="1" ht="18.75" customHeight="1">
      <c r="B9" s="860" t="s">
        <v>94</v>
      </c>
      <c r="C9" s="860"/>
      <c r="D9" s="860"/>
      <c r="E9" s="860"/>
      <c r="F9" s="860"/>
      <c r="G9" s="860"/>
      <c r="H9" s="860"/>
    </row>
    <row r="10" spans="1:9" s="85" customFormat="1" ht="22.5" customHeight="1"/>
    <row r="11" spans="1:9" s="85" customFormat="1" ht="26.25" customHeight="1">
      <c r="B11" s="85" t="s">
        <v>98</v>
      </c>
    </row>
    <row r="12" spans="1:9" s="85" customFormat="1" ht="26.25" customHeight="1">
      <c r="B12" s="85" t="s">
        <v>140</v>
      </c>
    </row>
    <row r="13" spans="1:9" s="85" customFormat="1" ht="22.5" customHeight="1"/>
    <row r="14" spans="1:9" s="85" customFormat="1" ht="18.75" customHeight="1"/>
    <row r="15" spans="1:9" s="85" customFormat="1" ht="17.25" customHeight="1">
      <c r="D15" s="1422" t="s">
        <v>139</v>
      </c>
      <c r="E15" s="341"/>
      <c r="F15" s="342"/>
    </row>
    <row r="16" spans="1:9" s="85" customFormat="1" ht="17.25" customHeight="1">
      <c r="D16" s="1423"/>
      <c r="E16" s="343"/>
      <c r="F16" s="344"/>
    </row>
    <row r="17" spans="1:9" s="85" customFormat="1" ht="17.25" customHeight="1">
      <c r="D17" s="1423"/>
      <c r="E17" s="343"/>
      <c r="F17" s="344"/>
    </row>
    <row r="18" spans="1:9" s="85" customFormat="1" ht="17.25" customHeight="1">
      <c r="D18" s="1423"/>
      <c r="E18" s="343"/>
      <c r="F18" s="344"/>
    </row>
    <row r="19" spans="1:9" s="85" customFormat="1" ht="17.25" customHeight="1">
      <c r="D19" s="1423"/>
      <c r="E19" s="343"/>
      <c r="F19" s="344"/>
    </row>
    <row r="20" spans="1:9" s="85" customFormat="1" ht="17.25" customHeight="1">
      <c r="D20" s="1424"/>
      <c r="E20" s="345"/>
      <c r="F20" s="346"/>
    </row>
    <row r="21" spans="1:9" s="1" customFormat="1" ht="18.75" customHeight="1"/>
    <row r="22" spans="1:9" s="1" customFormat="1" ht="18.75" customHeight="1">
      <c r="A22" s="298"/>
      <c r="B22" s="298"/>
      <c r="C22" s="298"/>
      <c r="D22" s="298"/>
      <c r="E22" s="298"/>
      <c r="F22" s="298"/>
      <c r="G22" s="298"/>
      <c r="I22" s="110"/>
    </row>
    <row r="23" spans="1:9" s="1" customFormat="1" ht="17.25" customHeight="1">
      <c r="A23" s="203" t="s">
        <v>404</v>
      </c>
      <c r="B23" s="203"/>
      <c r="C23" s="298"/>
      <c r="D23" s="298"/>
      <c r="E23" s="298"/>
      <c r="F23" s="298"/>
      <c r="G23" s="298"/>
      <c r="H23" s="298"/>
      <c r="I23" s="298"/>
    </row>
    <row r="24" spans="1:9" s="1" customFormat="1" ht="14.4">
      <c r="C24" s="298"/>
      <c r="D24" s="298"/>
      <c r="E24" s="298"/>
      <c r="F24" s="298"/>
      <c r="G24" s="298"/>
      <c r="H24" s="298"/>
      <c r="I24" s="298"/>
    </row>
    <row r="25" spans="1:9" s="1" customFormat="1" ht="14.4">
      <c r="A25" s="203"/>
      <c r="C25" s="298"/>
      <c r="D25" s="298"/>
      <c r="E25" s="298"/>
      <c r="F25" s="298"/>
      <c r="G25" s="298"/>
      <c r="H25" s="298"/>
      <c r="I25" s="298"/>
    </row>
    <row r="26" spans="1:9" s="1" customFormat="1" ht="15" customHeight="1"/>
    <row r="27" spans="1:9" s="1" customFormat="1" ht="22.5" customHeight="1">
      <c r="E27" s="339" t="s">
        <v>11</v>
      </c>
      <c r="F27" s="85"/>
      <c r="G27" s="85"/>
      <c r="H27" s="85"/>
      <c r="I27" s="85"/>
    </row>
    <row r="28" spans="1:9" s="1" customFormat="1" ht="22.5" customHeight="1">
      <c r="E28" s="339" t="s">
        <v>97</v>
      </c>
      <c r="F28" s="85"/>
      <c r="G28" s="85"/>
      <c r="H28" s="85"/>
      <c r="I28" s="85"/>
    </row>
    <row r="29" spans="1:9" s="1" customFormat="1" ht="22.5" customHeight="1">
      <c r="E29" s="339" t="s">
        <v>12</v>
      </c>
      <c r="F29" s="85"/>
      <c r="G29" s="85"/>
      <c r="H29" s="85"/>
      <c r="I29" s="340" t="s">
        <v>101</v>
      </c>
    </row>
    <row r="30" spans="1:9" ht="19.5" customHeight="1">
      <c r="E30" s="97"/>
      <c r="F30" s="97"/>
      <c r="G30" s="97"/>
      <c r="H30" s="97"/>
      <c r="I30" s="97"/>
    </row>
    <row r="35" spans="1:2" ht="22.5" customHeight="1">
      <c r="A35" s="1" t="s">
        <v>295</v>
      </c>
      <c r="B35" s="7"/>
    </row>
  </sheetData>
  <mergeCells count="3">
    <mergeCell ref="A2:I2"/>
    <mergeCell ref="B9:H9"/>
    <mergeCell ref="D15:D20"/>
  </mergeCells>
  <phoneticPr fontId="2"/>
  <pageMargins left="0.78700000000000003" right="0.78700000000000003" top="0.98399999999999999" bottom="0.98399999999999999" header="0.51200000000000001" footer="0.51200000000000001"/>
  <pageSetup paperSize="9" scale="92" orientation="portrait" r:id="rId1"/>
  <headerFooter alignWithMargins="0">
    <oddHeader>&amp;L&amp;"ＭＳ Ｐ明朝,標準"&amp;KFF0000（第30号様式）</oddHead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79998168889431442"/>
  </sheetPr>
  <dimension ref="A1:J29"/>
  <sheetViews>
    <sheetView view="pageBreakPreview" zoomScaleNormal="69" zoomScaleSheetLayoutView="100" workbookViewId="0">
      <selection activeCell="D15" sqref="D15"/>
    </sheetView>
  </sheetViews>
  <sheetFormatPr defaultColWidth="9" defaultRowHeight="13.2"/>
  <cols>
    <col min="1" max="1" width="24.6640625" style="4" customWidth="1"/>
    <col min="2" max="3" width="12.6640625" style="4" customWidth="1"/>
    <col min="4" max="4" width="11.6640625" style="4" customWidth="1"/>
    <col min="5" max="5" width="10.109375" style="4" customWidth="1"/>
    <col min="6" max="6" width="22.6640625" style="4" customWidth="1"/>
    <col min="7" max="7" width="6.109375" style="4" customWidth="1"/>
    <col min="8" max="8" width="19.6640625" style="4" customWidth="1"/>
    <col min="9" max="9" width="12.109375" style="4" customWidth="1"/>
    <col min="10" max="10" width="12.6640625" style="4" customWidth="1"/>
    <col min="11" max="16384" width="9" style="4"/>
  </cols>
  <sheetData>
    <row r="1" spans="1:10" s="7" customFormat="1" ht="30.75" customHeight="1">
      <c r="A1" s="783" t="s">
        <v>142</v>
      </c>
      <c r="B1" s="783"/>
      <c r="C1" s="783"/>
      <c r="D1" s="783"/>
      <c r="E1" s="783"/>
      <c r="F1" s="783"/>
      <c r="G1" s="371"/>
      <c r="H1" s="371"/>
      <c r="I1" s="184"/>
      <c r="J1" s="184"/>
    </row>
    <row r="2" spans="1:10" ht="14.25" customHeight="1"/>
    <row r="3" spans="1:10" s="1" customFormat="1" ht="17.25" customHeight="1">
      <c r="F3" s="110" t="s">
        <v>414</v>
      </c>
    </row>
    <row r="4" spans="1:10" s="1" customFormat="1" ht="22.5" customHeight="1"/>
    <row r="5" spans="1:10" s="1" customFormat="1" ht="18.75" customHeight="1">
      <c r="A5" s="1" t="s">
        <v>143</v>
      </c>
    </row>
    <row r="6" spans="1:10" s="1" customFormat="1" ht="27.75" customHeight="1"/>
    <row r="7" spans="1:10" s="1" customFormat="1" ht="22.5" customHeight="1">
      <c r="D7" s="203" t="s">
        <v>93</v>
      </c>
      <c r="F7" s="203"/>
    </row>
    <row r="8" spans="1:10" s="1" customFormat="1" ht="22.5" customHeight="1">
      <c r="D8" s="203" t="s">
        <v>27</v>
      </c>
      <c r="F8" s="110"/>
    </row>
    <row r="9" spans="1:10" s="1" customFormat="1" ht="27.75" customHeight="1"/>
    <row r="10" spans="1:10" s="1" customFormat="1" ht="17.25" customHeight="1">
      <c r="A10" s="203" t="s">
        <v>294</v>
      </c>
      <c r="B10" s="203"/>
      <c r="C10" s="203"/>
      <c r="D10" s="203"/>
      <c r="E10" s="203"/>
      <c r="F10" s="203"/>
      <c r="G10" s="203"/>
      <c r="H10" s="203"/>
      <c r="I10" s="203"/>
      <c r="J10" s="203"/>
    </row>
    <row r="11" spans="1:10" s="1" customFormat="1" ht="15.75" customHeight="1"/>
    <row r="12" spans="1:10" s="1" customFormat="1" ht="18.75" customHeight="1">
      <c r="A12" s="860" t="s">
        <v>94</v>
      </c>
      <c r="B12" s="860"/>
      <c r="C12" s="860"/>
      <c r="D12" s="860"/>
      <c r="E12" s="860"/>
      <c r="F12" s="860"/>
      <c r="G12" s="85"/>
      <c r="H12" s="85"/>
      <c r="I12" s="203"/>
      <c r="J12" s="203"/>
    </row>
    <row r="13" spans="1:10" ht="15.75" customHeight="1"/>
    <row r="14" spans="1:10" ht="45.75" customHeight="1">
      <c r="A14" s="10" t="s">
        <v>95</v>
      </c>
      <c r="B14" s="10" t="s">
        <v>96</v>
      </c>
      <c r="C14" s="10" t="s">
        <v>42</v>
      </c>
      <c r="D14" s="573" t="s">
        <v>257</v>
      </c>
      <c r="E14" s="111" t="s">
        <v>329</v>
      </c>
      <c r="F14" s="10" t="s">
        <v>256</v>
      </c>
    </row>
    <row r="15" spans="1:10" ht="35.1" customHeight="1">
      <c r="A15" s="204"/>
      <c r="B15" s="204"/>
      <c r="C15" s="204"/>
      <c r="D15" s="205"/>
      <c r="E15" s="205"/>
      <c r="F15" s="205" t="s">
        <v>418</v>
      </c>
    </row>
    <row r="16" spans="1:10" ht="35.1" customHeight="1">
      <c r="A16" s="204"/>
      <c r="B16" s="204"/>
      <c r="C16" s="204"/>
      <c r="D16" s="205"/>
      <c r="E16" s="205"/>
      <c r="F16" s="205" t="s">
        <v>418</v>
      </c>
    </row>
    <row r="17" spans="1:6" ht="35.1" customHeight="1">
      <c r="A17" s="204"/>
      <c r="B17" s="204"/>
      <c r="C17" s="204"/>
      <c r="D17" s="205"/>
      <c r="E17" s="205"/>
      <c r="F17" s="205" t="s">
        <v>418</v>
      </c>
    </row>
    <row r="18" spans="1:6" ht="35.1" customHeight="1">
      <c r="A18" s="204"/>
      <c r="B18" s="204"/>
      <c r="C18" s="204"/>
      <c r="D18" s="205"/>
      <c r="E18" s="205"/>
      <c r="F18" s="205" t="s">
        <v>418</v>
      </c>
    </row>
    <row r="19" spans="1:6" ht="35.1" customHeight="1">
      <c r="A19" s="204"/>
      <c r="B19" s="204"/>
      <c r="C19" s="204"/>
      <c r="D19" s="205"/>
      <c r="E19" s="205"/>
      <c r="F19" s="205" t="s">
        <v>418</v>
      </c>
    </row>
    <row r="20" spans="1:6" ht="35.1" customHeight="1">
      <c r="A20" s="204"/>
      <c r="B20" s="204"/>
      <c r="C20" s="204"/>
      <c r="D20" s="205"/>
      <c r="E20" s="205"/>
      <c r="F20" s="205" t="s">
        <v>418</v>
      </c>
    </row>
    <row r="21" spans="1:6" ht="35.1" customHeight="1">
      <c r="A21" s="204"/>
      <c r="B21" s="204"/>
      <c r="C21" s="204"/>
      <c r="D21" s="205"/>
      <c r="E21" s="205"/>
      <c r="F21" s="205" t="s">
        <v>418</v>
      </c>
    </row>
    <row r="22" spans="1:6" ht="35.1" customHeight="1">
      <c r="A22" s="204"/>
      <c r="B22" s="204"/>
      <c r="C22" s="204"/>
      <c r="D22" s="205"/>
      <c r="E22" s="205"/>
      <c r="F22" s="205" t="s">
        <v>418</v>
      </c>
    </row>
    <row r="23" spans="1:6" ht="35.1" customHeight="1">
      <c r="A23" s="204"/>
      <c r="B23" s="204"/>
      <c r="C23" s="204"/>
      <c r="D23" s="205"/>
      <c r="E23" s="205"/>
      <c r="F23" s="205" t="s">
        <v>418</v>
      </c>
    </row>
    <row r="24" spans="1:6" ht="35.1" customHeight="1">
      <c r="A24" s="204"/>
      <c r="B24" s="204"/>
      <c r="C24" s="204"/>
      <c r="D24" s="205"/>
      <c r="E24" s="205"/>
      <c r="F24" s="205" t="s">
        <v>418</v>
      </c>
    </row>
    <row r="25" spans="1:6" ht="35.1" customHeight="1">
      <c r="A25" s="204"/>
      <c r="B25" s="204"/>
      <c r="C25" s="204"/>
      <c r="D25" s="205"/>
      <c r="E25" s="205"/>
      <c r="F25" s="205" t="s">
        <v>418</v>
      </c>
    </row>
    <row r="26" spans="1:6" ht="35.1" customHeight="1">
      <c r="A26" s="204"/>
      <c r="B26" s="204"/>
      <c r="C26" s="204"/>
      <c r="D26" s="205"/>
      <c r="E26" s="205"/>
      <c r="F26" s="205" t="s">
        <v>418</v>
      </c>
    </row>
    <row r="27" spans="1:6" ht="35.1" customHeight="1">
      <c r="A27" s="204"/>
      <c r="B27" s="204"/>
      <c r="C27" s="204"/>
      <c r="D27" s="205"/>
      <c r="E27" s="205"/>
      <c r="F27" s="205" t="s">
        <v>418</v>
      </c>
    </row>
    <row r="28" spans="1:6" ht="11.25" customHeight="1"/>
    <row r="29" spans="1:6" ht="17.100000000000001" customHeight="1">
      <c r="A29" s="536" t="s">
        <v>422</v>
      </c>
    </row>
  </sheetData>
  <mergeCells count="2">
    <mergeCell ref="A1:F1"/>
    <mergeCell ref="A12:F12"/>
  </mergeCells>
  <phoneticPr fontId="2"/>
  <dataValidations count="2">
    <dataValidation type="list" allowBlank="1" showInputMessage="1" showErrorMessage="1" sqref="E15:E27" xr:uid="{00000000-0002-0000-1500-000000000000}">
      <formula1>"採用,退職"</formula1>
    </dataValidation>
    <dataValidation type="list" allowBlank="1" showInputMessage="1" showErrorMessage="1" sqref="D15:D27" xr:uid="{00000000-0002-0000-1500-000001000000}">
      <formula1>"常勤,常勤的非常勤,非常勤"</formula1>
    </dataValidation>
  </dataValidations>
  <pageMargins left="0.78740157480314965" right="0.78740157480314965" top="0.98425196850393704" bottom="0.78740157480314965" header="0.51181102362204722" footer="0.51181102362204722"/>
  <pageSetup paperSize="9" scale="90" orientation="portrait" r:id="rId1"/>
  <headerFooter alignWithMargins="0">
    <oddHeader>&amp;L&amp;"ＭＳ Ｐ明朝,標準"&amp;KFF0000（第31号様式）</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51"/>
  <sheetViews>
    <sheetView view="pageBreakPreview" zoomScale="118" zoomScaleNormal="100" zoomScaleSheetLayoutView="118" workbookViewId="0">
      <selection activeCell="B29" sqref="B29"/>
    </sheetView>
  </sheetViews>
  <sheetFormatPr defaultColWidth="9" defaultRowHeight="12"/>
  <cols>
    <col min="1" max="1" width="4" style="91" customWidth="1"/>
    <col min="2" max="2" width="15.6640625" style="86" customWidth="1"/>
    <col min="3" max="3" width="3.21875" style="86" customWidth="1"/>
    <col min="4" max="15" width="2.109375" style="86" customWidth="1"/>
    <col min="16" max="17" width="3.33203125" style="86" customWidth="1"/>
    <col min="18" max="37" width="2.109375" style="86" customWidth="1"/>
    <col min="38" max="38" width="2" style="86" customWidth="1"/>
    <col min="39" max="50" width="3.109375" style="86" customWidth="1"/>
    <col min="51" max="51" width="7.109375" style="86" customWidth="1"/>
    <col min="52" max="52" width="15.77734375" style="86" customWidth="1"/>
    <col min="53" max="16384" width="9" style="86"/>
  </cols>
  <sheetData>
    <row r="1" spans="1:51" s="85" customFormat="1" ht="13.5" customHeight="1">
      <c r="A1" s="91"/>
      <c r="B1" s="860" t="s">
        <v>384</v>
      </c>
      <c r="C1" s="860"/>
      <c r="D1" s="860"/>
      <c r="E1" s="860"/>
      <c r="F1" s="860"/>
      <c r="G1" s="860"/>
      <c r="H1" s="860"/>
      <c r="I1" s="860"/>
    </row>
    <row r="2" spans="1:51" ht="12" customHeight="1">
      <c r="B2" s="860"/>
      <c r="C2" s="860"/>
      <c r="D2" s="860"/>
      <c r="E2" s="860"/>
      <c r="F2" s="860"/>
      <c r="G2" s="860"/>
      <c r="H2" s="860"/>
      <c r="I2" s="860"/>
      <c r="V2" s="87" t="s">
        <v>31</v>
      </c>
      <c r="W2" s="87"/>
      <c r="X2" s="87"/>
      <c r="Y2" s="87"/>
      <c r="Z2" s="87"/>
      <c r="AA2" s="87"/>
      <c r="AB2" s="87"/>
      <c r="AC2" s="87"/>
      <c r="AD2" s="87"/>
      <c r="AE2" s="87"/>
      <c r="AF2" s="87"/>
      <c r="AG2" s="87"/>
      <c r="AH2" s="87"/>
      <c r="AI2" s="87"/>
      <c r="AJ2" s="87"/>
      <c r="AK2" s="87"/>
      <c r="AL2" s="127"/>
      <c r="AM2" s="127"/>
      <c r="AN2" s="127"/>
      <c r="AO2" s="127"/>
      <c r="AP2" s="127"/>
      <c r="AQ2" s="127"/>
      <c r="AR2" s="127"/>
      <c r="AS2" s="127"/>
      <c r="AT2" s="127"/>
      <c r="AU2" s="127"/>
      <c r="AV2" s="127"/>
      <c r="AW2" s="127"/>
      <c r="AX2" s="127"/>
      <c r="AY2" s="127"/>
    </row>
    <row r="3" spans="1:51" ht="6" customHeight="1">
      <c r="Z3" s="87"/>
      <c r="AX3" s="127"/>
    </row>
    <row r="4" spans="1:51" ht="25.5" customHeight="1">
      <c r="A4" s="863" t="s">
        <v>229</v>
      </c>
      <c r="B4" s="930" t="s">
        <v>382</v>
      </c>
      <c r="C4" s="932" t="s">
        <v>119</v>
      </c>
      <c r="D4" s="948" t="s">
        <v>215</v>
      </c>
      <c r="E4" s="948"/>
      <c r="F4" s="948"/>
      <c r="G4" s="948"/>
      <c r="H4" s="948"/>
      <c r="I4" s="949"/>
      <c r="J4" s="943" t="s">
        <v>34</v>
      </c>
      <c r="K4" s="944"/>
      <c r="L4" s="944"/>
      <c r="M4" s="944"/>
      <c r="N4" s="944"/>
      <c r="O4" s="945"/>
      <c r="P4" s="946" t="s">
        <v>19</v>
      </c>
      <c r="Q4" s="938" t="s">
        <v>35</v>
      </c>
      <c r="R4" s="940" t="s">
        <v>207</v>
      </c>
      <c r="S4" s="941"/>
      <c r="T4" s="941"/>
      <c r="U4" s="941"/>
      <c r="V4" s="941"/>
      <c r="W4" s="942"/>
      <c r="X4" s="910" t="s">
        <v>213</v>
      </c>
      <c r="Y4" s="911"/>
      <c r="Z4" s="911"/>
      <c r="AA4" s="911"/>
      <c r="AB4" s="911"/>
      <c r="AC4" s="911"/>
      <c r="AD4" s="911"/>
      <c r="AE4" s="914" t="s">
        <v>214</v>
      </c>
      <c r="AF4" s="915"/>
      <c r="AG4" s="915"/>
      <c r="AH4" s="915"/>
      <c r="AI4" s="915"/>
      <c r="AJ4" s="915"/>
      <c r="AK4" s="916"/>
      <c r="AL4" s="150"/>
      <c r="AM4" s="150"/>
      <c r="AN4" s="152"/>
    </row>
    <row r="5" spans="1:51" ht="25.5" customHeight="1">
      <c r="A5" s="864"/>
      <c r="B5" s="931"/>
      <c r="C5" s="933"/>
      <c r="D5" s="543">
        <v>4</v>
      </c>
      <c r="E5" s="544" t="s">
        <v>33</v>
      </c>
      <c r="F5" s="543">
        <v>5</v>
      </c>
      <c r="G5" s="544" t="s">
        <v>33</v>
      </c>
      <c r="H5" s="545">
        <v>6</v>
      </c>
      <c r="I5" s="546" t="s">
        <v>33</v>
      </c>
      <c r="J5" s="547">
        <f>D5</f>
        <v>4</v>
      </c>
      <c r="K5" s="548" t="s">
        <v>120</v>
      </c>
      <c r="L5" s="549">
        <f>F5</f>
        <v>5</v>
      </c>
      <c r="M5" s="544" t="s">
        <v>120</v>
      </c>
      <c r="N5" s="550">
        <f>H5</f>
        <v>6</v>
      </c>
      <c r="O5" s="546" t="s">
        <v>120</v>
      </c>
      <c r="P5" s="947"/>
      <c r="Q5" s="939"/>
      <c r="R5" s="146">
        <f>D5</f>
        <v>4</v>
      </c>
      <c r="S5" s="198" t="s">
        <v>33</v>
      </c>
      <c r="T5" s="147">
        <f>F5</f>
        <v>5</v>
      </c>
      <c r="U5" s="88" t="s">
        <v>33</v>
      </c>
      <c r="V5" s="148">
        <f>H5</f>
        <v>6</v>
      </c>
      <c r="W5" s="199" t="s">
        <v>33</v>
      </c>
      <c r="X5" s="912"/>
      <c r="Y5" s="913"/>
      <c r="Z5" s="913"/>
      <c r="AA5" s="913"/>
      <c r="AB5" s="913"/>
      <c r="AC5" s="913"/>
      <c r="AD5" s="913"/>
      <c r="AE5" s="917"/>
      <c r="AF5" s="918"/>
      <c r="AG5" s="918"/>
      <c r="AH5" s="918"/>
      <c r="AI5" s="918"/>
      <c r="AJ5" s="918"/>
      <c r="AK5" s="919"/>
      <c r="AL5" s="150"/>
      <c r="AM5" s="150"/>
      <c r="AN5" s="152"/>
    </row>
    <row r="6" spans="1:51" ht="25.5" customHeight="1">
      <c r="A6" s="238"/>
      <c r="B6" s="248" ph="1"/>
      <c r="C6" s="256"/>
      <c r="D6" s="957"/>
      <c r="E6" s="957"/>
      <c r="F6" s="957"/>
      <c r="G6" s="957"/>
      <c r="H6" s="958"/>
      <c r="I6" s="959"/>
      <c r="J6" s="950"/>
      <c r="K6" s="951"/>
      <c r="L6" s="952"/>
      <c r="M6" s="953"/>
      <c r="N6" s="954"/>
      <c r="O6" s="950"/>
      <c r="P6" s="239"/>
      <c r="Q6" s="240"/>
      <c r="R6" s="950"/>
      <c r="S6" s="951"/>
      <c r="T6" s="955"/>
      <c r="U6" s="956"/>
      <c r="V6" s="954"/>
      <c r="W6" s="950"/>
      <c r="X6" s="924"/>
      <c r="Y6" s="925"/>
      <c r="Z6" s="925"/>
      <c r="AA6" s="925"/>
      <c r="AB6" s="925"/>
      <c r="AC6" s="925"/>
      <c r="AD6" s="926"/>
      <c r="AE6" s="927"/>
      <c r="AF6" s="928"/>
      <c r="AG6" s="928"/>
      <c r="AH6" s="928"/>
      <c r="AI6" s="928"/>
      <c r="AJ6" s="928"/>
      <c r="AK6" s="929"/>
      <c r="AL6" s="151"/>
      <c r="AM6" s="151"/>
      <c r="AN6" s="127"/>
    </row>
    <row r="7" spans="1:51" ht="25.5" customHeight="1">
      <c r="A7" s="252"/>
      <c r="B7" s="249" ph="1"/>
      <c r="C7" s="257"/>
      <c r="D7" s="934"/>
      <c r="E7" s="934"/>
      <c r="F7" s="934"/>
      <c r="G7" s="934"/>
      <c r="H7" s="897"/>
      <c r="I7" s="935"/>
      <c r="J7" s="923"/>
      <c r="K7" s="887"/>
      <c r="L7" s="936"/>
      <c r="M7" s="937"/>
      <c r="N7" s="893"/>
      <c r="O7" s="923"/>
      <c r="P7" s="241"/>
      <c r="Q7" s="242"/>
      <c r="R7" s="923"/>
      <c r="S7" s="887"/>
      <c r="T7" s="891"/>
      <c r="U7" s="888"/>
      <c r="V7" s="893"/>
      <c r="W7" s="923"/>
      <c r="X7" s="881"/>
      <c r="Y7" s="882"/>
      <c r="Z7" s="882"/>
      <c r="AA7" s="882"/>
      <c r="AB7" s="882"/>
      <c r="AC7" s="882"/>
      <c r="AD7" s="883"/>
      <c r="AE7" s="960"/>
      <c r="AF7" s="961"/>
      <c r="AG7" s="961"/>
      <c r="AH7" s="961"/>
      <c r="AI7" s="961"/>
      <c r="AJ7" s="961"/>
      <c r="AK7" s="962"/>
      <c r="AL7" s="151"/>
      <c r="AM7" s="151"/>
      <c r="AN7" s="127"/>
    </row>
    <row r="8" spans="1:51" ht="25.5" customHeight="1">
      <c r="A8" s="252"/>
      <c r="B8" s="249" ph="1"/>
      <c r="C8" s="257"/>
      <c r="D8" s="934"/>
      <c r="E8" s="934"/>
      <c r="F8" s="934"/>
      <c r="G8" s="934"/>
      <c r="H8" s="897"/>
      <c r="I8" s="935"/>
      <c r="J8" s="923"/>
      <c r="K8" s="887"/>
      <c r="L8" s="936"/>
      <c r="M8" s="937"/>
      <c r="N8" s="893"/>
      <c r="O8" s="923"/>
      <c r="P8" s="241"/>
      <c r="Q8" s="242"/>
      <c r="R8" s="923"/>
      <c r="S8" s="887"/>
      <c r="T8" s="891"/>
      <c r="U8" s="888"/>
      <c r="V8" s="893"/>
      <c r="W8" s="923"/>
      <c r="X8" s="881"/>
      <c r="Y8" s="882"/>
      <c r="Z8" s="882"/>
      <c r="AA8" s="882"/>
      <c r="AB8" s="882"/>
      <c r="AC8" s="882"/>
      <c r="AD8" s="883"/>
      <c r="AE8" s="881"/>
      <c r="AF8" s="882"/>
      <c r="AG8" s="882"/>
      <c r="AH8" s="882"/>
      <c r="AI8" s="882"/>
      <c r="AJ8" s="882"/>
      <c r="AK8" s="883"/>
      <c r="AL8" s="151"/>
      <c r="AM8" s="151"/>
      <c r="AN8" s="127"/>
    </row>
    <row r="9" spans="1:51" ht="25.5" customHeight="1">
      <c r="A9" s="252"/>
      <c r="B9" s="249" ph="1"/>
      <c r="C9" s="257"/>
      <c r="D9" s="934"/>
      <c r="E9" s="934"/>
      <c r="F9" s="934"/>
      <c r="G9" s="934"/>
      <c r="H9" s="897"/>
      <c r="I9" s="935"/>
      <c r="J9" s="923"/>
      <c r="K9" s="887"/>
      <c r="L9" s="936"/>
      <c r="M9" s="937"/>
      <c r="N9" s="893"/>
      <c r="O9" s="923"/>
      <c r="P9" s="241"/>
      <c r="Q9" s="242"/>
      <c r="R9" s="923"/>
      <c r="S9" s="887"/>
      <c r="T9" s="891"/>
      <c r="U9" s="888"/>
      <c r="V9" s="893"/>
      <c r="W9" s="923"/>
      <c r="X9" s="881"/>
      <c r="Y9" s="882"/>
      <c r="Z9" s="882"/>
      <c r="AA9" s="882"/>
      <c r="AB9" s="882"/>
      <c r="AC9" s="882"/>
      <c r="AD9" s="883"/>
      <c r="AE9" s="920"/>
      <c r="AF9" s="921"/>
      <c r="AG9" s="921"/>
      <c r="AH9" s="921"/>
      <c r="AI9" s="921"/>
      <c r="AJ9" s="921"/>
      <c r="AK9" s="922"/>
      <c r="AL9" s="151"/>
      <c r="AM9" s="151"/>
      <c r="AN9" s="127"/>
    </row>
    <row r="10" spans="1:51" ht="25.5" customHeight="1">
      <c r="A10" s="252"/>
      <c r="B10" s="249" ph="1"/>
      <c r="C10" s="257"/>
      <c r="D10" s="934"/>
      <c r="E10" s="934"/>
      <c r="F10" s="934"/>
      <c r="G10" s="934"/>
      <c r="H10" s="897"/>
      <c r="I10" s="935"/>
      <c r="J10" s="923"/>
      <c r="K10" s="887"/>
      <c r="L10" s="936"/>
      <c r="M10" s="937"/>
      <c r="N10" s="893"/>
      <c r="O10" s="923"/>
      <c r="P10" s="241"/>
      <c r="Q10" s="242"/>
      <c r="R10" s="923"/>
      <c r="S10" s="887"/>
      <c r="T10" s="891"/>
      <c r="U10" s="888"/>
      <c r="V10" s="893"/>
      <c r="W10" s="923"/>
      <c r="X10" s="881"/>
      <c r="Y10" s="882"/>
      <c r="Z10" s="882"/>
      <c r="AA10" s="882"/>
      <c r="AB10" s="882"/>
      <c r="AC10" s="882"/>
      <c r="AD10" s="883"/>
      <c r="AE10" s="881"/>
      <c r="AF10" s="882"/>
      <c r="AG10" s="882"/>
      <c r="AH10" s="882"/>
      <c r="AI10" s="882"/>
      <c r="AJ10" s="882"/>
      <c r="AK10" s="883"/>
      <c r="AL10" s="151"/>
      <c r="AM10" s="151"/>
      <c r="AN10" s="127"/>
    </row>
    <row r="11" spans="1:51" ht="25.5" customHeight="1">
      <c r="A11" s="252"/>
      <c r="B11" s="249" ph="1"/>
      <c r="C11" s="257"/>
      <c r="D11" s="934"/>
      <c r="E11" s="934"/>
      <c r="F11" s="934"/>
      <c r="G11" s="934"/>
      <c r="H11" s="897"/>
      <c r="I11" s="935"/>
      <c r="J11" s="923"/>
      <c r="K11" s="887"/>
      <c r="L11" s="936"/>
      <c r="M11" s="937"/>
      <c r="N11" s="893"/>
      <c r="O11" s="923"/>
      <c r="P11" s="241"/>
      <c r="Q11" s="242"/>
      <c r="R11" s="923"/>
      <c r="S11" s="887"/>
      <c r="T11" s="891"/>
      <c r="U11" s="888"/>
      <c r="V11" s="893"/>
      <c r="W11" s="923"/>
      <c r="X11" s="881"/>
      <c r="Y11" s="882"/>
      <c r="Z11" s="882"/>
      <c r="AA11" s="882"/>
      <c r="AB11" s="882"/>
      <c r="AC11" s="882"/>
      <c r="AD11" s="883"/>
      <c r="AE11" s="881"/>
      <c r="AF11" s="882"/>
      <c r="AG11" s="882"/>
      <c r="AH11" s="882"/>
      <c r="AI11" s="882"/>
      <c r="AJ11" s="882"/>
      <c r="AK11" s="883"/>
      <c r="AL11" s="151"/>
      <c r="AM11" s="151"/>
      <c r="AN11" s="127"/>
    </row>
    <row r="12" spans="1:51" ht="25.5" customHeight="1">
      <c r="A12" s="252"/>
      <c r="B12" s="249" ph="1"/>
      <c r="C12" s="257"/>
      <c r="D12" s="934"/>
      <c r="E12" s="934"/>
      <c r="F12" s="934"/>
      <c r="G12" s="934"/>
      <c r="H12" s="897"/>
      <c r="I12" s="935"/>
      <c r="J12" s="923"/>
      <c r="K12" s="887"/>
      <c r="L12" s="936"/>
      <c r="M12" s="937"/>
      <c r="N12" s="893"/>
      <c r="O12" s="923"/>
      <c r="P12" s="241"/>
      <c r="Q12" s="242"/>
      <c r="R12" s="923"/>
      <c r="S12" s="887"/>
      <c r="T12" s="891"/>
      <c r="U12" s="888"/>
      <c r="V12" s="893"/>
      <c r="W12" s="923"/>
      <c r="X12" s="881"/>
      <c r="Y12" s="882"/>
      <c r="Z12" s="882"/>
      <c r="AA12" s="882"/>
      <c r="AB12" s="882"/>
      <c r="AC12" s="882"/>
      <c r="AD12" s="883"/>
      <c r="AE12" s="881"/>
      <c r="AF12" s="882"/>
      <c r="AG12" s="882"/>
      <c r="AH12" s="882"/>
      <c r="AI12" s="882"/>
      <c r="AJ12" s="882"/>
      <c r="AK12" s="883"/>
      <c r="AL12" s="151"/>
      <c r="AM12" s="151"/>
      <c r="AN12" s="127"/>
    </row>
    <row r="13" spans="1:51" ht="25.5" customHeight="1">
      <c r="A13" s="252"/>
      <c r="B13" s="249" ph="1"/>
      <c r="C13" s="257"/>
      <c r="D13" s="934"/>
      <c r="E13" s="934"/>
      <c r="F13" s="934"/>
      <c r="G13" s="934"/>
      <c r="H13" s="897"/>
      <c r="I13" s="935"/>
      <c r="J13" s="923"/>
      <c r="K13" s="887"/>
      <c r="L13" s="936"/>
      <c r="M13" s="937"/>
      <c r="N13" s="893"/>
      <c r="O13" s="923"/>
      <c r="P13" s="241"/>
      <c r="Q13" s="242"/>
      <c r="R13" s="923"/>
      <c r="S13" s="887"/>
      <c r="T13" s="891"/>
      <c r="U13" s="888"/>
      <c r="V13" s="893"/>
      <c r="W13" s="923"/>
      <c r="X13" s="881"/>
      <c r="Y13" s="882"/>
      <c r="Z13" s="882"/>
      <c r="AA13" s="882"/>
      <c r="AB13" s="882"/>
      <c r="AC13" s="882"/>
      <c r="AD13" s="883"/>
      <c r="AE13" s="881"/>
      <c r="AF13" s="882"/>
      <c r="AG13" s="882"/>
      <c r="AH13" s="882"/>
      <c r="AI13" s="882"/>
      <c r="AJ13" s="882"/>
      <c r="AK13" s="883"/>
      <c r="AL13" s="151"/>
      <c r="AM13" s="151"/>
      <c r="AN13" s="127"/>
    </row>
    <row r="14" spans="1:51" ht="25.5" customHeight="1">
      <c r="A14" s="252"/>
      <c r="B14" s="249" ph="1"/>
      <c r="C14" s="257"/>
      <c r="D14" s="895"/>
      <c r="E14" s="896"/>
      <c r="F14" s="895"/>
      <c r="G14" s="896"/>
      <c r="H14" s="895"/>
      <c r="I14" s="897"/>
      <c r="J14" s="887"/>
      <c r="K14" s="888"/>
      <c r="L14" s="891"/>
      <c r="M14" s="888"/>
      <c r="N14" s="891"/>
      <c r="O14" s="893"/>
      <c r="P14" s="241"/>
      <c r="Q14" s="242"/>
      <c r="R14" s="887"/>
      <c r="S14" s="888"/>
      <c r="T14" s="891"/>
      <c r="U14" s="888"/>
      <c r="V14" s="891"/>
      <c r="W14" s="893"/>
      <c r="X14" s="881"/>
      <c r="Y14" s="882"/>
      <c r="Z14" s="882"/>
      <c r="AA14" s="882"/>
      <c r="AB14" s="882"/>
      <c r="AC14" s="882"/>
      <c r="AD14" s="883"/>
      <c r="AE14" s="881"/>
      <c r="AF14" s="882"/>
      <c r="AG14" s="882"/>
      <c r="AH14" s="882"/>
      <c r="AI14" s="882"/>
      <c r="AJ14" s="882"/>
      <c r="AK14" s="883"/>
      <c r="AL14" s="151"/>
      <c r="AM14" s="151"/>
      <c r="AN14" s="127"/>
    </row>
    <row r="15" spans="1:51" ht="25.5" customHeight="1">
      <c r="A15" s="252"/>
      <c r="B15" s="249" ph="1"/>
      <c r="C15" s="257"/>
      <c r="D15" s="902"/>
      <c r="E15" s="896"/>
      <c r="F15" s="895"/>
      <c r="G15" s="896"/>
      <c r="H15" s="895"/>
      <c r="I15" s="897"/>
      <c r="J15" s="887"/>
      <c r="K15" s="888"/>
      <c r="L15" s="891"/>
      <c r="M15" s="888"/>
      <c r="N15" s="891"/>
      <c r="O15" s="893"/>
      <c r="P15" s="241"/>
      <c r="Q15" s="242"/>
      <c r="R15" s="887"/>
      <c r="S15" s="888"/>
      <c r="T15" s="891"/>
      <c r="U15" s="888"/>
      <c r="V15" s="891"/>
      <c r="W15" s="893"/>
      <c r="X15" s="881"/>
      <c r="Y15" s="882"/>
      <c r="Z15" s="882"/>
      <c r="AA15" s="882"/>
      <c r="AB15" s="882"/>
      <c r="AC15" s="882"/>
      <c r="AD15" s="883"/>
      <c r="AE15" s="881"/>
      <c r="AF15" s="882"/>
      <c r="AG15" s="882"/>
      <c r="AH15" s="882"/>
      <c r="AI15" s="882"/>
      <c r="AJ15" s="882"/>
      <c r="AK15" s="883"/>
      <c r="AL15" s="151"/>
      <c r="AM15" s="151"/>
      <c r="AN15" s="127"/>
    </row>
    <row r="16" spans="1:51" ht="25.5" customHeight="1">
      <c r="A16" s="237"/>
      <c r="B16" s="249" ph="1"/>
      <c r="C16" s="257"/>
      <c r="D16" s="902"/>
      <c r="E16" s="896"/>
      <c r="F16" s="895"/>
      <c r="G16" s="896"/>
      <c r="H16" s="895"/>
      <c r="I16" s="897"/>
      <c r="J16" s="887"/>
      <c r="K16" s="888"/>
      <c r="L16" s="891"/>
      <c r="M16" s="888"/>
      <c r="N16" s="891"/>
      <c r="O16" s="893"/>
      <c r="P16" s="241"/>
      <c r="Q16" s="242"/>
      <c r="R16" s="887"/>
      <c r="S16" s="888"/>
      <c r="T16" s="891"/>
      <c r="U16" s="888"/>
      <c r="V16" s="891"/>
      <c r="W16" s="893"/>
      <c r="X16" s="881"/>
      <c r="Y16" s="882"/>
      <c r="Z16" s="882"/>
      <c r="AA16" s="882"/>
      <c r="AB16" s="882"/>
      <c r="AC16" s="882"/>
      <c r="AD16" s="883"/>
      <c r="AE16" s="881"/>
      <c r="AF16" s="882"/>
      <c r="AG16" s="882"/>
      <c r="AH16" s="882"/>
      <c r="AI16" s="882"/>
      <c r="AJ16" s="882"/>
      <c r="AK16" s="883"/>
      <c r="AL16" s="151"/>
      <c r="AM16" s="151"/>
      <c r="AN16" s="127"/>
    </row>
    <row r="17" spans="1:50" ht="25.5" customHeight="1">
      <c r="A17" s="253"/>
      <c r="B17" s="250" ph="1"/>
      <c r="C17" s="258"/>
      <c r="D17" s="898"/>
      <c r="E17" s="899"/>
      <c r="F17" s="900"/>
      <c r="G17" s="899"/>
      <c r="H17" s="900"/>
      <c r="I17" s="901"/>
      <c r="J17" s="889"/>
      <c r="K17" s="890"/>
      <c r="L17" s="892"/>
      <c r="M17" s="890"/>
      <c r="N17" s="892"/>
      <c r="O17" s="894"/>
      <c r="P17" s="243"/>
      <c r="Q17" s="244"/>
      <c r="R17" s="889"/>
      <c r="S17" s="890"/>
      <c r="T17" s="892"/>
      <c r="U17" s="890"/>
      <c r="V17" s="892"/>
      <c r="W17" s="894"/>
      <c r="X17" s="884"/>
      <c r="Y17" s="885"/>
      <c r="Z17" s="885"/>
      <c r="AA17" s="885"/>
      <c r="AB17" s="885"/>
      <c r="AC17" s="885"/>
      <c r="AD17" s="886"/>
      <c r="AE17" s="884"/>
      <c r="AF17" s="885"/>
      <c r="AG17" s="885"/>
      <c r="AH17" s="885"/>
      <c r="AI17" s="885"/>
      <c r="AJ17" s="885"/>
      <c r="AK17" s="886"/>
      <c r="AL17" s="151"/>
      <c r="AM17" s="151"/>
      <c r="AN17" s="127"/>
    </row>
    <row r="18" spans="1:50" ht="25.5" customHeight="1">
      <c r="A18" s="252"/>
      <c r="B18" s="249" ph="1"/>
      <c r="C18" s="257"/>
      <c r="D18" s="895"/>
      <c r="E18" s="896"/>
      <c r="F18" s="895"/>
      <c r="G18" s="896"/>
      <c r="H18" s="895"/>
      <c r="I18" s="897"/>
      <c r="J18" s="887"/>
      <c r="K18" s="888"/>
      <c r="L18" s="891"/>
      <c r="M18" s="888"/>
      <c r="N18" s="891"/>
      <c r="O18" s="893"/>
      <c r="P18" s="241"/>
      <c r="Q18" s="242"/>
      <c r="R18" s="887"/>
      <c r="S18" s="888"/>
      <c r="T18" s="891"/>
      <c r="U18" s="888"/>
      <c r="V18" s="891"/>
      <c r="W18" s="893"/>
      <c r="X18" s="881"/>
      <c r="Y18" s="882"/>
      <c r="Z18" s="882"/>
      <c r="AA18" s="882"/>
      <c r="AB18" s="882"/>
      <c r="AC18" s="882"/>
      <c r="AD18" s="883"/>
      <c r="AE18" s="881"/>
      <c r="AF18" s="882"/>
      <c r="AG18" s="882"/>
      <c r="AH18" s="882"/>
      <c r="AI18" s="882"/>
      <c r="AJ18" s="882"/>
      <c r="AK18" s="883"/>
      <c r="AL18" s="151"/>
      <c r="AM18" s="151"/>
      <c r="AN18" s="127"/>
    </row>
    <row r="19" spans="1:50" ht="25.5" customHeight="1">
      <c r="A19" s="247"/>
      <c r="B19" s="249" ph="1"/>
      <c r="C19" s="257"/>
      <c r="D19" s="902"/>
      <c r="E19" s="896"/>
      <c r="F19" s="895"/>
      <c r="G19" s="896"/>
      <c r="H19" s="895"/>
      <c r="I19" s="897"/>
      <c r="J19" s="887"/>
      <c r="K19" s="888"/>
      <c r="L19" s="891"/>
      <c r="M19" s="888"/>
      <c r="N19" s="891"/>
      <c r="O19" s="893"/>
      <c r="P19" s="241"/>
      <c r="Q19" s="242"/>
      <c r="R19" s="887"/>
      <c r="S19" s="888"/>
      <c r="T19" s="891"/>
      <c r="U19" s="888"/>
      <c r="V19" s="891"/>
      <c r="W19" s="893"/>
      <c r="X19" s="881"/>
      <c r="Y19" s="882"/>
      <c r="Z19" s="882"/>
      <c r="AA19" s="882"/>
      <c r="AB19" s="882"/>
      <c r="AC19" s="882"/>
      <c r="AD19" s="883"/>
      <c r="AE19" s="881"/>
      <c r="AF19" s="882"/>
      <c r="AG19" s="882"/>
      <c r="AH19" s="882"/>
      <c r="AI19" s="882"/>
      <c r="AJ19" s="882"/>
      <c r="AK19" s="883"/>
      <c r="AL19" s="151"/>
      <c r="AM19" s="151"/>
      <c r="AN19" s="127"/>
    </row>
    <row r="20" spans="1:50" ht="25.5" customHeight="1">
      <c r="A20" s="253"/>
      <c r="B20" s="250" ph="1"/>
      <c r="C20" s="258"/>
      <c r="D20" s="898"/>
      <c r="E20" s="899"/>
      <c r="F20" s="900"/>
      <c r="G20" s="899"/>
      <c r="H20" s="900"/>
      <c r="I20" s="901"/>
      <c r="J20" s="889"/>
      <c r="K20" s="890"/>
      <c r="L20" s="892"/>
      <c r="M20" s="890"/>
      <c r="N20" s="892"/>
      <c r="O20" s="894"/>
      <c r="P20" s="243"/>
      <c r="Q20" s="244"/>
      <c r="R20" s="889"/>
      <c r="S20" s="890"/>
      <c r="T20" s="892"/>
      <c r="U20" s="890"/>
      <c r="V20" s="892"/>
      <c r="W20" s="894"/>
      <c r="X20" s="884"/>
      <c r="Y20" s="885"/>
      <c r="Z20" s="885"/>
      <c r="AA20" s="885"/>
      <c r="AB20" s="885"/>
      <c r="AC20" s="885"/>
      <c r="AD20" s="886"/>
      <c r="AE20" s="884"/>
      <c r="AF20" s="885"/>
      <c r="AG20" s="885"/>
      <c r="AH20" s="885"/>
      <c r="AI20" s="885"/>
      <c r="AJ20" s="885"/>
      <c r="AK20" s="886"/>
      <c r="AL20" s="151"/>
      <c r="AM20" s="151"/>
      <c r="AN20" s="127"/>
    </row>
    <row r="21" spans="1:50" ht="25.5" customHeight="1">
      <c r="A21" s="252"/>
      <c r="B21" s="249" ph="1"/>
      <c r="C21" s="257"/>
      <c r="D21" s="895"/>
      <c r="E21" s="896"/>
      <c r="F21" s="895"/>
      <c r="G21" s="896"/>
      <c r="H21" s="895"/>
      <c r="I21" s="897"/>
      <c r="J21" s="887"/>
      <c r="K21" s="888"/>
      <c r="L21" s="891"/>
      <c r="M21" s="888"/>
      <c r="N21" s="891"/>
      <c r="O21" s="893"/>
      <c r="P21" s="241"/>
      <c r="Q21" s="242"/>
      <c r="R21" s="887"/>
      <c r="S21" s="888"/>
      <c r="T21" s="891"/>
      <c r="U21" s="888"/>
      <c r="V21" s="891"/>
      <c r="W21" s="893"/>
      <c r="X21" s="881"/>
      <c r="Y21" s="882"/>
      <c r="Z21" s="882"/>
      <c r="AA21" s="882"/>
      <c r="AB21" s="882"/>
      <c r="AC21" s="882"/>
      <c r="AD21" s="883"/>
      <c r="AE21" s="881"/>
      <c r="AF21" s="882"/>
      <c r="AG21" s="882"/>
      <c r="AH21" s="882"/>
      <c r="AI21" s="882"/>
      <c r="AJ21" s="882"/>
      <c r="AK21" s="883"/>
      <c r="AL21" s="151"/>
      <c r="AM21" s="151"/>
      <c r="AN21" s="127"/>
    </row>
    <row r="22" spans="1:50" ht="25.5" customHeight="1">
      <c r="A22" s="252"/>
      <c r="B22" s="249" ph="1"/>
      <c r="C22" s="257"/>
      <c r="D22" s="902"/>
      <c r="E22" s="896"/>
      <c r="F22" s="895"/>
      <c r="G22" s="896"/>
      <c r="H22" s="895"/>
      <c r="I22" s="897"/>
      <c r="J22" s="887"/>
      <c r="K22" s="888"/>
      <c r="L22" s="891"/>
      <c r="M22" s="888"/>
      <c r="N22" s="891"/>
      <c r="O22" s="893"/>
      <c r="P22" s="241"/>
      <c r="Q22" s="242"/>
      <c r="R22" s="887"/>
      <c r="S22" s="888"/>
      <c r="T22" s="891"/>
      <c r="U22" s="888"/>
      <c r="V22" s="891"/>
      <c r="W22" s="893"/>
      <c r="X22" s="881"/>
      <c r="Y22" s="882"/>
      <c r="Z22" s="882"/>
      <c r="AA22" s="882"/>
      <c r="AB22" s="882"/>
      <c r="AC22" s="882"/>
      <c r="AD22" s="883"/>
      <c r="AE22" s="881"/>
      <c r="AF22" s="882"/>
      <c r="AG22" s="882"/>
      <c r="AH22" s="882"/>
      <c r="AI22" s="882"/>
      <c r="AJ22" s="882"/>
      <c r="AK22" s="883"/>
      <c r="AL22" s="151"/>
      <c r="AM22" s="151"/>
      <c r="AN22" s="127"/>
    </row>
    <row r="23" spans="1:50" ht="25.5" customHeight="1">
      <c r="A23" s="237"/>
      <c r="B23" s="249" ph="1"/>
      <c r="C23" s="257"/>
      <c r="D23" s="902"/>
      <c r="E23" s="896"/>
      <c r="F23" s="895"/>
      <c r="G23" s="896"/>
      <c r="H23" s="895"/>
      <c r="I23" s="897"/>
      <c r="J23" s="887"/>
      <c r="K23" s="888"/>
      <c r="L23" s="891"/>
      <c r="M23" s="888"/>
      <c r="N23" s="891"/>
      <c r="O23" s="893"/>
      <c r="P23" s="241"/>
      <c r="Q23" s="242"/>
      <c r="R23" s="887"/>
      <c r="S23" s="888"/>
      <c r="T23" s="891"/>
      <c r="U23" s="888"/>
      <c r="V23" s="891"/>
      <c r="W23" s="893"/>
      <c r="X23" s="881"/>
      <c r="Y23" s="882"/>
      <c r="Z23" s="882"/>
      <c r="AA23" s="882"/>
      <c r="AB23" s="882"/>
      <c r="AC23" s="882"/>
      <c r="AD23" s="883"/>
      <c r="AE23" s="881"/>
      <c r="AF23" s="882"/>
      <c r="AG23" s="882"/>
      <c r="AH23" s="882"/>
      <c r="AI23" s="882"/>
      <c r="AJ23" s="882"/>
      <c r="AK23" s="883"/>
      <c r="AL23" s="151"/>
      <c r="AM23" s="151"/>
      <c r="AN23" s="127"/>
    </row>
    <row r="24" spans="1:50" ht="25.5" customHeight="1">
      <c r="A24" s="253"/>
      <c r="B24" s="250" ph="1"/>
      <c r="C24" s="258"/>
      <c r="D24" s="898"/>
      <c r="E24" s="899"/>
      <c r="F24" s="900"/>
      <c r="G24" s="899"/>
      <c r="H24" s="900"/>
      <c r="I24" s="901"/>
      <c r="J24" s="889"/>
      <c r="K24" s="890"/>
      <c r="L24" s="892"/>
      <c r="M24" s="890"/>
      <c r="N24" s="892"/>
      <c r="O24" s="894"/>
      <c r="P24" s="243"/>
      <c r="Q24" s="244"/>
      <c r="R24" s="889"/>
      <c r="S24" s="890"/>
      <c r="T24" s="892"/>
      <c r="U24" s="890"/>
      <c r="V24" s="892"/>
      <c r="W24" s="894"/>
      <c r="X24" s="884"/>
      <c r="Y24" s="885"/>
      <c r="Z24" s="885"/>
      <c r="AA24" s="885"/>
      <c r="AB24" s="885"/>
      <c r="AC24" s="885"/>
      <c r="AD24" s="886"/>
      <c r="AE24" s="884"/>
      <c r="AF24" s="885"/>
      <c r="AG24" s="885"/>
      <c r="AH24" s="885"/>
      <c r="AI24" s="885"/>
      <c r="AJ24" s="885"/>
      <c r="AK24" s="886"/>
      <c r="AL24" s="151"/>
      <c r="AM24" s="151"/>
      <c r="AN24" s="127"/>
    </row>
    <row r="25" spans="1:50" ht="25.5" customHeight="1">
      <c r="A25" s="252"/>
      <c r="B25" s="251" ph="1"/>
      <c r="C25" s="259"/>
      <c r="D25" s="902"/>
      <c r="E25" s="896"/>
      <c r="F25" s="895"/>
      <c r="G25" s="896"/>
      <c r="H25" s="895"/>
      <c r="I25" s="897"/>
      <c r="J25" s="887"/>
      <c r="K25" s="888"/>
      <c r="L25" s="891"/>
      <c r="M25" s="888"/>
      <c r="N25" s="891"/>
      <c r="O25" s="893"/>
      <c r="P25" s="245"/>
      <c r="Q25" s="246"/>
      <c r="R25" s="887"/>
      <c r="S25" s="888"/>
      <c r="T25" s="891"/>
      <c r="U25" s="888"/>
      <c r="V25" s="891"/>
      <c r="W25" s="893"/>
      <c r="X25" s="881"/>
      <c r="Y25" s="882"/>
      <c r="Z25" s="882"/>
      <c r="AA25" s="882"/>
      <c r="AB25" s="882"/>
      <c r="AC25" s="882"/>
      <c r="AD25" s="883"/>
      <c r="AE25" s="881"/>
      <c r="AF25" s="882"/>
      <c r="AG25" s="882"/>
      <c r="AH25" s="882"/>
      <c r="AI25" s="882"/>
      <c r="AJ25" s="882"/>
      <c r="AK25" s="883"/>
      <c r="AL25" s="151"/>
      <c r="AM25" s="151"/>
      <c r="AN25" s="127"/>
    </row>
    <row r="26" spans="1:50" ht="25.5" customHeight="1">
      <c r="A26" s="252"/>
      <c r="B26" s="251" ph="1"/>
      <c r="C26" s="259"/>
      <c r="D26" s="902"/>
      <c r="E26" s="896"/>
      <c r="F26" s="895"/>
      <c r="G26" s="896"/>
      <c r="H26" s="895"/>
      <c r="I26" s="897"/>
      <c r="J26" s="887"/>
      <c r="K26" s="888"/>
      <c r="L26" s="891"/>
      <c r="M26" s="888"/>
      <c r="N26" s="891"/>
      <c r="O26" s="893"/>
      <c r="P26" s="245"/>
      <c r="Q26" s="246"/>
      <c r="R26" s="887"/>
      <c r="S26" s="888"/>
      <c r="T26" s="891"/>
      <c r="U26" s="888"/>
      <c r="V26" s="891"/>
      <c r="W26" s="893"/>
      <c r="X26" s="881"/>
      <c r="Y26" s="882"/>
      <c r="Z26" s="882"/>
      <c r="AA26" s="882"/>
      <c r="AB26" s="882"/>
      <c r="AC26" s="882"/>
      <c r="AD26" s="883"/>
      <c r="AE26" s="881"/>
      <c r="AF26" s="882"/>
      <c r="AG26" s="882"/>
      <c r="AH26" s="882"/>
      <c r="AI26" s="882"/>
      <c r="AJ26" s="882"/>
      <c r="AK26" s="883"/>
      <c r="AL26" s="151"/>
      <c r="AM26" s="151"/>
      <c r="AN26" s="127"/>
    </row>
    <row r="27" spans="1:50" ht="25.5" customHeight="1">
      <c r="A27" s="252"/>
      <c r="B27" s="251" ph="1"/>
      <c r="C27" s="259"/>
      <c r="D27" s="902"/>
      <c r="E27" s="896"/>
      <c r="F27" s="895"/>
      <c r="G27" s="896"/>
      <c r="H27" s="895"/>
      <c r="I27" s="897"/>
      <c r="J27" s="887"/>
      <c r="K27" s="888"/>
      <c r="L27" s="891"/>
      <c r="M27" s="888"/>
      <c r="N27" s="891"/>
      <c r="O27" s="893"/>
      <c r="P27" s="245"/>
      <c r="Q27" s="246"/>
      <c r="R27" s="887"/>
      <c r="S27" s="888"/>
      <c r="T27" s="891"/>
      <c r="U27" s="888"/>
      <c r="V27" s="891"/>
      <c r="W27" s="893"/>
      <c r="X27" s="881"/>
      <c r="Y27" s="882"/>
      <c r="Z27" s="882"/>
      <c r="AA27" s="882"/>
      <c r="AB27" s="882"/>
      <c r="AC27" s="882"/>
      <c r="AD27" s="883"/>
      <c r="AE27" s="881"/>
      <c r="AF27" s="882"/>
      <c r="AG27" s="882"/>
      <c r="AH27" s="882"/>
      <c r="AI27" s="882"/>
      <c r="AJ27" s="882"/>
      <c r="AK27" s="883"/>
      <c r="AL27" s="151"/>
      <c r="AM27" s="151"/>
      <c r="AN27" s="127"/>
    </row>
    <row r="28" spans="1:50" ht="25.5" customHeight="1">
      <c r="A28" s="252"/>
      <c r="B28" s="251" ph="1"/>
      <c r="C28" s="259"/>
      <c r="D28" s="905"/>
      <c r="E28" s="904"/>
      <c r="F28" s="903"/>
      <c r="G28" s="904"/>
      <c r="H28" s="903"/>
      <c r="I28" s="908"/>
      <c r="J28" s="906"/>
      <c r="K28" s="907"/>
      <c r="L28" s="909"/>
      <c r="M28" s="907"/>
      <c r="N28" s="909"/>
      <c r="O28" s="965"/>
      <c r="P28" s="245"/>
      <c r="Q28" s="246"/>
      <c r="R28" s="906"/>
      <c r="S28" s="907"/>
      <c r="T28" s="909"/>
      <c r="U28" s="907"/>
      <c r="V28" s="909"/>
      <c r="W28" s="965"/>
      <c r="X28" s="963"/>
      <c r="Y28" s="964"/>
      <c r="Z28" s="964"/>
      <c r="AA28" s="882"/>
      <c r="AB28" s="882"/>
      <c r="AC28" s="882"/>
      <c r="AD28" s="883"/>
      <c r="AE28" s="881"/>
      <c r="AF28" s="882"/>
      <c r="AG28" s="882"/>
      <c r="AH28" s="882"/>
      <c r="AI28" s="882"/>
      <c r="AJ28" s="882"/>
      <c r="AK28" s="883"/>
      <c r="AL28" s="151"/>
      <c r="AM28" s="151"/>
      <c r="AN28" s="127"/>
    </row>
    <row r="29" spans="1:50" ht="15.75" customHeight="1">
      <c r="A29" s="254"/>
      <c r="B29" s="153" t="s">
        <v>212</v>
      </c>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49"/>
      <c r="AK29" s="128"/>
      <c r="AL29" s="127"/>
      <c r="AM29" s="127"/>
      <c r="AN29" s="127"/>
      <c r="AO29" s="127"/>
      <c r="AP29" s="127"/>
      <c r="AQ29" s="127"/>
      <c r="AR29" s="127"/>
      <c r="AS29" s="127"/>
      <c r="AT29" s="127"/>
      <c r="AU29" s="127"/>
      <c r="AV29" s="127"/>
      <c r="AW29" s="127"/>
      <c r="AX29" s="127"/>
    </row>
    <row r="30" spans="1:50" ht="13.5" customHeight="1">
      <c r="A30" s="161"/>
      <c r="B30" s="92" t="s">
        <v>37</v>
      </c>
      <c r="C30" s="92"/>
      <c r="D30" s="92"/>
      <c r="E30" s="92"/>
      <c r="F30" s="92"/>
      <c r="G30" s="92"/>
      <c r="H30" s="92"/>
      <c r="I30" s="92"/>
      <c r="J30" s="92"/>
      <c r="K30" s="92"/>
      <c r="L30" s="92"/>
      <c r="M30" s="92"/>
      <c r="N30" s="92"/>
      <c r="O30" s="92"/>
      <c r="P30" s="92"/>
      <c r="Q30" s="92"/>
      <c r="R30" s="865" t="s">
        <v>208</v>
      </c>
      <c r="S30" s="866"/>
      <c r="T30" s="867"/>
      <c r="U30" s="155">
        <f>D5</f>
        <v>4</v>
      </c>
      <c r="V30" s="156" t="s">
        <v>209</v>
      </c>
      <c r="W30" s="155">
        <f>F5</f>
        <v>5</v>
      </c>
      <c r="X30" s="157" t="s">
        <v>209</v>
      </c>
      <c r="Y30" s="158">
        <f>H5</f>
        <v>6</v>
      </c>
      <c r="Z30" s="157" t="s">
        <v>209</v>
      </c>
      <c r="AA30" s="231"/>
      <c r="AB30" s="865" t="s">
        <v>211</v>
      </c>
      <c r="AC30" s="866"/>
      <c r="AD30" s="866"/>
      <c r="AE30" s="867"/>
      <c r="AF30" s="155">
        <f>D5</f>
        <v>4</v>
      </c>
      <c r="AG30" s="156" t="s">
        <v>209</v>
      </c>
      <c r="AH30" s="155">
        <f>F5</f>
        <v>5</v>
      </c>
      <c r="AI30" s="157" t="s">
        <v>209</v>
      </c>
      <c r="AJ30" s="162">
        <f>H5</f>
        <v>6</v>
      </c>
      <c r="AK30" s="157" t="s">
        <v>209</v>
      </c>
      <c r="AL30" s="163"/>
      <c r="AM30" s="127"/>
    </row>
    <row r="31" spans="1:50" s="92" customFormat="1" ht="13.5" customHeight="1">
      <c r="A31" s="91"/>
      <c r="B31" s="92" t="s">
        <v>38</v>
      </c>
      <c r="R31" s="868" t="s">
        <v>200</v>
      </c>
      <c r="S31" s="869"/>
      <c r="T31" s="870"/>
      <c r="U31" s="871">
        <f>COUNTIFS(J$6:J$28,"○",$P$6:$P$28,"乳児")</f>
        <v>0</v>
      </c>
      <c r="V31" s="872"/>
      <c r="W31" s="871">
        <f>COUNTIFS(L$6:L$28,"○",$P$6:$P$28,"乳児")</f>
        <v>0</v>
      </c>
      <c r="X31" s="872"/>
      <c r="Y31" s="871">
        <f>COUNTIFS(N$6:N$28,"○",$P$6:$P$28,"乳児")</f>
        <v>0</v>
      </c>
      <c r="Z31" s="872"/>
      <c r="AA31" s="232"/>
      <c r="AB31" s="868" t="s">
        <v>194</v>
      </c>
      <c r="AC31" s="869"/>
      <c r="AD31" s="869"/>
      <c r="AE31" s="870"/>
      <c r="AF31" s="871">
        <f>COUNTIFS(R$6:R$28,"○",$P$6:$P$28,"小")</f>
        <v>0</v>
      </c>
      <c r="AG31" s="872"/>
      <c r="AH31" s="871">
        <f>COUNTIFS(T$6:T$28,"○",$P$6:$P$28,"小")</f>
        <v>0</v>
      </c>
      <c r="AI31" s="872"/>
      <c r="AJ31" s="871">
        <f>COUNTIFS(V$6:V$28,"○",$P$6:$P$28,"小")</f>
        <v>0</v>
      </c>
      <c r="AK31" s="872"/>
    </row>
    <row r="32" spans="1:50" s="92" customFormat="1" ht="13.5" customHeight="1">
      <c r="A32" s="91"/>
      <c r="B32" s="92" t="s">
        <v>201</v>
      </c>
      <c r="R32" s="868" t="s">
        <v>191</v>
      </c>
      <c r="S32" s="869"/>
      <c r="T32" s="870"/>
      <c r="U32" s="871">
        <f>COUNTIFS(J$6:J$28,"○",$P$6:$P$28,"１歳")</f>
        <v>0</v>
      </c>
      <c r="V32" s="872"/>
      <c r="W32" s="871">
        <f>COUNTIFS(L$6:L$28,"○",$P$6:$P$28,"１歳")</f>
        <v>0</v>
      </c>
      <c r="X32" s="872"/>
      <c r="Y32" s="871">
        <f>COUNTIFS(N$6:N$28,"○",$P$6:$P$28,"１歳")</f>
        <v>0</v>
      </c>
      <c r="Z32" s="872"/>
      <c r="AA32" s="232"/>
      <c r="AB32" s="868" t="s">
        <v>195</v>
      </c>
      <c r="AC32" s="869"/>
      <c r="AD32" s="869"/>
      <c r="AE32" s="870"/>
      <c r="AF32" s="871">
        <f>COUNTIFS(R$6:R$28,"○",$P$6:$P$28,"中")</f>
        <v>0</v>
      </c>
      <c r="AG32" s="872"/>
      <c r="AH32" s="871">
        <f>COUNTIFS(T$6:T$28,"○",$P$6:$P$28,"中")</f>
        <v>0</v>
      </c>
      <c r="AI32" s="872"/>
      <c r="AJ32" s="871">
        <f>COUNTIFS(V$6:V$28,"○",$P$6:$P$28,"中")</f>
        <v>0</v>
      </c>
      <c r="AK32" s="872"/>
    </row>
    <row r="33" spans="1:49" s="92" customFormat="1" ht="13.5" customHeight="1">
      <c r="A33" s="91"/>
      <c r="B33" s="92" t="s">
        <v>278</v>
      </c>
      <c r="R33" s="868" t="s">
        <v>192</v>
      </c>
      <c r="S33" s="869"/>
      <c r="T33" s="870"/>
      <c r="U33" s="871">
        <f>COUNTIFS(J$6:J$28,"○",$P$6:$P$28,"２歳")</f>
        <v>0</v>
      </c>
      <c r="V33" s="872"/>
      <c r="W33" s="871">
        <f>COUNTIFS(L$6:L$28,"○",$P$6:$P$28,"２歳")</f>
        <v>0</v>
      </c>
      <c r="X33" s="872"/>
      <c r="Y33" s="871">
        <f>COUNTIFS(N$6:N$28,"○",$P$6:$P$28,"２歳")</f>
        <v>0</v>
      </c>
      <c r="Z33" s="872"/>
      <c r="AA33" s="232"/>
      <c r="AB33" s="868" t="s">
        <v>196</v>
      </c>
      <c r="AC33" s="869"/>
      <c r="AD33" s="869"/>
      <c r="AE33" s="870"/>
      <c r="AF33" s="871">
        <f>COUNTIFS(R$6:R$28,"○",$P$6:$P$28,"特支")</f>
        <v>0</v>
      </c>
      <c r="AG33" s="872"/>
      <c r="AH33" s="871">
        <f>COUNTIFS(T$6:T$28,"○",$P$6:$P$28,"特支")</f>
        <v>0</v>
      </c>
      <c r="AI33" s="872"/>
      <c r="AJ33" s="871">
        <f>COUNTIFS(V$6:V$28,"○",$P$6:$P$28,"特支")</f>
        <v>0</v>
      </c>
      <c r="AK33" s="872"/>
    </row>
    <row r="34" spans="1:49" s="92" customFormat="1" ht="13.5" customHeight="1">
      <c r="A34" s="91"/>
      <c r="B34" s="92" t="s">
        <v>202</v>
      </c>
      <c r="R34" s="868" t="s">
        <v>193</v>
      </c>
      <c r="S34" s="869"/>
      <c r="T34" s="870"/>
      <c r="U34" s="871">
        <f>COUNTIFS(J$6:J$28,"○",$P$6:$P$28,"年少")</f>
        <v>0</v>
      </c>
      <c r="V34" s="872"/>
      <c r="W34" s="871">
        <f>COUNTIFS(L$6:L$28,"○",$P$6:$P$28,"年少")</f>
        <v>0</v>
      </c>
      <c r="X34" s="872"/>
      <c r="Y34" s="871">
        <f>COUNTIFS(N$6:N$28,"○",$P$6:$P$28,"年少")</f>
        <v>0</v>
      </c>
      <c r="Z34" s="872"/>
      <c r="AA34" s="232"/>
      <c r="AB34" s="868" t="s">
        <v>198</v>
      </c>
      <c r="AC34" s="869"/>
      <c r="AD34" s="869"/>
      <c r="AE34" s="870"/>
      <c r="AF34" s="871">
        <f>COUNTIFS(R$6:R$28,"○",$P$6:$P$28,"公高")</f>
        <v>0</v>
      </c>
      <c r="AG34" s="872"/>
      <c r="AH34" s="871">
        <f>COUNTIFS(T$6:T$28,"○",$P$6:$P$28,"公高")</f>
        <v>0</v>
      </c>
      <c r="AI34" s="872"/>
      <c r="AJ34" s="871">
        <f>COUNTIFS(V$6:V$28,"○",$P$6:$P$28,"公高")</f>
        <v>0</v>
      </c>
      <c r="AK34" s="872"/>
    </row>
    <row r="35" spans="1:49" s="92" customFormat="1" ht="13.5" customHeight="1">
      <c r="A35" s="91"/>
      <c r="B35" s="92" t="s">
        <v>203</v>
      </c>
      <c r="R35" s="868" t="s">
        <v>194</v>
      </c>
      <c r="S35" s="869"/>
      <c r="T35" s="870"/>
      <c r="U35" s="871">
        <f>COUNTIFS(J$6:J$28,"○",$P$6:$P$28,"小")</f>
        <v>0</v>
      </c>
      <c r="V35" s="872"/>
      <c r="W35" s="871">
        <f>COUNTIFS(L$6:L$28,"○",$P$6:$P$28,"小")</f>
        <v>0</v>
      </c>
      <c r="X35" s="872"/>
      <c r="Y35" s="871">
        <f>COUNTIFS(N$6:N$28,"○",$P$6:$P$28,"小")</f>
        <v>0</v>
      </c>
      <c r="Z35" s="872"/>
      <c r="AA35" s="232"/>
      <c r="AB35" s="868" t="s">
        <v>197</v>
      </c>
      <c r="AC35" s="869"/>
      <c r="AD35" s="869"/>
      <c r="AE35" s="870"/>
      <c r="AF35" s="871">
        <f>COUNTIFS(R$6:R$28,"○",$P$6:$P$28,"私高")</f>
        <v>0</v>
      </c>
      <c r="AG35" s="872"/>
      <c r="AH35" s="871">
        <f>COUNTIFS(T$6:T$28,"○",$P$6:$P$28,"私高")</f>
        <v>0</v>
      </c>
      <c r="AI35" s="872"/>
      <c r="AJ35" s="871">
        <f>COUNTIFS(V$6:V$28,"○",$P$6:$P$28,"私高")</f>
        <v>0</v>
      </c>
      <c r="AK35" s="872"/>
    </row>
    <row r="36" spans="1:49" s="92" customFormat="1" ht="13.5" customHeight="1">
      <c r="A36" s="91"/>
      <c r="B36" s="92" t="s">
        <v>204</v>
      </c>
      <c r="R36" s="868" t="s">
        <v>195</v>
      </c>
      <c r="S36" s="869"/>
      <c r="T36" s="870"/>
      <c r="U36" s="871">
        <f>COUNTIFS(J$6:J$28,"○",$P$6:$P$28,"中")</f>
        <v>0</v>
      </c>
      <c r="V36" s="872"/>
      <c r="W36" s="871">
        <f>COUNTIFS(L$6:L$28,"○",$P$6:$P$28,"中")</f>
        <v>0</v>
      </c>
      <c r="X36" s="872"/>
      <c r="Y36" s="871">
        <f>COUNTIFS(N$6:N$28,"○",$P$6:$P$28,"中")</f>
        <v>0</v>
      </c>
      <c r="Z36" s="872"/>
      <c r="AA36" s="232"/>
      <c r="AB36" s="230"/>
      <c r="AC36" s="230"/>
      <c r="AD36" s="230"/>
      <c r="AE36" s="230"/>
      <c r="AF36" s="230"/>
      <c r="AG36" s="230"/>
      <c r="AH36" s="230"/>
      <c r="AI36" s="230"/>
      <c r="AJ36" s="230"/>
      <c r="AK36" s="230"/>
      <c r="AU36" s="154"/>
    </row>
    <row r="37" spans="1:49" s="92" customFormat="1" ht="13.5" customHeight="1">
      <c r="A37" s="91"/>
      <c r="B37" s="92" t="s">
        <v>205</v>
      </c>
      <c r="R37" s="873" t="s">
        <v>196</v>
      </c>
      <c r="S37" s="874"/>
      <c r="T37" s="875"/>
      <c r="U37" s="871">
        <f>COUNTIFS(J$6:J$28,"○",$P$6:$P$28,"特支")</f>
        <v>0</v>
      </c>
      <c r="V37" s="872"/>
      <c r="W37" s="871">
        <f>COUNTIFS(L$6:L$28,"○",$P$6:$P$28,"特支")</f>
        <v>0</v>
      </c>
      <c r="X37" s="872"/>
      <c r="Y37" s="871">
        <f>COUNTIFS(N$6:N$28,"○",$P$6:$P$28,"特支")</f>
        <v>0</v>
      </c>
      <c r="Z37" s="872"/>
      <c r="AA37" s="232"/>
      <c r="AB37" s="232"/>
      <c r="AC37" s="232"/>
      <c r="AD37" s="232"/>
      <c r="AE37" s="233"/>
      <c r="AF37" s="232"/>
      <c r="AG37" s="232"/>
      <c r="AH37" s="232"/>
      <c r="AI37" s="233"/>
      <c r="AJ37" s="232"/>
      <c r="AK37" s="232"/>
      <c r="AU37" s="154"/>
    </row>
    <row r="38" spans="1:49" s="92" customFormat="1" ht="13.5" customHeight="1">
      <c r="A38" s="91"/>
      <c r="B38" s="92" t="s">
        <v>206</v>
      </c>
      <c r="R38" s="868" t="s">
        <v>198</v>
      </c>
      <c r="S38" s="869"/>
      <c r="T38" s="870"/>
      <c r="U38" s="871">
        <f>COUNTIFS(J$6:J$28,"○",$P$6:$P$28,"公高")</f>
        <v>0</v>
      </c>
      <c r="V38" s="872"/>
      <c r="W38" s="871">
        <f>COUNTIFS(L$6:L$28,"○",$P$6:$P$28,"公高")</f>
        <v>0</v>
      </c>
      <c r="X38" s="872"/>
      <c r="Y38" s="871">
        <f>COUNTIFS(N$6:N$28,"○",$P$6:$P$28,"公高")</f>
        <v>0</v>
      </c>
      <c r="Z38" s="872"/>
      <c r="AA38" s="232"/>
      <c r="AB38" s="232"/>
      <c r="AC38" s="232"/>
      <c r="AD38" s="232"/>
      <c r="AE38" s="232"/>
      <c r="AF38" s="232"/>
      <c r="AG38" s="232"/>
      <c r="AH38" s="232"/>
      <c r="AI38" s="232"/>
      <c r="AJ38" s="232"/>
      <c r="AK38" s="232"/>
    </row>
    <row r="39" spans="1:49" s="92" customFormat="1" ht="13.5" customHeight="1">
      <c r="A39" s="91"/>
      <c r="B39" s="92" t="s">
        <v>40</v>
      </c>
      <c r="R39" s="868" t="s">
        <v>197</v>
      </c>
      <c r="S39" s="869"/>
      <c r="T39" s="870"/>
      <c r="U39" s="871">
        <f>COUNTIFS(J$6:J$28,"○",$P$6:$P$28,"私高")</f>
        <v>0</v>
      </c>
      <c r="V39" s="872"/>
      <c r="W39" s="871">
        <f>COUNTIFS(L$6:L$28,"○",$P$6:$P$28,"私高")</f>
        <v>0</v>
      </c>
      <c r="X39" s="872"/>
      <c r="Y39" s="871">
        <f>COUNTIFS(N$6:N$28,"○",$P$6:$P$28,"私高")</f>
        <v>0</v>
      </c>
      <c r="Z39" s="872"/>
      <c r="AA39" s="232"/>
      <c r="AB39" s="232"/>
      <c r="AC39" s="232"/>
      <c r="AD39" s="232"/>
      <c r="AE39" s="232"/>
      <c r="AF39" s="232"/>
      <c r="AG39" s="232"/>
      <c r="AH39" s="232"/>
      <c r="AI39" s="232"/>
      <c r="AJ39" s="232"/>
      <c r="AK39" s="232"/>
    </row>
    <row r="40" spans="1:49" s="92" customFormat="1" ht="13.5" customHeight="1" thickBot="1">
      <c r="A40" s="91"/>
      <c r="B40" s="92" t="s">
        <v>41</v>
      </c>
      <c r="R40" s="878" t="s">
        <v>199</v>
      </c>
      <c r="S40" s="879"/>
      <c r="T40" s="880"/>
      <c r="U40" s="876">
        <f>COUNTIFS(J$6:J$28,"○",$P$6:$P$28,"他")</f>
        <v>0</v>
      </c>
      <c r="V40" s="877"/>
      <c r="W40" s="876">
        <f>COUNTIFS(L$6:L$28,"○",$P$6:$P$28,"他")</f>
        <v>0</v>
      </c>
      <c r="X40" s="877"/>
      <c r="Y40" s="876">
        <f>COUNTIFS(N$6:N$28,"○",$P$6:$P$28,"他")</f>
        <v>0</v>
      </c>
      <c r="Z40" s="877"/>
      <c r="AA40" s="232"/>
      <c r="AB40" s="232"/>
      <c r="AC40" s="232"/>
      <c r="AD40" s="232"/>
      <c r="AE40" s="232"/>
      <c r="AF40" s="232"/>
      <c r="AG40" s="232"/>
      <c r="AH40" s="232"/>
      <c r="AI40" s="232"/>
      <c r="AJ40" s="232"/>
      <c r="AK40" s="232"/>
    </row>
    <row r="41" spans="1:49" s="92" customFormat="1" ht="13.5" customHeight="1" thickTop="1">
      <c r="A41" s="91"/>
      <c r="B41" s="92" t="s">
        <v>334</v>
      </c>
      <c r="R41" s="234"/>
      <c r="S41" s="235" t="s">
        <v>210</v>
      </c>
      <c r="T41" s="236"/>
      <c r="U41" s="861">
        <f>SUM(U31:V40)</f>
        <v>0</v>
      </c>
      <c r="V41" s="862"/>
      <c r="W41" s="861">
        <f>SUM(W31:X40)</f>
        <v>0</v>
      </c>
      <c r="X41" s="862"/>
      <c r="Y41" s="861">
        <f t="shared" ref="Y41" si="0">SUM(Y31:Z40)</f>
        <v>0</v>
      </c>
      <c r="Z41" s="862"/>
      <c r="AA41" s="232"/>
      <c r="AB41" s="232"/>
      <c r="AC41" s="232"/>
      <c r="AD41" s="232"/>
      <c r="AE41" s="232"/>
      <c r="AF41" s="232"/>
      <c r="AG41" s="232"/>
      <c r="AH41" s="232"/>
      <c r="AI41" s="232"/>
      <c r="AJ41" s="232"/>
      <c r="AK41" s="232"/>
    </row>
    <row r="42" spans="1:49" s="92" customFormat="1" ht="13.5" customHeight="1">
      <c r="A42" s="91"/>
      <c r="B42" s="92" t="s">
        <v>147</v>
      </c>
    </row>
    <row r="43" spans="1:49" s="92" customFormat="1" ht="12.75" customHeight="1">
      <c r="A43" s="91"/>
    </row>
    <row r="44" spans="1:49" s="92" customFormat="1" ht="12.75" customHeight="1">
      <c r="A44" s="91"/>
    </row>
    <row r="45" spans="1:49" s="92" customFormat="1" ht="12.75" customHeight="1">
      <c r="A45" s="91"/>
    </row>
    <row r="46" spans="1:49" s="92" customFormat="1" ht="9.6">
      <c r="A46" s="91"/>
    </row>
    <row r="47" spans="1:49" s="92" customFormat="1" ht="9.6">
      <c r="A47" s="91"/>
    </row>
    <row r="48" spans="1:49" s="92" customFormat="1">
      <c r="A48" s="91"/>
      <c r="AK48" s="86"/>
      <c r="AL48" s="86"/>
      <c r="AM48" s="86"/>
      <c r="AN48" s="86"/>
      <c r="AO48" s="86"/>
      <c r="AP48" s="86"/>
      <c r="AQ48" s="86"/>
      <c r="AR48" s="86"/>
      <c r="AS48" s="86"/>
      <c r="AT48" s="86"/>
      <c r="AU48" s="86"/>
      <c r="AV48" s="86"/>
      <c r="AW48" s="86"/>
    </row>
    <row r="49" spans="1:49" s="92" customFormat="1">
      <c r="A49" s="91"/>
      <c r="AK49" s="86"/>
      <c r="AL49" s="86"/>
      <c r="AM49" s="86"/>
      <c r="AN49" s="86"/>
      <c r="AO49" s="86"/>
      <c r="AP49" s="86"/>
      <c r="AQ49" s="86"/>
      <c r="AR49" s="86"/>
      <c r="AS49" s="86"/>
      <c r="AT49" s="86"/>
      <c r="AU49" s="86"/>
      <c r="AV49" s="86"/>
      <c r="AW49" s="86"/>
    </row>
    <row r="50" spans="1:49" s="92" customFormat="1">
      <c r="A50" s="91"/>
      <c r="AK50" s="86"/>
      <c r="AL50" s="86"/>
      <c r="AM50" s="86"/>
      <c r="AN50" s="86"/>
      <c r="AO50" s="86"/>
      <c r="AP50" s="86"/>
      <c r="AQ50" s="86"/>
      <c r="AR50" s="86"/>
      <c r="AS50" s="86"/>
      <c r="AT50" s="86"/>
      <c r="AU50" s="86"/>
      <c r="AV50" s="86"/>
      <c r="AW50" s="86"/>
    </row>
    <row r="51" spans="1:49" s="92" customFormat="1">
      <c r="A51" s="91"/>
      <c r="B51" s="86"/>
      <c r="C51" s="86"/>
      <c r="D51" s="86"/>
      <c r="E51" s="86"/>
      <c r="F51" s="86"/>
      <c r="G51" s="86"/>
      <c r="H51" s="86"/>
      <c r="I51" s="86"/>
      <c r="J51" s="86"/>
      <c r="K51" s="86"/>
      <c r="L51" s="86"/>
      <c r="M51" s="86"/>
      <c r="N51" s="86"/>
      <c r="X51" s="86"/>
      <c r="Y51" s="86"/>
      <c r="Z51" s="86"/>
      <c r="AA51" s="86"/>
      <c r="AB51" s="86"/>
      <c r="AD51" s="86"/>
      <c r="AE51" s="86"/>
      <c r="AF51" s="86"/>
      <c r="AG51" s="86"/>
      <c r="AH51" s="86"/>
      <c r="AK51" s="86"/>
      <c r="AL51" s="86"/>
      <c r="AM51" s="86"/>
      <c r="AN51" s="86"/>
      <c r="AO51" s="86"/>
      <c r="AP51" s="86"/>
      <c r="AQ51" s="86"/>
      <c r="AR51" s="86"/>
      <c r="AS51" s="86"/>
      <c r="AT51" s="86"/>
      <c r="AU51" s="86"/>
      <c r="AV51" s="86"/>
      <c r="AW51" s="86"/>
    </row>
  </sheetData>
  <mergeCells count="329">
    <mergeCell ref="X27:AD27"/>
    <mergeCell ref="X28:AD28"/>
    <mergeCell ref="J23:K23"/>
    <mergeCell ref="L23:M23"/>
    <mergeCell ref="V28:W28"/>
    <mergeCell ref="T28:U28"/>
    <mergeCell ref="N28:O28"/>
    <mergeCell ref="V27:W27"/>
    <mergeCell ref="N27:O27"/>
    <mergeCell ref="V26:W26"/>
    <mergeCell ref="N26:O26"/>
    <mergeCell ref="V23:W23"/>
    <mergeCell ref="R28:S28"/>
    <mergeCell ref="N24:O24"/>
    <mergeCell ref="T24:U24"/>
    <mergeCell ref="D13:E13"/>
    <mergeCell ref="F13:G13"/>
    <mergeCell ref="H13:I13"/>
    <mergeCell ref="J13:K13"/>
    <mergeCell ref="L13:M13"/>
    <mergeCell ref="N13:O13"/>
    <mergeCell ref="D14:E14"/>
    <mergeCell ref="F14:G14"/>
    <mergeCell ref="H14:I14"/>
    <mergeCell ref="J14:K14"/>
    <mergeCell ref="L14:M14"/>
    <mergeCell ref="N14:O14"/>
    <mergeCell ref="J10:K10"/>
    <mergeCell ref="D12:E12"/>
    <mergeCell ref="F12:G12"/>
    <mergeCell ref="H12:I12"/>
    <mergeCell ref="J12:K12"/>
    <mergeCell ref="L12:M12"/>
    <mergeCell ref="N12:O12"/>
    <mergeCell ref="V12:W12"/>
    <mergeCell ref="R12:S12"/>
    <mergeCell ref="T12:U12"/>
    <mergeCell ref="L10:M10"/>
    <mergeCell ref="N10:O10"/>
    <mergeCell ref="AE7:AK7"/>
    <mergeCell ref="V9:W9"/>
    <mergeCell ref="D11:E11"/>
    <mergeCell ref="F11:G11"/>
    <mergeCell ref="H11:I11"/>
    <mergeCell ref="J11:K11"/>
    <mergeCell ref="L11:M11"/>
    <mergeCell ref="N11:O11"/>
    <mergeCell ref="R11:S11"/>
    <mergeCell ref="T11:U11"/>
    <mergeCell ref="V11:W11"/>
    <mergeCell ref="D9:E9"/>
    <mergeCell ref="F9:G9"/>
    <mergeCell ref="H9:I9"/>
    <mergeCell ref="J9:K9"/>
    <mergeCell ref="L9:M9"/>
    <mergeCell ref="N9:O9"/>
    <mergeCell ref="R10:S10"/>
    <mergeCell ref="T10:U10"/>
    <mergeCell ref="R9:S9"/>
    <mergeCell ref="T9:U9"/>
    <mergeCell ref="D10:E10"/>
    <mergeCell ref="F10:G10"/>
    <mergeCell ref="H10:I10"/>
    <mergeCell ref="J6:K6"/>
    <mergeCell ref="L6:M6"/>
    <mergeCell ref="N6:O6"/>
    <mergeCell ref="R6:S6"/>
    <mergeCell ref="T6:U6"/>
    <mergeCell ref="V6:W6"/>
    <mergeCell ref="D6:E6"/>
    <mergeCell ref="F6:G6"/>
    <mergeCell ref="H6:I6"/>
    <mergeCell ref="B4:B5"/>
    <mergeCell ref="C4:C5"/>
    <mergeCell ref="R8:S8"/>
    <mergeCell ref="T8:U8"/>
    <mergeCell ref="V8:W8"/>
    <mergeCell ref="D8:E8"/>
    <mergeCell ref="F8:G8"/>
    <mergeCell ref="H8:I8"/>
    <mergeCell ref="J8:K8"/>
    <mergeCell ref="L8:M8"/>
    <mergeCell ref="N8:O8"/>
    <mergeCell ref="Q4:Q5"/>
    <mergeCell ref="R4:W4"/>
    <mergeCell ref="J4:O4"/>
    <mergeCell ref="P4:P5"/>
    <mergeCell ref="D4:I4"/>
    <mergeCell ref="D7:E7"/>
    <mergeCell ref="F7:G7"/>
    <mergeCell ref="H7:I7"/>
    <mergeCell ref="J7:K7"/>
    <mergeCell ref="L7:M7"/>
    <mergeCell ref="N7:O7"/>
    <mergeCell ref="R7:S7"/>
    <mergeCell ref="T7:U7"/>
    <mergeCell ref="R14:S14"/>
    <mergeCell ref="T14:U14"/>
    <mergeCell ref="V14:W14"/>
    <mergeCell ref="R26:S26"/>
    <mergeCell ref="R27:S27"/>
    <mergeCell ref="R13:S13"/>
    <mergeCell ref="T13:U13"/>
    <mergeCell ref="V13:W13"/>
    <mergeCell ref="V18:W18"/>
    <mergeCell ref="V19:W19"/>
    <mergeCell ref="T27:U27"/>
    <mergeCell ref="R23:S23"/>
    <mergeCell ref="T23:U23"/>
    <mergeCell ref="R19:S19"/>
    <mergeCell ref="R22:S22"/>
    <mergeCell ref="T22:U22"/>
    <mergeCell ref="R20:S20"/>
    <mergeCell ref="T20:U20"/>
    <mergeCell ref="V22:W22"/>
    <mergeCell ref="V20:W20"/>
    <mergeCell ref="V21:W21"/>
    <mergeCell ref="R21:S21"/>
    <mergeCell ref="T21:U21"/>
    <mergeCell ref="R24:S24"/>
    <mergeCell ref="T15:U15"/>
    <mergeCell ref="R18:S18"/>
    <mergeCell ref="T18:U18"/>
    <mergeCell ref="T19:U19"/>
    <mergeCell ref="X25:AD25"/>
    <mergeCell ref="V24:W24"/>
    <mergeCell ref="N23:O23"/>
    <mergeCell ref="N18:O18"/>
    <mergeCell ref="N22:O22"/>
    <mergeCell ref="N21:O21"/>
    <mergeCell ref="N20:O20"/>
    <mergeCell ref="N19:O19"/>
    <mergeCell ref="X21:AD21"/>
    <mergeCell ref="X20:AD20"/>
    <mergeCell ref="X22:AD22"/>
    <mergeCell ref="X23:AD23"/>
    <mergeCell ref="X24:AD24"/>
    <mergeCell ref="X18:AD18"/>
    <mergeCell ref="X19:AD19"/>
    <mergeCell ref="X15:AD15"/>
    <mergeCell ref="X16:AD16"/>
    <mergeCell ref="X17:AD17"/>
    <mergeCell ref="X4:AD5"/>
    <mergeCell ref="AE4:AK5"/>
    <mergeCell ref="R15:S15"/>
    <mergeCell ref="R16:S16"/>
    <mergeCell ref="R17:S17"/>
    <mergeCell ref="R25:S25"/>
    <mergeCell ref="V15:W15"/>
    <mergeCell ref="V16:W16"/>
    <mergeCell ref="V17:W17"/>
    <mergeCell ref="V25:W25"/>
    <mergeCell ref="AE8:AK8"/>
    <mergeCell ref="AE9:AK9"/>
    <mergeCell ref="AE10:AK10"/>
    <mergeCell ref="AE11:AK11"/>
    <mergeCell ref="AE12:AK12"/>
    <mergeCell ref="AE13:AK13"/>
    <mergeCell ref="AE14:AK14"/>
    <mergeCell ref="AE18:AK18"/>
    <mergeCell ref="V10:W10"/>
    <mergeCell ref="X6:AD6"/>
    <mergeCell ref="X7:AD7"/>
    <mergeCell ref="AE6:AK6"/>
    <mergeCell ref="V7:W7"/>
    <mergeCell ref="X8:AD8"/>
    <mergeCell ref="D15:E15"/>
    <mergeCell ref="D16:E16"/>
    <mergeCell ref="D17:E17"/>
    <mergeCell ref="F15:G15"/>
    <mergeCell ref="F16:G16"/>
    <mergeCell ref="F17:G17"/>
    <mergeCell ref="H15:I15"/>
    <mergeCell ref="H16:I16"/>
    <mergeCell ref="H17:I17"/>
    <mergeCell ref="D18:E18"/>
    <mergeCell ref="F18:G18"/>
    <mergeCell ref="H18:I18"/>
    <mergeCell ref="J18:K18"/>
    <mergeCell ref="L18:M18"/>
    <mergeCell ref="L19:M19"/>
    <mergeCell ref="J27:K27"/>
    <mergeCell ref="J28:K28"/>
    <mergeCell ref="H26:I26"/>
    <mergeCell ref="H27:I27"/>
    <mergeCell ref="H28:I28"/>
    <mergeCell ref="L26:M26"/>
    <mergeCell ref="L27:M27"/>
    <mergeCell ref="L28:M28"/>
    <mergeCell ref="D19:E19"/>
    <mergeCell ref="F19:G19"/>
    <mergeCell ref="H19:I19"/>
    <mergeCell ref="J19:K19"/>
    <mergeCell ref="L24:M24"/>
    <mergeCell ref="L22:M22"/>
    <mergeCell ref="J21:K21"/>
    <mergeCell ref="L21:M21"/>
    <mergeCell ref="J20:K20"/>
    <mergeCell ref="L20:M20"/>
    <mergeCell ref="J22:K22"/>
    <mergeCell ref="J24:K24"/>
    <mergeCell ref="F26:G26"/>
    <mergeCell ref="F27:G27"/>
    <mergeCell ref="F28:G28"/>
    <mergeCell ref="D26:E26"/>
    <mergeCell ref="D27:E27"/>
    <mergeCell ref="D28:E28"/>
    <mergeCell ref="D23:E23"/>
    <mergeCell ref="F23:G23"/>
    <mergeCell ref="H23:I23"/>
    <mergeCell ref="D25:E25"/>
    <mergeCell ref="F25:G25"/>
    <mergeCell ref="H25:I25"/>
    <mergeCell ref="D21:E21"/>
    <mergeCell ref="F21:G21"/>
    <mergeCell ref="H21:I21"/>
    <mergeCell ref="D20:E20"/>
    <mergeCell ref="F20:G20"/>
    <mergeCell ref="H20:I20"/>
    <mergeCell ref="D24:E24"/>
    <mergeCell ref="F24:G24"/>
    <mergeCell ref="H24:I24"/>
    <mergeCell ref="D22:E22"/>
    <mergeCell ref="F22:G22"/>
    <mergeCell ref="H22:I22"/>
    <mergeCell ref="X9:AD9"/>
    <mergeCell ref="X10:AD10"/>
    <mergeCell ref="X11:AD11"/>
    <mergeCell ref="X12:AD12"/>
    <mergeCell ref="X13:AD13"/>
    <mergeCell ref="X14:AD14"/>
    <mergeCell ref="X26:AD26"/>
    <mergeCell ref="J15:K15"/>
    <mergeCell ref="J16:K16"/>
    <mergeCell ref="J17:K17"/>
    <mergeCell ref="J25:K25"/>
    <mergeCell ref="L15:M15"/>
    <mergeCell ref="L16:M16"/>
    <mergeCell ref="L17:M17"/>
    <mergeCell ref="L25:M25"/>
    <mergeCell ref="N15:O15"/>
    <mergeCell ref="N16:O16"/>
    <mergeCell ref="N17:O17"/>
    <mergeCell ref="N25:O25"/>
    <mergeCell ref="T16:U16"/>
    <mergeCell ref="T17:U17"/>
    <mergeCell ref="T25:U25"/>
    <mergeCell ref="T26:U26"/>
    <mergeCell ref="J26:K26"/>
    <mergeCell ref="AE19:AK19"/>
    <mergeCell ref="AE20:AK20"/>
    <mergeCell ref="AE21:AK21"/>
    <mergeCell ref="AE22:AK22"/>
    <mergeCell ref="AE23:AK23"/>
    <mergeCell ref="AE24:AK24"/>
    <mergeCell ref="AE15:AK15"/>
    <mergeCell ref="AE16:AK16"/>
    <mergeCell ref="AE17:AK17"/>
    <mergeCell ref="AE25:AK25"/>
    <mergeCell ref="AE26:AK26"/>
    <mergeCell ref="AE27:AK27"/>
    <mergeCell ref="AE28:AK28"/>
    <mergeCell ref="AH31:AI31"/>
    <mergeCell ref="AJ31:AK31"/>
    <mergeCell ref="AJ32:AK32"/>
    <mergeCell ref="AJ33:AK33"/>
    <mergeCell ref="AJ34:AK34"/>
    <mergeCell ref="AJ35:AK35"/>
    <mergeCell ref="AF31:AG31"/>
    <mergeCell ref="AF32:AG32"/>
    <mergeCell ref="AF33:AG33"/>
    <mergeCell ref="AF34:AG34"/>
    <mergeCell ref="AF35:AG35"/>
    <mergeCell ref="R39:T39"/>
    <mergeCell ref="R40:T40"/>
    <mergeCell ref="U38:V38"/>
    <mergeCell ref="U39:V39"/>
    <mergeCell ref="U40:V40"/>
    <mergeCell ref="AH32:AI32"/>
    <mergeCell ref="AH35:AI35"/>
    <mergeCell ref="AH34:AI34"/>
    <mergeCell ref="AH33:AI33"/>
    <mergeCell ref="R38:T38"/>
    <mergeCell ref="W41:X41"/>
    <mergeCell ref="Y31:Z31"/>
    <mergeCell ref="Y32:Z32"/>
    <mergeCell ref="Y33:Z33"/>
    <mergeCell ref="Y34:Z34"/>
    <mergeCell ref="Y35:Z35"/>
    <mergeCell ref="Y36:Z36"/>
    <mergeCell ref="Y37:Z37"/>
    <mergeCell ref="Y38:Z38"/>
    <mergeCell ref="Y39:Z39"/>
    <mergeCell ref="Y40:Z40"/>
    <mergeCell ref="Y41:Z41"/>
    <mergeCell ref="W31:X31"/>
    <mergeCell ref="W32:X32"/>
    <mergeCell ref="W33:X33"/>
    <mergeCell ref="W34:X34"/>
    <mergeCell ref="W35:X35"/>
    <mergeCell ref="W36:X36"/>
    <mergeCell ref="W37:X37"/>
    <mergeCell ref="W38:X38"/>
    <mergeCell ref="W39:X39"/>
    <mergeCell ref="W40:X40"/>
    <mergeCell ref="B1:I2"/>
    <mergeCell ref="U41:V41"/>
    <mergeCell ref="A4:A5"/>
    <mergeCell ref="AB30:AE30"/>
    <mergeCell ref="AB31:AE31"/>
    <mergeCell ref="AB32:AE32"/>
    <mergeCell ref="AB33:AE33"/>
    <mergeCell ref="AB34:AE34"/>
    <mergeCell ref="AB35:AE35"/>
    <mergeCell ref="R30:T30"/>
    <mergeCell ref="U31:V31"/>
    <mergeCell ref="U32:V32"/>
    <mergeCell ref="U33:V33"/>
    <mergeCell ref="U34:V34"/>
    <mergeCell ref="U35:V35"/>
    <mergeCell ref="U36:V36"/>
    <mergeCell ref="U37:V37"/>
    <mergeCell ref="R31:T31"/>
    <mergeCell ref="R32:T32"/>
    <mergeCell ref="R33:T33"/>
    <mergeCell ref="R34:T34"/>
    <mergeCell ref="R35:T35"/>
    <mergeCell ref="R36:T36"/>
    <mergeCell ref="R37:T37"/>
  </mergeCells>
  <phoneticPr fontId="2" type="Hiragana"/>
  <dataValidations count="5">
    <dataValidation type="list" allowBlank="1" showInputMessage="1" showErrorMessage="1" sqref="K6:K13 N6:N28 V6:V28 R6:R28 J6:J28 L6:L28 T6:T28 W6:W13 U6:U13 S6:S13 O6:O13 M6:M13" xr:uid="{00000000-0002-0000-0400-000000000000}">
      <formula1>"○,停,／"</formula1>
    </dataValidation>
    <dataValidation imeMode="halfAlpha" allowBlank="1" showInputMessage="1" showErrorMessage="1" sqref="J5 V5 T5 R5 H5 F5 D5 N5 L5" xr:uid="{00000000-0002-0000-0400-000001000000}"/>
    <dataValidation type="list" allowBlank="1" showInputMessage="1" showErrorMessage="1" sqref="Q6:Q28" xr:uid="{00000000-0002-0000-0400-000002000000}">
      <formula1>"1,2,3,4,5,6"</formula1>
    </dataValidation>
    <dataValidation type="list" allowBlank="1" showInputMessage="1" showErrorMessage="1" sqref="P6:P28" xr:uid="{00000000-0002-0000-0400-000003000000}">
      <formula1>"乳児,１歳,２歳,年少,小,中,特支,公高,私高,他"</formula1>
    </dataValidation>
    <dataValidation type="list" allowBlank="1" showInputMessage="1" showErrorMessage="1" sqref="A6:A28" xr:uid="{00000000-0002-0000-0400-000004000000}">
      <formula1>"中央,平塚,鎌三,小田原,厚木"</formula1>
    </dataValidation>
  </dataValidations>
  <pageMargins left="0.62992125984251968" right="0.19685039370078741" top="0.6692913385826772" bottom="0.39370078740157483" header="0.51181102362204722" footer="0.31496062992125984"/>
  <pageSetup paperSize="9" scale="95" orientation="portrait" blackAndWhite="1" r:id="rId1"/>
  <headerFooter alignWithMargins="0">
    <oddHeader>&amp;L&amp;"ＭＳ Ｐ明朝,標準"&amp;8（第４号様式）&amp;R&amp;"ＭＳ Ｐ明朝,標準"&amp;8神奈川県提出用</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63"/>
  <sheetViews>
    <sheetView view="pageBreakPreview" zoomScaleNormal="100" zoomScaleSheetLayoutView="100" workbookViewId="0">
      <selection activeCell="G6" sqref="G6:H6"/>
    </sheetView>
  </sheetViews>
  <sheetFormatPr defaultColWidth="9" defaultRowHeight="12"/>
  <cols>
    <col min="1" max="1" width="4" style="91" customWidth="1"/>
    <col min="2" max="2" width="15.6640625" style="86" customWidth="1"/>
    <col min="3" max="3" width="9" style="86"/>
    <col min="4" max="4" width="3.33203125" style="86" customWidth="1"/>
    <col min="5" max="22" width="2.109375" style="86" customWidth="1"/>
    <col min="23" max="23" width="2.33203125" style="86" customWidth="1"/>
    <col min="24" max="32" width="2.109375" style="86" customWidth="1"/>
    <col min="33" max="16384" width="9" style="86"/>
  </cols>
  <sheetData>
    <row r="1" spans="1:32" s="85" customFormat="1" ht="20.100000000000001" customHeight="1">
      <c r="A1" s="91"/>
      <c r="B1" s="1015" t="s">
        <v>366</v>
      </c>
      <c r="C1" s="1015"/>
    </row>
    <row r="2" spans="1:32" ht="12" customHeight="1">
      <c r="B2" s="1015"/>
      <c r="C2" s="1015"/>
      <c r="N2" s="87" t="s">
        <v>173</v>
      </c>
      <c r="O2" s="87"/>
      <c r="P2" s="87"/>
      <c r="Q2" s="972"/>
      <c r="R2" s="972"/>
      <c r="S2" s="972"/>
      <c r="T2" s="972"/>
      <c r="U2" s="972"/>
      <c r="V2" s="972"/>
      <c r="W2" s="972"/>
      <c r="X2" s="972"/>
      <c r="Y2" s="972"/>
      <c r="Z2" s="972"/>
      <c r="AA2" s="972"/>
      <c r="AB2" s="972"/>
      <c r="AC2" s="972"/>
      <c r="AD2" s="972"/>
      <c r="AE2" s="972"/>
      <c r="AF2" s="972"/>
    </row>
    <row r="3" spans="1:32" ht="6" customHeight="1"/>
    <row r="4" spans="1:32" ht="25.5" customHeight="1">
      <c r="A4" s="863" t="s">
        <v>229</v>
      </c>
      <c r="B4" s="1028" t="s">
        <v>382</v>
      </c>
      <c r="C4" s="1033" t="s">
        <v>42</v>
      </c>
      <c r="D4" s="1030" t="s">
        <v>119</v>
      </c>
      <c r="E4" s="1008" t="s">
        <v>216</v>
      </c>
      <c r="F4" s="1009"/>
      <c r="G4" s="1009"/>
      <c r="H4" s="1009"/>
      <c r="I4" s="1009"/>
      <c r="J4" s="1010"/>
      <c r="K4" s="1032" t="s">
        <v>34</v>
      </c>
      <c r="L4" s="941"/>
      <c r="M4" s="941"/>
      <c r="N4" s="941"/>
      <c r="O4" s="941"/>
      <c r="P4" s="942"/>
      <c r="Q4" s="1035" t="s">
        <v>225</v>
      </c>
      <c r="R4" s="941"/>
      <c r="S4" s="941"/>
      <c r="T4" s="941"/>
      <c r="U4" s="941"/>
      <c r="V4" s="942"/>
      <c r="W4" s="973" t="s">
        <v>227</v>
      </c>
      <c r="X4" s="974"/>
      <c r="Y4" s="974"/>
      <c r="Z4" s="974"/>
      <c r="AA4" s="974"/>
      <c r="AB4" s="974"/>
      <c r="AC4" s="974"/>
      <c r="AD4" s="974"/>
      <c r="AE4" s="974"/>
      <c r="AF4" s="975"/>
    </row>
    <row r="5" spans="1:32" ht="25.5" customHeight="1">
      <c r="A5" s="864"/>
      <c r="B5" s="1029"/>
      <c r="C5" s="1034"/>
      <c r="D5" s="1031"/>
      <c r="E5" s="160"/>
      <c r="F5" s="88" t="s">
        <v>33</v>
      </c>
      <c r="G5" s="159"/>
      <c r="H5" s="88" t="s">
        <v>33</v>
      </c>
      <c r="I5" s="160"/>
      <c r="J5" s="199" t="s">
        <v>33</v>
      </c>
      <c r="K5" s="146">
        <f>E5</f>
        <v>0</v>
      </c>
      <c r="L5" s="198" t="s">
        <v>120</v>
      </c>
      <c r="M5" s="147">
        <f>G5</f>
        <v>0</v>
      </c>
      <c r="N5" s="88" t="s">
        <v>120</v>
      </c>
      <c r="O5" s="148">
        <f>I5</f>
        <v>0</v>
      </c>
      <c r="P5" s="199" t="s">
        <v>120</v>
      </c>
      <c r="Q5" s="148">
        <f>E5</f>
        <v>0</v>
      </c>
      <c r="R5" s="88" t="s">
        <v>33</v>
      </c>
      <c r="S5" s="147">
        <f>G5</f>
        <v>0</v>
      </c>
      <c r="T5" s="88" t="s">
        <v>33</v>
      </c>
      <c r="U5" s="148">
        <f>I5</f>
        <v>0</v>
      </c>
      <c r="V5" s="199" t="s">
        <v>33</v>
      </c>
      <c r="W5" s="976"/>
      <c r="X5" s="977"/>
      <c r="Y5" s="977"/>
      <c r="Z5" s="977"/>
      <c r="AA5" s="977"/>
      <c r="AB5" s="977"/>
      <c r="AC5" s="977"/>
      <c r="AD5" s="977"/>
      <c r="AE5" s="977"/>
      <c r="AF5" s="978"/>
    </row>
    <row r="6" spans="1:32" ht="27" customHeight="1">
      <c r="A6" s="261"/>
      <c r="B6" s="248" ph="1"/>
      <c r="C6" s="299"/>
      <c r="D6" s="256"/>
      <c r="E6" s="1037"/>
      <c r="F6" s="957"/>
      <c r="G6" s="957"/>
      <c r="H6" s="957"/>
      <c r="I6" s="958"/>
      <c r="J6" s="959"/>
      <c r="K6" s="1004"/>
      <c r="L6" s="1005"/>
      <c r="M6" s="1006"/>
      <c r="N6" s="1007"/>
      <c r="O6" s="1036"/>
      <c r="P6" s="1004"/>
      <c r="Q6" s="1013"/>
      <c r="R6" s="1014"/>
      <c r="S6" s="1014"/>
      <c r="T6" s="1014"/>
      <c r="U6" s="1011"/>
      <c r="V6" s="1012"/>
      <c r="W6" s="200"/>
      <c r="X6" s="93"/>
      <c r="Y6" s="93"/>
      <c r="Z6" s="93"/>
      <c r="AA6" s="93"/>
      <c r="AB6" s="93"/>
      <c r="AC6" s="93"/>
      <c r="AD6" s="93"/>
      <c r="AE6" s="93"/>
      <c r="AF6" s="89"/>
    </row>
    <row r="7" spans="1:32" ht="27" customHeight="1">
      <c r="A7" s="252"/>
      <c r="B7" s="249" ph="1"/>
      <c r="C7" s="300"/>
      <c r="D7" s="257"/>
      <c r="E7" s="896"/>
      <c r="F7" s="934"/>
      <c r="G7" s="934"/>
      <c r="H7" s="934"/>
      <c r="I7" s="897"/>
      <c r="J7" s="935"/>
      <c r="K7" s="1000"/>
      <c r="L7" s="1001"/>
      <c r="M7" s="1002"/>
      <c r="N7" s="1003"/>
      <c r="O7" s="999"/>
      <c r="P7" s="1000"/>
      <c r="Q7" s="969"/>
      <c r="R7" s="966"/>
      <c r="S7" s="966"/>
      <c r="T7" s="966"/>
      <c r="U7" s="967"/>
      <c r="V7" s="968"/>
      <c r="W7" s="193"/>
      <c r="X7" s="222"/>
      <c r="Y7" s="194"/>
      <c r="Z7" s="194"/>
      <c r="AA7" s="222"/>
      <c r="AB7" s="222"/>
      <c r="AC7" s="222"/>
      <c r="AD7" s="222"/>
      <c r="AE7" s="222"/>
      <c r="AF7" s="90"/>
    </row>
    <row r="8" spans="1:32" ht="27" customHeight="1">
      <c r="A8" s="252"/>
      <c r="B8" s="249" ph="1"/>
      <c r="C8" s="300"/>
      <c r="D8" s="257"/>
      <c r="E8" s="896"/>
      <c r="F8" s="934"/>
      <c r="G8" s="934"/>
      <c r="H8" s="934"/>
      <c r="I8" s="897"/>
      <c r="J8" s="935"/>
      <c r="K8" s="1000"/>
      <c r="L8" s="1001"/>
      <c r="M8" s="1002"/>
      <c r="N8" s="1003"/>
      <c r="O8" s="999"/>
      <c r="P8" s="1000"/>
      <c r="Q8" s="969"/>
      <c r="R8" s="966"/>
      <c r="S8" s="966"/>
      <c r="T8" s="966"/>
      <c r="U8" s="967"/>
      <c r="V8" s="968"/>
      <c r="W8" s="193"/>
      <c r="X8" s="222"/>
      <c r="Y8" s="194"/>
      <c r="Z8" s="194"/>
      <c r="AA8" s="222"/>
      <c r="AB8" s="222"/>
      <c r="AC8" s="222"/>
      <c r="AD8" s="222"/>
      <c r="AE8" s="222"/>
      <c r="AF8" s="90"/>
    </row>
    <row r="9" spans="1:32" ht="27" customHeight="1">
      <c r="A9" s="252"/>
      <c r="B9" s="249" ph="1"/>
      <c r="C9" s="301"/>
      <c r="D9" s="257"/>
      <c r="E9" s="896"/>
      <c r="F9" s="934"/>
      <c r="G9" s="934"/>
      <c r="H9" s="934"/>
      <c r="I9" s="897"/>
      <c r="J9" s="935"/>
      <c r="K9" s="1000"/>
      <c r="L9" s="1001"/>
      <c r="M9" s="1002"/>
      <c r="N9" s="1003"/>
      <c r="O9" s="999"/>
      <c r="P9" s="1000"/>
      <c r="Q9" s="969"/>
      <c r="R9" s="966"/>
      <c r="S9" s="966"/>
      <c r="T9" s="966"/>
      <c r="U9" s="967"/>
      <c r="V9" s="968"/>
      <c r="W9" s="193"/>
      <c r="X9" s="222"/>
      <c r="Y9" s="194"/>
      <c r="Z9" s="194"/>
      <c r="AA9" s="222"/>
      <c r="AB9" s="222"/>
      <c r="AC9" s="222"/>
      <c r="AD9" s="222"/>
      <c r="AE9" s="222"/>
      <c r="AF9" s="197"/>
    </row>
    <row r="10" spans="1:32" ht="27" customHeight="1">
      <c r="A10" s="252"/>
      <c r="B10" s="249" ph="1"/>
      <c r="C10" s="301"/>
      <c r="D10" s="257"/>
      <c r="E10" s="896"/>
      <c r="F10" s="934"/>
      <c r="G10" s="934"/>
      <c r="H10" s="934"/>
      <c r="I10" s="897"/>
      <c r="J10" s="935"/>
      <c r="K10" s="1000"/>
      <c r="L10" s="1001"/>
      <c r="M10" s="1002"/>
      <c r="N10" s="1003"/>
      <c r="O10" s="999"/>
      <c r="P10" s="1000"/>
      <c r="Q10" s="969"/>
      <c r="R10" s="966"/>
      <c r="S10" s="966"/>
      <c r="T10" s="966"/>
      <c r="U10" s="967"/>
      <c r="V10" s="968"/>
      <c r="W10" s="193"/>
      <c r="X10" s="222"/>
      <c r="Y10" s="194"/>
      <c r="Z10" s="194"/>
      <c r="AA10" s="222"/>
      <c r="AB10" s="222"/>
      <c r="AC10" s="222"/>
      <c r="AD10" s="222"/>
      <c r="AE10" s="222"/>
      <c r="AF10" s="197"/>
    </row>
    <row r="11" spans="1:32" ht="27" customHeight="1">
      <c r="A11" s="252"/>
      <c r="B11" s="249" ph="1"/>
      <c r="C11" s="301"/>
      <c r="D11" s="257"/>
      <c r="E11" s="896"/>
      <c r="F11" s="934"/>
      <c r="G11" s="934"/>
      <c r="H11" s="934"/>
      <c r="I11" s="897"/>
      <c r="J11" s="935"/>
      <c r="K11" s="1000"/>
      <c r="L11" s="1001"/>
      <c r="M11" s="1002"/>
      <c r="N11" s="1003"/>
      <c r="O11" s="999"/>
      <c r="P11" s="1000"/>
      <c r="Q11" s="969"/>
      <c r="R11" s="966"/>
      <c r="S11" s="966"/>
      <c r="T11" s="966"/>
      <c r="U11" s="967"/>
      <c r="V11" s="968"/>
      <c r="W11" s="193"/>
      <c r="X11" s="222"/>
      <c r="Y11" s="194"/>
      <c r="Z11" s="194"/>
      <c r="AA11" s="222"/>
      <c r="AB11" s="222"/>
      <c r="AC11" s="222"/>
      <c r="AD11" s="222"/>
      <c r="AE11" s="222"/>
      <c r="AF11" s="197"/>
    </row>
    <row r="12" spans="1:32" ht="27" customHeight="1">
      <c r="A12" s="252"/>
      <c r="B12" s="249" ph="1"/>
      <c r="C12" s="301"/>
      <c r="D12" s="257"/>
      <c r="E12" s="896"/>
      <c r="F12" s="934"/>
      <c r="G12" s="934"/>
      <c r="H12" s="934"/>
      <c r="I12" s="897"/>
      <c r="J12" s="935"/>
      <c r="K12" s="1000"/>
      <c r="L12" s="1001"/>
      <c r="M12" s="1002"/>
      <c r="N12" s="1003"/>
      <c r="O12" s="999"/>
      <c r="P12" s="1000"/>
      <c r="Q12" s="969"/>
      <c r="R12" s="966"/>
      <c r="S12" s="966"/>
      <c r="T12" s="966"/>
      <c r="U12" s="967"/>
      <c r="V12" s="968"/>
      <c r="W12" s="193"/>
      <c r="X12" s="222"/>
      <c r="Y12" s="194"/>
      <c r="Z12" s="194"/>
      <c r="AA12" s="222"/>
      <c r="AB12" s="222"/>
      <c r="AC12" s="222"/>
      <c r="AD12" s="222"/>
      <c r="AE12" s="222"/>
      <c r="AF12" s="197"/>
    </row>
    <row r="13" spans="1:32" ht="27" customHeight="1">
      <c r="A13" s="270"/>
      <c r="B13" s="301" ph="1"/>
      <c r="C13" s="301"/>
      <c r="D13" s="257"/>
      <c r="E13" s="896"/>
      <c r="F13" s="934"/>
      <c r="G13" s="934"/>
      <c r="H13" s="934"/>
      <c r="I13" s="897"/>
      <c r="J13" s="935"/>
      <c r="K13" s="968"/>
      <c r="L13" s="993"/>
      <c r="M13" s="994"/>
      <c r="N13" s="995"/>
      <c r="O13" s="967"/>
      <c r="P13" s="968"/>
      <c r="Q13" s="969"/>
      <c r="R13" s="966"/>
      <c r="S13" s="966"/>
      <c r="T13" s="966"/>
      <c r="U13" s="967"/>
      <c r="V13" s="968"/>
      <c r="W13" s="193"/>
      <c r="X13" s="222"/>
      <c r="Y13" s="194"/>
      <c r="Z13" s="194"/>
      <c r="AA13" s="222"/>
      <c r="AB13" s="222"/>
      <c r="AC13" s="222"/>
      <c r="AD13" s="222"/>
      <c r="AE13" s="222"/>
      <c r="AF13" s="197"/>
    </row>
    <row r="14" spans="1:32" ht="27" customHeight="1">
      <c r="A14" s="270"/>
      <c r="B14" s="301" ph="1"/>
      <c r="C14" s="301"/>
      <c r="D14" s="257"/>
      <c r="E14" s="896"/>
      <c r="F14" s="934"/>
      <c r="G14" s="934"/>
      <c r="H14" s="934"/>
      <c r="I14" s="897"/>
      <c r="J14" s="935"/>
      <c r="K14" s="968"/>
      <c r="L14" s="993"/>
      <c r="M14" s="994"/>
      <c r="N14" s="995"/>
      <c r="O14" s="967"/>
      <c r="P14" s="968"/>
      <c r="Q14" s="969"/>
      <c r="R14" s="966"/>
      <c r="S14" s="966"/>
      <c r="T14" s="966"/>
      <c r="U14" s="967"/>
      <c r="V14" s="968"/>
      <c r="W14" s="193"/>
      <c r="X14" s="222"/>
      <c r="Y14" s="194"/>
      <c r="Z14" s="194"/>
      <c r="AA14" s="222"/>
      <c r="AB14" s="222"/>
      <c r="AC14" s="222"/>
      <c r="AD14" s="222"/>
      <c r="AE14" s="222"/>
      <c r="AF14" s="197"/>
    </row>
    <row r="15" spans="1:32" ht="27" customHeight="1">
      <c r="A15" s="270"/>
      <c r="B15" s="301" ph="1"/>
      <c r="C15" s="301"/>
      <c r="D15" s="257"/>
      <c r="E15" s="896"/>
      <c r="F15" s="934"/>
      <c r="G15" s="934"/>
      <c r="H15" s="934"/>
      <c r="I15" s="897"/>
      <c r="J15" s="935"/>
      <c r="K15" s="968"/>
      <c r="L15" s="993"/>
      <c r="M15" s="994"/>
      <c r="N15" s="995"/>
      <c r="O15" s="967"/>
      <c r="P15" s="968"/>
      <c r="Q15" s="969"/>
      <c r="R15" s="966"/>
      <c r="S15" s="966"/>
      <c r="T15" s="966"/>
      <c r="U15" s="967"/>
      <c r="V15" s="968"/>
      <c r="W15" s="193"/>
      <c r="X15" s="222"/>
      <c r="Y15" s="194"/>
      <c r="Z15" s="194"/>
      <c r="AA15" s="222"/>
      <c r="AB15" s="222"/>
      <c r="AC15" s="222"/>
      <c r="AD15" s="222"/>
      <c r="AE15" s="222"/>
      <c r="AF15" s="197"/>
    </row>
    <row r="16" spans="1:32" ht="27" customHeight="1">
      <c r="A16" s="260"/>
      <c r="B16" s="301" ph="1"/>
      <c r="C16" s="301"/>
      <c r="D16" s="257"/>
      <c r="E16" s="896"/>
      <c r="F16" s="934"/>
      <c r="G16" s="934"/>
      <c r="H16" s="934"/>
      <c r="I16" s="897"/>
      <c r="J16" s="935"/>
      <c r="K16" s="968"/>
      <c r="L16" s="993"/>
      <c r="M16" s="994"/>
      <c r="N16" s="995"/>
      <c r="O16" s="967"/>
      <c r="P16" s="968"/>
      <c r="Q16" s="969"/>
      <c r="R16" s="966"/>
      <c r="S16" s="966"/>
      <c r="T16" s="966"/>
      <c r="U16" s="967"/>
      <c r="V16" s="968"/>
      <c r="W16" s="193"/>
      <c r="X16" s="222"/>
      <c r="Y16" s="194"/>
      <c r="Z16" s="194"/>
      <c r="AA16" s="222"/>
      <c r="AB16" s="222"/>
      <c r="AC16" s="222"/>
      <c r="AD16" s="222"/>
      <c r="AE16" s="222"/>
      <c r="AF16" s="197"/>
    </row>
    <row r="17" spans="1:32" ht="27" customHeight="1">
      <c r="A17" s="303"/>
      <c r="B17" s="301" ph="1"/>
      <c r="C17" s="301"/>
      <c r="D17" s="257"/>
      <c r="E17" s="896"/>
      <c r="F17" s="934"/>
      <c r="G17" s="934"/>
      <c r="H17" s="934"/>
      <c r="I17" s="897"/>
      <c r="J17" s="935"/>
      <c r="K17" s="968"/>
      <c r="L17" s="993"/>
      <c r="M17" s="994"/>
      <c r="N17" s="995"/>
      <c r="O17" s="967"/>
      <c r="P17" s="968"/>
      <c r="Q17" s="969"/>
      <c r="R17" s="966"/>
      <c r="S17" s="966"/>
      <c r="T17" s="966"/>
      <c r="U17" s="967"/>
      <c r="V17" s="968"/>
      <c r="W17" s="193"/>
      <c r="X17" s="222"/>
      <c r="Y17" s="194"/>
      <c r="Z17" s="194"/>
      <c r="AA17" s="222"/>
      <c r="AB17" s="222"/>
      <c r="AC17" s="222"/>
      <c r="AD17" s="222"/>
      <c r="AE17" s="222"/>
      <c r="AF17" s="197"/>
    </row>
    <row r="18" spans="1:32" ht="27" customHeight="1">
      <c r="A18" s="270"/>
      <c r="B18" s="301" ph="1"/>
      <c r="C18" s="301"/>
      <c r="D18" s="257"/>
      <c r="E18" s="896"/>
      <c r="F18" s="934"/>
      <c r="G18" s="934"/>
      <c r="H18" s="934"/>
      <c r="I18" s="897"/>
      <c r="J18" s="935"/>
      <c r="K18" s="968"/>
      <c r="L18" s="993"/>
      <c r="M18" s="994"/>
      <c r="N18" s="995"/>
      <c r="O18" s="967"/>
      <c r="P18" s="968"/>
      <c r="Q18" s="969"/>
      <c r="R18" s="966"/>
      <c r="S18" s="966"/>
      <c r="T18" s="966"/>
      <c r="U18" s="967"/>
      <c r="V18" s="968"/>
      <c r="W18" s="193"/>
      <c r="X18" s="222"/>
      <c r="Y18" s="194"/>
      <c r="Z18" s="194"/>
      <c r="AA18" s="222"/>
      <c r="AB18" s="222"/>
      <c r="AC18" s="222"/>
      <c r="AD18" s="222"/>
      <c r="AE18" s="222"/>
      <c r="AF18" s="197"/>
    </row>
    <row r="19" spans="1:32" ht="27" customHeight="1">
      <c r="A19" s="270"/>
      <c r="B19" s="301" ph="1"/>
      <c r="C19" s="301"/>
      <c r="D19" s="257"/>
      <c r="E19" s="896"/>
      <c r="F19" s="934"/>
      <c r="G19" s="934"/>
      <c r="H19" s="934"/>
      <c r="I19" s="897"/>
      <c r="J19" s="935"/>
      <c r="K19" s="968"/>
      <c r="L19" s="993"/>
      <c r="M19" s="994"/>
      <c r="N19" s="995"/>
      <c r="O19" s="967"/>
      <c r="P19" s="968"/>
      <c r="Q19" s="969"/>
      <c r="R19" s="966"/>
      <c r="S19" s="966"/>
      <c r="T19" s="966"/>
      <c r="U19" s="967"/>
      <c r="V19" s="968"/>
      <c r="W19" s="193"/>
      <c r="X19" s="222"/>
      <c r="Y19" s="194"/>
      <c r="Z19" s="194"/>
      <c r="AA19" s="222"/>
      <c r="AB19" s="222"/>
      <c r="AC19" s="222"/>
      <c r="AD19" s="222"/>
      <c r="AE19" s="222"/>
      <c r="AF19" s="197"/>
    </row>
    <row r="20" spans="1:32" ht="27" customHeight="1">
      <c r="A20" s="260"/>
      <c r="B20" s="301" ph="1"/>
      <c r="C20" s="301"/>
      <c r="D20" s="257"/>
      <c r="E20" s="896"/>
      <c r="F20" s="934"/>
      <c r="G20" s="934"/>
      <c r="H20" s="934"/>
      <c r="I20" s="897"/>
      <c r="J20" s="935"/>
      <c r="K20" s="968"/>
      <c r="L20" s="993"/>
      <c r="M20" s="994"/>
      <c r="N20" s="995"/>
      <c r="O20" s="967"/>
      <c r="P20" s="968"/>
      <c r="Q20" s="969"/>
      <c r="R20" s="966"/>
      <c r="S20" s="966"/>
      <c r="T20" s="966"/>
      <c r="U20" s="967"/>
      <c r="V20" s="968"/>
      <c r="W20" s="193"/>
      <c r="X20" s="222"/>
      <c r="Y20" s="194"/>
      <c r="Z20" s="194"/>
      <c r="AA20" s="222"/>
      <c r="AB20" s="222"/>
      <c r="AC20" s="222"/>
      <c r="AD20" s="222"/>
      <c r="AE20" s="222"/>
      <c r="AF20" s="197"/>
    </row>
    <row r="21" spans="1:32" ht="27" customHeight="1">
      <c r="A21" s="260"/>
      <c r="B21" s="301" ph="1"/>
      <c r="C21" s="301"/>
      <c r="D21" s="257"/>
      <c r="E21" s="896"/>
      <c r="F21" s="934"/>
      <c r="G21" s="934"/>
      <c r="H21" s="934"/>
      <c r="I21" s="897"/>
      <c r="J21" s="935"/>
      <c r="K21" s="968"/>
      <c r="L21" s="993"/>
      <c r="M21" s="994"/>
      <c r="N21" s="995"/>
      <c r="O21" s="967"/>
      <c r="P21" s="968"/>
      <c r="Q21" s="969"/>
      <c r="R21" s="966"/>
      <c r="S21" s="966"/>
      <c r="T21" s="966"/>
      <c r="U21" s="967"/>
      <c r="V21" s="968"/>
      <c r="W21" s="193"/>
      <c r="X21" s="222"/>
      <c r="Y21" s="194"/>
      <c r="Z21" s="194"/>
      <c r="AA21" s="222"/>
      <c r="AB21" s="222"/>
      <c r="AC21" s="222"/>
      <c r="AD21" s="222"/>
      <c r="AE21" s="222"/>
      <c r="AF21" s="197"/>
    </row>
    <row r="22" spans="1:32" ht="27" customHeight="1">
      <c r="A22" s="303"/>
      <c r="B22" s="301" ph="1"/>
      <c r="C22" s="301"/>
      <c r="D22" s="257"/>
      <c r="E22" s="896"/>
      <c r="F22" s="934"/>
      <c r="G22" s="934"/>
      <c r="H22" s="934"/>
      <c r="I22" s="897"/>
      <c r="J22" s="935"/>
      <c r="K22" s="968"/>
      <c r="L22" s="993"/>
      <c r="M22" s="994"/>
      <c r="N22" s="995"/>
      <c r="O22" s="967"/>
      <c r="P22" s="968"/>
      <c r="Q22" s="969"/>
      <c r="R22" s="966"/>
      <c r="S22" s="966"/>
      <c r="T22" s="966"/>
      <c r="U22" s="967"/>
      <c r="V22" s="968"/>
      <c r="W22" s="193"/>
      <c r="X22" s="222"/>
      <c r="Y22" s="194"/>
      <c r="Z22" s="194"/>
      <c r="AA22" s="222"/>
      <c r="AB22" s="222"/>
      <c r="AC22" s="222"/>
      <c r="AD22" s="222"/>
      <c r="AE22" s="222"/>
      <c r="AF22" s="197"/>
    </row>
    <row r="23" spans="1:32" ht="27" customHeight="1">
      <c r="A23" s="260"/>
      <c r="B23" s="301" ph="1"/>
      <c r="C23" s="301"/>
      <c r="D23" s="257"/>
      <c r="E23" s="896"/>
      <c r="F23" s="934"/>
      <c r="G23" s="934"/>
      <c r="H23" s="934"/>
      <c r="I23" s="897"/>
      <c r="J23" s="935"/>
      <c r="K23" s="968"/>
      <c r="L23" s="993"/>
      <c r="M23" s="994"/>
      <c r="N23" s="995"/>
      <c r="O23" s="967"/>
      <c r="P23" s="968"/>
      <c r="Q23" s="969"/>
      <c r="R23" s="966"/>
      <c r="S23" s="966"/>
      <c r="T23" s="966"/>
      <c r="U23" s="967"/>
      <c r="V23" s="968"/>
      <c r="W23" s="193"/>
      <c r="X23" s="222"/>
      <c r="Y23" s="194"/>
      <c r="Z23" s="194"/>
      <c r="AA23" s="222"/>
      <c r="AB23" s="222"/>
      <c r="AC23" s="222"/>
      <c r="AD23" s="222"/>
      <c r="AE23" s="222"/>
      <c r="AF23" s="197"/>
    </row>
    <row r="24" spans="1:32" ht="27" customHeight="1">
      <c r="A24" s="303"/>
      <c r="B24" s="301" ph="1"/>
      <c r="C24" s="301"/>
      <c r="D24" s="257"/>
      <c r="E24" s="896"/>
      <c r="F24" s="934"/>
      <c r="G24" s="934"/>
      <c r="H24" s="934"/>
      <c r="I24" s="897"/>
      <c r="J24" s="935"/>
      <c r="K24" s="968"/>
      <c r="L24" s="993"/>
      <c r="M24" s="994"/>
      <c r="N24" s="995"/>
      <c r="O24" s="967"/>
      <c r="P24" s="968"/>
      <c r="Q24" s="969"/>
      <c r="R24" s="966"/>
      <c r="S24" s="966"/>
      <c r="T24" s="966"/>
      <c r="U24" s="967"/>
      <c r="V24" s="968"/>
      <c r="W24" s="193"/>
      <c r="X24" s="222"/>
      <c r="Y24" s="194"/>
      <c r="Z24" s="194"/>
      <c r="AA24" s="222"/>
      <c r="AB24" s="222"/>
      <c r="AC24" s="222"/>
      <c r="AD24" s="222"/>
      <c r="AE24" s="222"/>
      <c r="AF24" s="197"/>
    </row>
    <row r="25" spans="1:32" ht="27" customHeight="1">
      <c r="A25" s="304"/>
      <c r="B25" s="302" ph="1"/>
      <c r="C25" s="302"/>
      <c r="D25" s="354"/>
      <c r="E25" s="985"/>
      <c r="F25" s="986"/>
      <c r="G25" s="986"/>
      <c r="H25" s="986"/>
      <c r="I25" s="987"/>
      <c r="J25" s="988"/>
      <c r="K25" s="989"/>
      <c r="L25" s="990"/>
      <c r="M25" s="991"/>
      <c r="N25" s="992"/>
      <c r="O25" s="996"/>
      <c r="P25" s="989"/>
      <c r="Q25" s="997"/>
      <c r="R25" s="998"/>
      <c r="S25" s="998"/>
      <c r="T25" s="998"/>
      <c r="U25" s="996"/>
      <c r="V25" s="989"/>
      <c r="W25" s="195"/>
      <c r="X25" s="223"/>
      <c r="Y25" s="196"/>
      <c r="Z25" s="196"/>
      <c r="AA25" s="223"/>
      <c r="AB25" s="223"/>
      <c r="AC25" s="223"/>
      <c r="AD25" s="223"/>
      <c r="AE25" s="223"/>
      <c r="AF25" s="199"/>
    </row>
    <row r="26" spans="1:32" ht="17.100000000000001" customHeight="1">
      <c r="A26" s="165"/>
      <c r="B26" s="86" t="s">
        <v>217</v>
      </c>
    </row>
    <row r="27" spans="1:32" s="92" customFormat="1" ht="17.100000000000001" customHeight="1">
      <c r="A27" s="164"/>
      <c r="B27" s="92" t="s">
        <v>37</v>
      </c>
      <c r="O27" s="865" t="s">
        <v>220</v>
      </c>
      <c r="P27" s="866"/>
      <c r="Q27" s="867"/>
      <c r="R27" s="372">
        <f>E5</f>
        <v>0</v>
      </c>
      <c r="S27" s="373" t="s">
        <v>226</v>
      </c>
      <c r="T27" s="374">
        <f>G5</f>
        <v>0</v>
      </c>
      <c r="U27" s="373" t="s">
        <v>226</v>
      </c>
      <c r="V27" s="374">
        <f>I5</f>
        <v>0</v>
      </c>
      <c r="W27" s="373" t="s">
        <v>226</v>
      </c>
      <c r="X27" s="224"/>
      <c r="Y27" s="865" t="s">
        <v>267</v>
      </c>
      <c r="Z27" s="867"/>
      <c r="AA27" s="363">
        <f>E5</f>
        <v>0</v>
      </c>
      <c r="AB27" s="364" t="s">
        <v>226</v>
      </c>
      <c r="AC27" s="375">
        <f>G5</f>
        <v>0</v>
      </c>
      <c r="AD27" s="364" t="s">
        <v>226</v>
      </c>
      <c r="AE27" s="375">
        <f>I5</f>
        <v>0</v>
      </c>
      <c r="AF27" s="364" t="s">
        <v>226</v>
      </c>
    </row>
    <row r="28" spans="1:32" s="92" customFormat="1" ht="17.100000000000001" customHeight="1">
      <c r="A28" s="164"/>
      <c r="B28" s="92" t="s">
        <v>38</v>
      </c>
      <c r="O28" s="1025" t="s">
        <v>221</v>
      </c>
      <c r="P28" s="1026"/>
      <c r="Q28" s="1027"/>
      <c r="R28" s="979">
        <f>COUNTIFS(K6:K25,"○",$D$6:$D$25,"0")+COUNTIFS(K6:K25,"○",$D$6:$D$25,"1")</f>
        <v>0</v>
      </c>
      <c r="S28" s="980"/>
      <c r="T28" s="979">
        <f>COUNTIFS(M6:M25,"○",$D$6:$D$25,"0")+COUNTIFS(M6:M25,"○",$D$6:$D$25,"1")</f>
        <v>0</v>
      </c>
      <c r="U28" s="980"/>
      <c r="V28" s="979">
        <f>COUNTIFS(O6:O25,"○",$D$6:$D$25,"0")+COUNTIFS(O6:O25,"○",$D$6:$D$25,"1")</f>
        <v>0</v>
      </c>
      <c r="W28" s="980"/>
      <c r="X28" s="225"/>
      <c r="Y28" s="865" t="s">
        <v>268</v>
      </c>
      <c r="Z28" s="867"/>
      <c r="AA28" s="871">
        <f>COUNTIF(Q6:Q25,"○")</f>
        <v>0</v>
      </c>
      <c r="AB28" s="872"/>
      <c r="AC28" s="871">
        <f>COUNTIF(S6:S25,"○")</f>
        <v>0</v>
      </c>
      <c r="AD28" s="872"/>
      <c r="AE28" s="871">
        <f>COUNTIF(U6:U25,"○")</f>
        <v>0</v>
      </c>
      <c r="AF28" s="872"/>
    </row>
    <row r="29" spans="1:32" s="92" customFormat="1" ht="17.100000000000001" customHeight="1">
      <c r="A29" s="164"/>
      <c r="B29" s="92" t="s">
        <v>218</v>
      </c>
      <c r="O29" s="1019" t="s">
        <v>222</v>
      </c>
      <c r="P29" s="1020"/>
      <c r="Q29" s="1021"/>
      <c r="R29" s="981">
        <f>COUNTIFS(K6:K25,"○",$D$6:$D$25,"2")</f>
        <v>0</v>
      </c>
      <c r="S29" s="982"/>
      <c r="T29" s="981">
        <f>COUNTIFS(M6:M25,"○",$D$6:$D$25,"2")</f>
        <v>0</v>
      </c>
      <c r="U29" s="982"/>
      <c r="V29" s="981">
        <f>COUNTIFS(O6:O25,"○",$D$6:$D$25,"2")</f>
        <v>0</v>
      </c>
      <c r="W29" s="982"/>
      <c r="X29" s="225"/>
    </row>
    <row r="30" spans="1:32" s="92" customFormat="1" ht="17.100000000000001" customHeight="1" thickBot="1">
      <c r="A30" s="164"/>
      <c r="B30" s="92" t="s">
        <v>219</v>
      </c>
      <c r="O30" s="1022" t="s">
        <v>223</v>
      </c>
      <c r="P30" s="1023"/>
      <c r="Q30" s="1024"/>
      <c r="R30" s="983">
        <f>COUNTIFS(K6:K25,"○",$D$6:$D$25,"3")+COUNTIFS(K6:K25,"○",$D$6:$D$25,"4")+COUNTIFS(K6:K25,"○",$D$6:$D$25,"5")</f>
        <v>0</v>
      </c>
      <c r="S30" s="984"/>
      <c r="T30" s="983">
        <f t="shared" ref="T30" si="0">COUNTIFS(M6:M25,"○",$D$6:$D$25,"3")+COUNTIFS(M6:M25,"○",$D$6:$D$25,"4")+COUNTIFS(M6:M25,"○",$D$6:$D$25,"5")</f>
        <v>0</v>
      </c>
      <c r="U30" s="984"/>
      <c r="V30" s="983">
        <f>COUNTIFS(O6:O25,"○",$D$6:$D$25,"3")+COUNTIFS(O6:O25,"○",$D$6:$D$25,"4")+COUNTIFS(O6:O25,"○",$D$6:$D$25,"5")</f>
        <v>0</v>
      </c>
      <c r="W30" s="984"/>
      <c r="X30" s="225"/>
    </row>
    <row r="31" spans="1:32" s="92" customFormat="1" ht="17.100000000000001" customHeight="1" thickTop="1">
      <c r="A31" s="164"/>
      <c r="B31" s="92" t="s">
        <v>269</v>
      </c>
      <c r="O31" s="1016" t="s">
        <v>224</v>
      </c>
      <c r="P31" s="1017"/>
      <c r="Q31" s="1018"/>
      <c r="R31" s="970">
        <f>SUM(R28:S30)</f>
        <v>0</v>
      </c>
      <c r="S31" s="971"/>
      <c r="T31" s="970">
        <f t="shared" ref="T31" si="1">SUM(T28:U30)</f>
        <v>0</v>
      </c>
      <c r="U31" s="971"/>
      <c r="V31" s="970">
        <f t="shared" ref="V31" si="2">SUM(V28:W30)</f>
        <v>0</v>
      </c>
      <c r="W31" s="971"/>
      <c r="X31" s="225"/>
    </row>
    <row r="32" spans="1:32" s="92" customFormat="1" ht="17.100000000000001" customHeight="1">
      <c r="A32" s="164"/>
      <c r="B32" s="92" t="s">
        <v>270</v>
      </c>
    </row>
    <row r="33" spans="1:2" s="92" customFormat="1" ht="17.100000000000001" customHeight="1">
      <c r="A33" s="164"/>
      <c r="B33" s="92" t="s">
        <v>39</v>
      </c>
    </row>
    <row r="34" spans="1:2" s="92" customFormat="1" ht="17.100000000000001" customHeight="1">
      <c r="A34" s="164"/>
    </row>
    <row r="35" spans="1:2" s="92" customFormat="1" ht="17.100000000000001" customHeight="1">
      <c r="A35" s="164"/>
    </row>
    <row r="36" spans="1:2" s="92" customFormat="1" ht="17.100000000000001" customHeight="1">
      <c r="A36" s="164"/>
    </row>
    <row r="37" spans="1:2" s="92" customFormat="1" ht="12.75" customHeight="1">
      <c r="A37" s="164"/>
    </row>
    <row r="38" spans="1:2" s="92" customFormat="1" ht="12.75" customHeight="1">
      <c r="A38" s="164"/>
    </row>
    <row r="39" spans="1:2" s="92" customFormat="1" ht="12.75" customHeight="1">
      <c r="A39" s="164"/>
    </row>
    <row r="40" spans="1:2" s="92" customFormat="1" ht="9.6">
      <c r="A40" s="164"/>
    </row>
    <row r="41" spans="1:2" s="92" customFormat="1" ht="9.6">
      <c r="A41" s="164"/>
    </row>
    <row r="42" spans="1:2" s="92" customFormat="1" ht="9.6">
      <c r="A42" s="164"/>
    </row>
    <row r="43" spans="1:2" s="92" customFormat="1" ht="9.6">
      <c r="A43" s="164"/>
    </row>
    <row r="44" spans="1:2" s="92" customFormat="1" ht="9.6">
      <c r="A44" s="164"/>
    </row>
    <row r="45" spans="1:2" s="92" customFormat="1" ht="9.6">
      <c r="A45" s="164"/>
    </row>
    <row r="46" spans="1:2">
      <c r="A46" s="164"/>
    </row>
    <row r="47" spans="1:2">
      <c r="A47" s="164"/>
    </row>
    <row r="48" spans="1:2">
      <c r="A48" s="164"/>
    </row>
    <row r="49" spans="1:1">
      <c r="A49" s="164"/>
    </row>
    <row r="50" spans="1:1">
      <c r="A50" s="164"/>
    </row>
    <row r="51" spans="1:1">
      <c r="A51" s="164"/>
    </row>
    <row r="52" spans="1:1">
      <c r="A52" s="164"/>
    </row>
    <row r="53" spans="1:1">
      <c r="A53" s="164"/>
    </row>
    <row r="54" spans="1:1">
      <c r="A54" s="164"/>
    </row>
    <row r="55" spans="1:1">
      <c r="A55" s="164"/>
    </row>
    <row r="56" spans="1:1">
      <c r="A56" s="164"/>
    </row>
    <row r="57" spans="1:1">
      <c r="A57" s="164"/>
    </row>
    <row r="58" spans="1:1">
      <c r="A58" s="164"/>
    </row>
    <row r="59" spans="1:1">
      <c r="A59" s="161"/>
    </row>
    <row r="60" spans="1:1">
      <c r="A60" s="161"/>
    </row>
    <row r="61" spans="1:1">
      <c r="A61" s="161"/>
    </row>
    <row r="62" spans="1:1">
      <c r="A62" s="161"/>
    </row>
    <row r="63" spans="1:1">
      <c r="A63" s="161"/>
    </row>
  </sheetData>
  <mergeCells count="212">
    <mergeCell ref="B1:C2"/>
    <mergeCell ref="AA28:AB28"/>
    <mergeCell ref="AC28:AD28"/>
    <mergeCell ref="AE28:AF28"/>
    <mergeCell ref="O31:Q31"/>
    <mergeCell ref="O27:Q27"/>
    <mergeCell ref="R28:S28"/>
    <mergeCell ref="R29:S29"/>
    <mergeCell ref="R30:S30"/>
    <mergeCell ref="R31:S31"/>
    <mergeCell ref="O29:Q29"/>
    <mergeCell ref="O30:Q30"/>
    <mergeCell ref="O28:Q28"/>
    <mergeCell ref="Y27:Z27"/>
    <mergeCell ref="Y28:Z28"/>
    <mergeCell ref="B4:B5"/>
    <mergeCell ref="D4:D5"/>
    <mergeCell ref="K4:P4"/>
    <mergeCell ref="C4:C5"/>
    <mergeCell ref="Q4:V4"/>
    <mergeCell ref="O6:P6"/>
    <mergeCell ref="E6:F6"/>
    <mergeCell ref="G6:H6"/>
    <mergeCell ref="I6:J6"/>
    <mergeCell ref="K6:L6"/>
    <mergeCell ref="M6:N6"/>
    <mergeCell ref="E4:J4"/>
    <mergeCell ref="U6:V6"/>
    <mergeCell ref="Q6:R6"/>
    <mergeCell ref="S6:T6"/>
    <mergeCell ref="E7:F7"/>
    <mergeCell ref="G7:H7"/>
    <mergeCell ref="I7:J7"/>
    <mergeCell ref="K7:L7"/>
    <mergeCell ref="M7:N7"/>
    <mergeCell ref="O8:P8"/>
    <mergeCell ref="E8:F8"/>
    <mergeCell ref="G8:H8"/>
    <mergeCell ref="I8:J8"/>
    <mergeCell ref="K8:L8"/>
    <mergeCell ref="M8:N8"/>
    <mergeCell ref="O7:P7"/>
    <mergeCell ref="E9:F9"/>
    <mergeCell ref="G9:H9"/>
    <mergeCell ref="I9:J9"/>
    <mergeCell ref="K9:L9"/>
    <mergeCell ref="M9:N9"/>
    <mergeCell ref="O10:P10"/>
    <mergeCell ref="E10:F10"/>
    <mergeCell ref="G10:H10"/>
    <mergeCell ref="I10:J10"/>
    <mergeCell ref="K10:L10"/>
    <mergeCell ref="M10:N10"/>
    <mergeCell ref="O9:P9"/>
    <mergeCell ref="E11:F11"/>
    <mergeCell ref="G11:H11"/>
    <mergeCell ref="I11:J11"/>
    <mergeCell ref="K11:L11"/>
    <mergeCell ref="M11:N11"/>
    <mergeCell ref="O12:P12"/>
    <mergeCell ref="E12:F12"/>
    <mergeCell ref="G12:H12"/>
    <mergeCell ref="I12:J12"/>
    <mergeCell ref="K12:L12"/>
    <mergeCell ref="M12:N12"/>
    <mergeCell ref="O11:P11"/>
    <mergeCell ref="E13:F13"/>
    <mergeCell ref="G13:H13"/>
    <mergeCell ref="I13:J13"/>
    <mergeCell ref="K13:L13"/>
    <mergeCell ref="M13:N13"/>
    <mergeCell ref="O14:P14"/>
    <mergeCell ref="E14:F14"/>
    <mergeCell ref="G14:H14"/>
    <mergeCell ref="I14:J14"/>
    <mergeCell ref="K14:L14"/>
    <mergeCell ref="M14:N14"/>
    <mergeCell ref="O13:P13"/>
    <mergeCell ref="E15:F15"/>
    <mergeCell ref="G15:H15"/>
    <mergeCell ref="I15:J15"/>
    <mergeCell ref="K15:L15"/>
    <mergeCell ref="M15:N15"/>
    <mergeCell ref="O16:P16"/>
    <mergeCell ref="E16:F16"/>
    <mergeCell ref="G16:H16"/>
    <mergeCell ref="I16:J16"/>
    <mergeCell ref="K16:L16"/>
    <mergeCell ref="M16:N16"/>
    <mergeCell ref="O15:P15"/>
    <mergeCell ref="E17:F17"/>
    <mergeCell ref="G17:H17"/>
    <mergeCell ref="I17:J17"/>
    <mergeCell ref="K17:L17"/>
    <mergeCell ref="M17:N17"/>
    <mergeCell ref="O18:P18"/>
    <mergeCell ref="E18:F18"/>
    <mergeCell ref="G18:H18"/>
    <mergeCell ref="I18:J18"/>
    <mergeCell ref="K18:L18"/>
    <mergeCell ref="M18:N18"/>
    <mergeCell ref="O17:P17"/>
    <mergeCell ref="E19:F19"/>
    <mergeCell ref="G19:H19"/>
    <mergeCell ref="I19:J19"/>
    <mergeCell ref="K19:L19"/>
    <mergeCell ref="M19:N19"/>
    <mergeCell ref="O20:P20"/>
    <mergeCell ref="E20:F20"/>
    <mergeCell ref="G20:H20"/>
    <mergeCell ref="I20:J20"/>
    <mergeCell ref="K20:L20"/>
    <mergeCell ref="M20:N20"/>
    <mergeCell ref="O19:P19"/>
    <mergeCell ref="U25:V25"/>
    <mergeCell ref="G24:H24"/>
    <mergeCell ref="I24:J24"/>
    <mergeCell ref="K24:L24"/>
    <mergeCell ref="M24:N24"/>
    <mergeCell ref="O25:P25"/>
    <mergeCell ref="O24:P24"/>
    <mergeCell ref="E23:F23"/>
    <mergeCell ref="G23:H23"/>
    <mergeCell ref="I23:J23"/>
    <mergeCell ref="K23:L23"/>
    <mergeCell ref="M23:N23"/>
    <mergeCell ref="O23:P23"/>
    <mergeCell ref="Q25:R25"/>
    <mergeCell ref="S25:T25"/>
    <mergeCell ref="Q23:R23"/>
    <mergeCell ref="S23:T23"/>
    <mergeCell ref="E24:F24"/>
    <mergeCell ref="E25:F25"/>
    <mergeCell ref="G25:H25"/>
    <mergeCell ref="I25:J25"/>
    <mergeCell ref="K25:L25"/>
    <mergeCell ref="M25:N25"/>
    <mergeCell ref="O21:P21"/>
    <mergeCell ref="E21:F21"/>
    <mergeCell ref="G21:H21"/>
    <mergeCell ref="I21:J21"/>
    <mergeCell ref="K21:L21"/>
    <mergeCell ref="M21:N21"/>
    <mergeCell ref="O22:P22"/>
    <mergeCell ref="E22:F22"/>
    <mergeCell ref="G22:H22"/>
    <mergeCell ref="I22:J22"/>
    <mergeCell ref="K22:L22"/>
    <mergeCell ref="M22:N22"/>
    <mergeCell ref="Q17:R17"/>
    <mergeCell ref="S17:T17"/>
    <mergeCell ref="U17:V17"/>
    <mergeCell ref="U7:V7"/>
    <mergeCell ref="Q8:R8"/>
    <mergeCell ref="S8:T8"/>
    <mergeCell ref="U8:V8"/>
    <mergeCell ref="Q9:R9"/>
    <mergeCell ref="S9:T9"/>
    <mergeCell ref="U9:V9"/>
    <mergeCell ref="Q10:R10"/>
    <mergeCell ref="S10:T10"/>
    <mergeCell ref="U10:V10"/>
    <mergeCell ref="Q7:R7"/>
    <mergeCell ref="S7:T7"/>
    <mergeCell ref="Q2:AF2"/>
    <mergeCell ref="W4:AF5"/>
    <mergeCell ref="T28:U28"/>
    <mergeCell ref="T29:U29"/>
    <mergeCell ref="T30:U30"/>
    <mergeCell ref="V30:W30"/>
    <mergeCell ref="V29:W29"/>
    <mergeCell ref="V28:W28"/>
    <mergeCell ref="U23:V23"/>
    <mergeCell ref="Q24:R24"/>
    <mergeCell ref="S24:T24"/>
    <mergeCell ref="U24:V24"/>
    <mergeCell ref="U19:V19"/>
    <mergeCell ref="Q20:R20"/>
    <mergeCell ref="S20:T20"/>
    <mergeCell ref="U20:V20"/>
    <mergeCell ref="U21:V21"/>
    <mergeCell ref="Q22:R22"/>
    <mergeCell ref="Q15:R15"/>
    <mergeCell ref="S15:T15"/>
    <mergeCell ref="Q19:R19"/>
    <mergeCell ref="S19:T19"/>
    <mergeCell ref="Q21:R21"/>
    <mergeCell ref="S21:T21"/>
    <mergeCell ref="S22:T22"/>
    <mergeCell ref="U22:V22"/>
    <mergeCell ref="U15:V15"/>
    <mergeCell ref="Q18:R18"/>
    <mergeCell ref="S18:T18"/>
    <mergeCell ref="U18:V18"/>
    <mergeCell ref="A4:A5"/>
    <mergeCell ref="T31:U31"/>
    <mergeCell ref="V31:W31"/>
    <mergeCell ref="U11:V11"/>
    <mergeCell ref="Q12:R12"/>
    <mergeCell ref="S12:T12"/>
    <mergeCell ref="U12:V12"/>
    <mergeCell ref="Q13:R13"/>
    <mergeCell ref="S13:T13"/>
    <mergeCell ref="U13:V13"/>
    <mergeCell ref="Q14:R14"/>
    <mergeCell ref="S14:T14"/>
    <mergeCell ref="U14:V14"/>
    <mergeCell ref="Q11:R11"/>
    <mergeCell ref="S11:T11"/>
    <mergeCell ref="Q16:R16"/>
    <mergeCell ref="S16:T16"/>
    <mergeCell ref="U16:V16"/>
  </mergeCells>
  <phoneticPr fontId="33" type="Hiragana"/>
  <dataValidations disablePrompts="1" count="4">
    <dataValidation imeMode="halfAlpha" allowBlank="1" showInputMessage="1" showErrorMessage="1" sqref="U5 Q5 S5 G5 E5 O5 M5 K5 I5" xr:uid="{00000000-0002-0000-0500-000000000000}"/>
    <dataValidation type="list" allowBlank="1" showInputMessage="1" showErrorMessage="1" sqref="K6:V25" xr:uid="{00000000-0002-0000-0500-000001000000}">
      <formula1>"○,停,／"</formula1>
    </dataValidation>
    <dataValidation type="list" allowBlank="1" showInputMessage="1" showErrorMessage="1" sqref="D6:D25" xr:uid="{00000000-0002-0000-0500-000002000000}">
      <formula1>"0,1,2,3,4,5"</formula1>
    </dataValidation>
    <dataValidation type="list" allowBlank="1" showInputMessage="1" showErrorMessage="1" sqref="A6:A58" xr:uid="{00000000-0002-0000-0500-000003000000}">
      <formula1>"中央,平塚,鎌三,小田原,厚木"</formula1>
    </dataValidation>
  </dataValidations>
  <pageMargins left="0.78740157480314965" right="0.39370078740157483" top="0.78740157480314965" bottom="0.51181102362204722" header="0.51181102362204722" footer="0.51181102362204722"/>
  <pageSetup paperSize="9" scale="99" orientation="portrait" r:id="rId1"/>
  <headerFooter alignWithMargins="0">
    <oddHeader>&amp;L&amp;"ＭＳ Ｐ明朝,標準"（第4号様式の2）&amp;R&amp;"ＭＳ Ｐ明朝,標準"神奈川県提出用</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4"/>
  <sheetViews>
    <sheetView view="pageBreakPreview" zoomScaleNormal="100" zoomScaleSheetLayoutView="100" workbookViewId="0">
      <selection activeCell="D8" sqref="D8"/>
    </sheetView>
  </sheetViews>
  <sheetFormatPr defaultColWidth="9" defaultRowHeight="12"/>
  <cols>
    <col min="1" max="1" width="6.44140625" style="86" customWidth="1"/>
    <col min="2" max="2" width="14.6640625" style="86" customWidth="1"/>
    <col min="3" max="3" width="3.88671875" style="86" customWidth="1"/>
    <col min="4" max="4" width="12.6640625" style="86" customWidth="1"/>
    <col min="5" max="5" width="3.44140625" style="86" customWidth="1"/>
    <col min="6" max="6" width="2.77734375" style="86" customWidth="1"/>
    <col min="7" max="7" width="3.44140625" style="86" customWidth="1"/>
    <col min="8" max="13" width="2.77734375" style="86" customWidth="1"/>
    <col min="14" max="14" width="11" style="86" customWidth="1"/>
    <col min="15" max="15" width="16.109375" style="86" customWidth="1"/>
    <col min="16" max="16" width="6.88671875" style="86" customWidth="1"/>
    <col min="17" max="16384" width="9" style="86"/>
  </cols>
  <sheetData>
    <row r="1" spans="1:15" s="85" customFormat="1" ht="21.75" customHeight="1">
      <c r="A1" s="783" t="s">
        <v>299</v>
      </c>
      <c r="B1" s="783"/>
      <c r="C1" s="783"/>
      <c r="D1" s="783"/>
      <c r="E1" s="783"/>
      <c r="F1" s="783"/>
      <c r="G1" s="783"/>
      <c r="H1" s="783"/>
      <c r="I1" s="783"/>
      <c r="J1" s="783"/>
      <c r="K1" s="783"/>
      <c r="L1" s="783"/>
      <c r="M1" s="783"/>
      <c r="N1" s="783"/>
      <c r="O1" s="783"/>
    </row>
    <row r="2" spans="1:15" s="85" customFormat="1" ht="9" customHeight="1">
      <c r="A2" s="357"/>
      <c r="B2" s="357"/>
      <c r="C2" s="357"/>
      <c r="D2" s="357"/>
      <c r="E2" s="357"/>
      <c r="F2" s="357"/>
      <c r="G2" s="357"/>
      <c r="H2" s="357"/>
      <c r="I2" s="357"/>
      <c r="J2" s="357"/>
      <c r="K2" s="357"/>
      <c r="L2" s="357"/>
      <c r="M2" s="357"/>
      <c r="N2" s="357"/>
      <c r="O2" s="357"/>
    </row>
    <row r="3" spans="1:15" ht="21.75" customHeight="1">
      <c r="A3" s="85"/>
      <c r="B3" s="85"/>
      <c r="C3" s="85"/>
      <c r="D3" s="83"/>
      <c r="E3" s="85"/>
      <c r="F3" s="85"/>
      <c r="G3" s="85"/>
      <c r="H3" s="85"/>
      <c r="I3" s="85"/>
      <c r="J3" s="376" t="s">
        <v>31</v>
      </c>
      <c r="K3" s="376"/>
      <c r="L3" s="376"/>
      <c r="M3" s="376"/>
      <c r="N3" s="376"/>
      <c r="O3" s="376"/>
    </row>
    <row r="4" spans="1:15" ht="7.5" customHeight="1">
      <c r="A4" s="85"/>
      <c r="B4" s="85"/>
      <c r="C4" s="85"/>
      <c r="D4" s="85"/>
      <c r="E4" s="85"/>
      <c r="F4" s="85"/>
      <c r="G4" s="85"/>
      <c r="H4" s="85"/>
      <c r="I4" s="85"/>
      <c r="J4" s="85"/>
      <c r="K4" s="85"/>
      <c r="L4" s="85"/>
      <c r="M4" s="85"/>
      <c r="N4" s="85"/>
      <c r="O4" s="85"/>
    </row>
    <row r="5" spans="1:15" ht="25.5" customHeight="1">
      <c r="A5" s="1047" t="s">
        <v>228</v>
      </c>
      <c r="B5" s="1049" t="s">
        <v>380</v>
      </c>
      <c r="C5" s="1051" t="s">
        <v>165</v>
      </c>
      <c r="D5" s="1058" t="s">
        <v>42</v>
      </c>
      <c r="E5" s="1053" t="s">
        <v>381</v>
      </c>
      <c r="F5" s="1054"/>
      <c r="G5" s="1054"/>
      <c r="H5" s="1054"/>
      <c r="I5" s="1054"/>
      <c r="J5" s="1054"/>
      <c r="K5" s="1054"/>
      <c r="L5" s="1054"/>
      <c r="M5" s="1055"/>
      <c r="N5" s="1042" t="s">
        <v>43</v>
      </c>
      <c r="O5" s="1044" t="s">
        <v>36</v>
      </c>
    </row>
    <row r="6" spans="1:15" ht="25.5" customHeight="1">
      <c r="A6" s="1048"/>
      <c r="B6" s="1050"/>
      <c r="C6" s="1052"/>
      <c r="D6" s="1059"/>
      <c r="E6" s="1056" t="s">
        <v>32</v>
      </c>
      <c r="F6" s="1057"/>
      <c r="G6" s="1057"/>
      <c r="H6" s="539"/>
      <c r="I6" s="540" t="s">
        <v>33</v>
      </c>
      <c r="J6" s="539"/>
      <c r="K6" s="540" t="s">
        <v>33</v>
      </c>
      <c r="L6" s="541"/>
      <c r="M6" s="542" t="s">
        <v>33</v>
      </c>
      <c r="N6" s="1043"/>
      <c r="O6" s="1045"/>
    </row>
    <row r="7" spans="1:15" ht="25.5" customHeight="1">
      <c r="A7" s="360"/>
      <c r="B7" s="378" ph="1"/>
      <c r="C7" s="342"/>
      <c r="D7" s="379"/>
      <c r="E7" s="380"/>
      <c r="F7" s="381" t="s">
        <v>121</v>
      </c>
      <c r="G7" s="382"/>
      <c r="H7" s="1046"/>
      <c r="I7" s="1046"/>
      <c r="J7" s="1046"/>
      <c r="K7" s="1046"/>
      <c r="L7" s="954"/>
      <c r="M7" s="950"/>
      <c r="N7" s="361"/>
      <c r="O7" s="299"/>
    </row>
    <row r="8" spans="1:15" ht="25.5" customHeight="1">
      <c r="A8" s="359"/>
      <c r="B8" s="383" ph="1"/>
      <c r="C8" s="385"/>
      <c r="D8" s="384"/>
      <c r="E8" s="386"/>
      <c r="F8" s="387" t="s">
        <v>121</v>
      </c>
      <c r="G8" s="388"/>
      <c r="H8" s="1038"/>
      <c r="I8" s="1038"/>
      <c r="J8" s="1038"/>
      <c r="K8" s="1038"/>
      <c r="L8" s="893"/>
      <c r="M8" s="923"/>
      <c r="N8" s="358"/>
      <c r="O8" s="300"/>
    </row>
    <row r="9" spans="1:15" ht="25.5" customHeight="1">
      <c r="A9" s="359"/>
      <c r="B9" s="383" ph="1"/>
      <c r="C9" s="385"/>
      <c r="D9" s="384"/>
      <c r="E9" s="386"/>
      <c r="F9" s="387" t="s">
        <v>121</v>
      </c>
      <c r="G9" s="388"/>
      <c r="H9" s="1038"/>
      <c r="I9" s="1038"/>
      <c r="J9" s="1038"/>
      <c r="K9" s="1038"/>
      <c r="L9" s="893"/>
      <c r="M9" s="923"/>
      <c r="N9" s="358"/>
      <c r="O9" s="300"/>
    </row>
    <row r="10" spans="1:15" ht="25.5" customHeight="1">
      <c r="A10" s="359"/>
      <c r="B10" s="383" ph="1"/>
      <c r="C10" s="385"/>
      <c r="D10" s="384"/>
      <c r="E10" s="386"/>
      <c r="F10" s="387" t="s">
        <v>121</v>
      </c>
      <c r="G10" s="388"/>
      <c r="H10" s="1038"/>
      <c r="I10" s="1038"/>
      <c r="J10" s="1038"/>
      <c r="K10" s="1038"/>
      <c r="L10" s="893"/>
      <c r="M10" s="923"/>
      <c r="N10" s="358"/>
      <c r="O10" s="300"/>
    </row>
    <row r="11" spans="1:15" ht="25.5" customHeight="1">
      <c r="A11" s="359"/>
      <c r="B11" s="383" ph="1"/>
      <c r="C11" s="385"/>
      <c r="D11" s="384"/>
      <c r="E11" s="386"/>
      <c r="F11" s="387" t="s">
        <v>121</v>
      </c>
      <c r="G11" s="388"/>
      <c r="H11" s="1038"/>
      <c r="I11" s="1038"/>
      <c r="J11" s="1038"/>
      <c r="K11" s="1038"/>
      <c r="L11" s="893"/>
      <c r="M11" s="923"/>
      <c r="N11" s="358"/>
      <c r="O11" s="300"/>
    </row>
    <row r="12" spans="1:15" ht="25.5" customHeight="1">
      <c r="A12" s="359"/>
      <c r="B12" s="383" ph="1"/>
      <c r="C12" s="385"/>
      <c r="D12" s="384"/>
      <c r="E12" s="386"/>
      <c r="F12" s="387" t="s">
        <v>121</v>
      </c>
      <c r="G12" s="388"/>
      <c r="H12" s="1038"/>
      <c r="I12" s="1038"/>
      <c r="J12" s="1038"/>
      <c r="K12" s="1038"/>
      <c r="L12" s="893"/>
      <c r="M12" s="923"/>
      <c r="N12" s="358"/>
      <c r="O12" s="300"/>
    </row>
    <row r="13" spans="1:15" ht="25.5" customHeight="1">
      <c r="A13" s="359"/>
      <c r="B13" s="383" ph="1"/>
      <c r="C13" s="385"/>
      <c r="D13" s="384"/>
      <c r="E13" s="386"/>
      <c r="F13" s="387" t="s">
        <v>121</v>
      </c>
      <c r="G13" s="388"/>
      <c r="H13" s="1038"/>
      <c r="I13" s="1038"/>
      <c r="J13" s="1038"/>
      <c r="K13" s="1038"/>
      <c r="L13" s="893"/>
      <c r="M13" s="923"/>
      <c r="N13" s="358"/>
      <c r="O13" s="300"/>
    </row>
    <row r="14" spans="1:15" ht="25.5" customHeight="1">
      <c r="A14" s="359"/>
      <c r="B14" s="383" ph="1"/>
      <c r="C14" s="385"/>
      <c r="D14" s="384"/>
      <c r="E14" s="386"/>
      <c r="F14" s="387" t="s">
        <v>121</v>
      </c>
      <c r="G14" s="388"/>
      <c r="H14" s="1038"/>
      <c r="I14" s="1038"/>
      <c r="J14" s="1038"/>
      <c r="K14" s="1038"/>
      <c r="L14" s="893"/>
      <c r="M14" s="923"/>
      <c r="N14" s="358"/>
      <c r="O14" s="300"/>
    </row>
    <row r="15" spans="1:15" ht="25.5" customHeight="1">
      <c r="A15" s="359"/>
      <c r="B15" s="383" ph="1"/>
      <c r="C15" s="385"/>
      <c r="D15" s="384"/>
      <c r="E15" s="386"/>
      <c r="F15" s="387" t="s">
        <v>121</v>
      </c>
      <c r="G15" s="388"/>
      <c r="H15" s="1038"/>
      <c r="I15" s="1038"/>
      <c r="J15" s="1038"/>
      <c r="K15" s="1038"/>
      <c r="L15" s="893"/>
      <c r="M15" s="923"/>
      <c r="N15" s="358"/>
      <c r="O15" s="300"/>
    </row>
    <row r="16" spans="1:15" ht="25.5" customHeight="1">
      <c r="A16" s="359"/>
      <c r="B16" s="383" ph="1"/>
      <c r="C16" s="385"/>
      <c r="D16" s="384"/>
      <c r="E16" s="386"/>
      <c r="F16" s="387" t="s">
        <v>121</v>
      </c>
      <c r="G16" s="388"/>
      <c r="H16" s="1038"/>
      <c r="I16" s="1038"/>
      <c r="J16" s="1038"/>
      <c r="K16" s="1038"/>
      <c r="L16" s="893"/>
      <c r="M16" s="923"/>
      <c r="N16" s="358"/>
      <c r="O16" s="300"/>
    </row>
    <row r="17" spans="1:15" ht="25.5" customHeight="1">
      <c r="A17" s="359"/>
      <c r="B17" s="383" ph="1"/>
      <c r="C17" s="385"/>
      <c r="D17" s="384"/>
      <c r="E17" s="386"/>
      <c r="F17" s="387" t="s">
        <v>121</v>
      </c>
      <c r="G17" s="388"/>
      <c r="H17" s="1038"/>
      <c r="I17" s="1038"/>
      <c r="J17" s="1038"/>
      <c r="K17" s="1038"/>
      <c r="L17" s="893"/>
      <c r="M17" s="923"/>
      <c r="N17" s="358"/>
      <c r="O17" s="300"/>
    </row>
    <row r="18" spans="1:15" ht="25.5" customHeight="1">
      <c r="A18" s="359"/>
      <c r="B18" s="383" ph="1"/>
      <c r="C18" s="385"/>
      <c r="D18" s="384"/>
      <c r="E18" s="386"/>
      <c r="F18" s="387" t="s">
        <v>121</v>
      </c>
      <c r="G18" s="388"/>
      <c r="H18" s="1038"/>
      <c r="I18" s="1038"/>
      <c r="J18" s="1038"/>
      <c r="K18" s="1038"/>
      <c r="L18" s="893"/>
      <c r="M18" s="923"/>
      <c r="N18" s="358"/>
      <c r="O18" s="300"/>
    </row>
    <row r="19" spans="1:15" ht="25.5" customHeight="1">
      <c r="A19" s="359"/>
      <c r="B19" s="383" ph="1"/>
      <c r="C19" s="385"/>
      <c r="D19" s="384"/>
      <c r="E19" s="386"/>
      <c r="F19" s="387" t="s">
        <v>121</v>
      </c>
      <c r="G19" s="388"/>
      <c r="H19" s="1038"/>
      <c r="I19" s="1038"/>
      <c r="J19" s="1038"/>
      <c r="K19" s="1038"/>
      <c r="L19" s="893"/>
      <c r="M19" s="923"/>
      <c r="N19" s="358"/>
      <c r="O19" s="300"/>
    </row>
    <row r="20" spans="1:15" ht="25.5" customHeight="1">
      <c r="A20" s="359"/>
      <c r="B20" s="383" ph="1"/>
      <c r="C20" s="385"/>
      <c r="D20" s="384"/>
      <c r="E20" s="386"/>
      <c r="F20" s="387" t="s">
        <v>121</v>
      </c>
      <c r="G20" s="388"/>
      <c r="H20" s="1038"/>
      <c r="I20" s="1038"/>
      <c r="J20" s="1038"/>
      <c r="K20" s="1038"/>
      <c r="L20" s="893"/>
      <c r="M20" s="923"/>
      <c r="N20" s="358"/>
      <c r="O20" s="300"/>
    </row>
    <row r="21" spans="1:15" ht="25.5" customHeight="1">
      <c r="A21" s="359"/>
      <c r="B21" s="383" ph="1"/>
      <c r="C21" s="385"/>
      <c r="D21" s="384"/>
      <c r="E21" s="386"/>
      <c r="F21" s="387" t="s">
        <v>121</v>
      </c>
      <c r="G21" s="388"/>
      <c r="H21" s="1038"/>
      <c r="I21" s="1038"/>
      <c r="J21" s="1038"/>
      <c r="K21" s="1038"/>
      <c r="L21" s="893"/>
      <c r="M21" s="923"/>
      <c r="N21" s="358"/>
      <c r="O21" s="300"/>
    </row>
    <row r="22" spans="1:15" ht="25.5" customHeight="1">
      <c r="A22" s="359"/>
      <c r="B22" s="383" ph="1"/>
      <c r="C22" s="385"/>
      <c r="D22" s="384"/>
      <c r="E22" s="386"/>
      <c r="F22" s="387" t="s">
        <v>121</v>
      </c>
      <c r="G22" s="388"/>
      <c r="H22" s="1038"/>
      <c r="I22" s="1038"/>
      <c r="J22" s="1038"/>
      <c r="K22" s="1038"/>
      <c r="L22" s="893"/>
      <c r="M22" s="923"/>
      <c r="N22" s="358"/>
      <c r="O22" s="300"/>
    </row>
    <row r="23" spans="1:15" ht="25.5" customHeight="1">
      <c r="A23" s="359"/>
      <c r="B23" s="383" ph="1"/>
      <c r="C23" s="385"/>
      <c r="D23" s="384"/>
      <c r="E23" s="386"/>
      <c r="F23" s="387" t="s">
        <v>121</v>
      </c>
      <c r="G23" s="388"/>
      <c r="H23" s="1038"/>
      <c r="I23" s="1038"/>
      <c r="J23" s="1038"/>
      <c r="K23" s="1038"/>
      <c r="L23" s="893"/>
      <c r="M23" s="923"/>
      <c r="N23" s="358"/>
      <c r="O23" s="300"/>
    </row>
    <row r="24" spans="1:15" ht="25.5" customHeight="1">
      <c r="A24" s="359"/>
      <c r="B24" s="383" ph="1"/>
      <c r="C24" s="385"/>
      <c r="D24" s="384"/>
      <c r="E24" s="386"/>
      <c r="F24" s="387" t="s">
        <v>121</v>
      </c>
      <c r="G24" s="388"/>
      <c r="H24" s="1038"/>
      <c r="I24" s="1038"/>
      <c r="J24" s="1038"/>
      <c r="K24" s="1038"/>
      <c r="L24" s="893"/>
      <c r="M24" s="923"/>
      <c r="N24" s="358"/>
      <c r="O24" s="300"/>
    </row>
    <row r="25" spans="1:15" ht="25.5" customHeight="1">
      <c r="A25" s="359"/>
      <c r="B25" s="383" ph="1"/>
      <c r="C25" s="385"/>
      <c r="D25" s="384"/>
      <c r="E25" s="386"/>
      <c r="F25" s="387" t="s">
        <v>121</v>
      </c>
      <c r="G25" s="388"/>
      <c r="H25" s="1038"/>
      <c r="I25" s="1038"/>
      <c r="J25" s="1038"/>
      <c r="K25" s="1038"/>
      <c r="L25" s="893"/>
      <c r="M25" s="923"/>
      <c r="N25" s="358"/>
      <c r="O25" s="300"/>
    </row>
    <row r="26" spans="1:15" ht="25.5" customHeight="1">
      <c r="A26" s="304"/>
      <c r="B26" s="389" ph="1"/>
      <c r="C26" s="391"/>
      <c r="D26" s="390"/>
      <c r="E26" s="392"/>
      <c r="F26" s="393" t="s">
        <v>121</v>
      </c>
      <c r="G26" s="377"/>
      <c r="H26" s="1039"/>
      <c r="I26" s="1039"/>
      <c r="J26" s="1039"/>
      <c r="K26" s="1039"/>
      <c r="L26" s="1040"/>
      <c r="M26" s="1041"/>
      <c r="N26" s="394"/>
      <c r="O26" s="395"/>
    </row>
    <row r="27" spans="1:15" ht="15.75" customHeight="1"/>
    <row r="28" spans="1:15" s="92" customFormat="1" ht="12.75" customHeight="1"/>
    <row r="29" spans="1:15" s="92" customFormat="1" ht="12.75" customHeight="1"/>
    <row r="30" spans="1:15" s="92" customFormat="1" ht="12.75" customHeight="1"/>
    <row r="31" spans="1:15" s="92" customFormat="1" ht="12.75" customHeight="1"/>
    <row r="32" spans="1:15" s="92" customFormat="1" ht="12.75" customHeight="1"/>
    <row r="33" s="92" customFormat="1" ht="12.75" customHeight="1"/>
    <row r="34" s="92" customFormat="1" ht="12.75" customHeight="1"/>
    <row r="35" s="92" customFormat="1" ht="12.75" customHeight="1"/>
    <row r="36" s="92" customFormat="1" ht="12.75" customHeight="1"/>
    <row r="37" s="92" customFormat="1" ht="12.75" customHeight="1"/>
    <row r="38" s="92" customFormat="1" ht="12.75" customHeight="1"/>
    <row r="39" s="92" customFormat="1" ht="9.6"/>
    <row r="40" s="92" customFormat="1" ht="9.6"/>
    <row r="41" s="92" customFormat="1" ht="9.6"/>
    <row r="42" s="92" customFormat="1" ht="9.6"/>
    <row r="43" s="92" customFormat="1" ht="9.6"/>
    <row r="44" s="92" customFormat="1" ht="9.6"/>
  </sheetData>
  <mergeCells count="69">
    <mergeCell ref="A5:A6"/>
    <mergeCell ref="B5:B6"/>
    <mergeCell ref="C5:C6"/>
    <mergeCell ref="E5:M5"/>
    <mergeCell ref="E6:G6"/>
    <mergeCell ref="D5:D6"/>
    <mergeCell ref="N5:N6"/>
    <mergeCell ref="O5:O6"/>
    <mergeCell ref="H8:I8"/>
    <mergeCell ref="J8:K8"/>
    <mergeCell ref="L8:M8"/>
    <mergeCell ref="H7:I7"/>
    <mergeCell ref="J7:K7"/>
    <mergeCell ref="L7:M7"/>
    <mergeCell ref="H9:I9"/>
    <mergeCell ref="J9:K9"/>
    <mergeCell ref="L9:M9"/>
    <mergeCell ref="H10:I10"/>
    <mergeCell ref="J10:K10"/>
    <mergeCell ref="L10:M10"/>
    <mergeCell ref="H11:I11"/>
    <mergeCell ref="J11:K11"/>
    <mergeCell ref="L11:M11"/>
    <mergeCell ref="H12:I12"/>
    <mergeCell ref="J12:K12"/>
    <mergeCell ref="L12:M12"/>
    <mergeCell ref="H13:I13"/>
    <mergeCell ref="J13:K13"/>
    <mergeCell ref="L13:M13"/>
    <mergeCell ref="H14:I14"/>
    <mergeCell ref="J14:K14"/>
    <mergeCell ref="L14:M14"/>
    <mergeCell ref="H15:I15"/>
    <mergeCell ref="J15:K15"/>
    <mergeCell ref="L15:M15"/>
    <mergeCell ref="H16:I16"/>
    <mergeCell ref="J16:K16"/>
    <mergeCell ref="L16:M16"/>
    <mergeCell ref="H17:I17"/>
    <mergeCell ref="J17:K17"/>
    <mergeCell ref="L17:M17"/>
    <mergeCell ref="H18:I18"/>
    <mergeCell ref="J18:K18"/>
    <mergeCell ref="L18:M18"/>
    <mergeCell ref="H22:I22"/>
    <mergeCell ref="J22:K22"/>
    <mergeCell ref="L22:M22"/>
    <mergeCell ref="H19:I19"/>
    <mergeCell ref="J19:K19"/>
    <mergeCell ref="L19:M19"/>
    <mergeCell ref="H20:I20"/>
    <mergeCell ref="J20:K20"/>
    <mergeCell ref="L20:M20"/>
    <mergeCell ref="A1:O1"/>
    <mergeCell ref="H25:I25"/>
    <mergeCell ref="J25:K25"/>
    <mergeCell ref="L25:M25"/>
    <mergeCell ref="H26:I26"/>
    <mergeCell ref="J26:K26"/>
    <mergeCell ref="L26:M26"/>
    <mergeCell ref="H23:I23"/>
    <mergeCell ref="J23:K23"/>
    <mergeCell ref="L23:M23"/>
    <mergeCell ref="H24:I24"/>
    <mergeCell ref="J24:K24"/>
    <mergeCell ref="L24:M24"/>
    <mergeCell ref="H21:I21"/>
    <mergeCell ref="J21:K21"/>
    <mergeCell ref="L21:M21"/>
  </mergeCells>
  <phoneticPr fontId="2" type="Hiragana"/>
  <dataValidations disablePrompts="1" count="2">
    <dataValidation imeMode="halfAlpha" allowBlank="1" showInputMessage="1" showErrorMessage="1" sqref="H6 J6 L6" xr:uid="{00000000-0002-0000-0600-000000000000}"/>
    <dataValidation type="list" allowBlank="1" showInputMessage="1" showErrorMessage="1" sqref="A7:A26" xr:uid="{00000000-0002-0000-0600-000001000000}">
      <formula1>"中央,平塚,鎌三,小田原,厚木"</formula1>
    </dataValidation>
  </dataValidations>
  <pageMargins left="0.74803149606299213" right="0.39370078740157483" top="0.98425196850393704" bottom="0.51181102362204722" header="0.51181102362204722" footer="0.51181102362204722"/>
  <pageSetup paperSize="9" orientation="portrait" r:id="rId1"/>
  <headerFooter alignWithMargins="0">
    <oddHeader>&amp;L&amp;"ＭＳ Ｐ明朝,標準"（第4号様式の3）&amp;R&amp;"ＭＳ Ｐ明朝,標準"神奈川県提出用</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71"/>
  <sheetViews>
    <sheetView view="pageBreakPreview" topLeftCell="A25" zoomScaleNormal="100" zoomScaleSheetLayoutView="100" workbookViewId="0">
      <selection activeCell="U28" sqref="U28"/>
    </sheetView>
  </sheetViews>
  <sheetFormatPr defaultColWidth="9" defaultRowHeight="13.2"/>
  <cols>
    <col min="1" max="1" width="4" style="129" customWidth="1"/>
    <col min="2" max="2" width="17.6640625" style="129" customWidth="1"/>
    <col min="3" max="3" width="9.109375" style="130" customWidth="1"/>
    <col min="4" max="6" width="4.109375" style="130" customWidth="1"/>
    <col min="7" max="8" width="4.6640625" style="130" customWidth="1"/>
    <col min="9" max="9" width="3.33203125" style="131" customWidth="1"/>
    <col min="10" max="10" width="4.6640625" style="131" customWidth="1"/>
    <col min="11" max="16" width="4.6640625" style="130" customWidth="1"/>
    <col min="17" max="17" width="3.33203125" style="131" customWidth="1"/>
    <col min="18" max="18" width="4.6640625" style="131" customWidth="1"/>
    <col min="19" max="22" width="4.6640625" style="130" customWidth="1"/>
    <col min="23" max="23" width="13.6640625" style="129" customWidth="1"/>
    <col min="24" max="16384" width="9" style="129"/>
  </cols>
  <sheetData>
    <row r="1" spans="1:23" ht="34.5" customHeight="1">
      <c r="A1" s="1063" t="s">
        <v>187</v>
      </c>
      <c r="B1" s="1063"/>
      <c r="C1" s="1063"/>
      <c r="D1" s="1063"/>
      <c r="E1" s="1063"/>
      <c r="F1" s="1063"/>
      <c r="G1" s="1063"/>
      <c r="H1" s="1063"/>
      <c r="I1" s="1063"/>
      <c r="J1" s="1063"/>
      <c r="K1" s="1063"/>
      <c r="L1" s="1063"/>
      <c r="M1" s="1063"/>
      <c r="N1" s="1063"/>
      <c r="O1" s="1063"/>
      <c r="P1" s="1063"/>
      <c r="Q1" s="1063"/>
      <c r="R1" s="1063"/>
      <c r="S1" s="1063"/>
      <c r="T1" s="1063"/>
      <c r="U1" s="1063"/>
      <c r="V1" s="1063"/>
      <c r="W1" s="1063"/>
    </row>
    <row r="2" spans="1:23" ht="22.5" customHeight="1">
      <c r="A2" s="206"/>
      <c r="B2" s="206"/>
      <c r="C2" s="206"/>
      <c r="D2" s="206"/>
      <c r="E2" s="206"/>
      <c r="F2" s="206"/>
      <c r="G2" s="206"/>
      <c r="H2" s="206"/>
      <c r="I2" s="206"/>
      <c r="J2" s="206"/>
      <c r="K2" s="206"/>
      <c r="L2" s="206"/>
      <c r="M2" s="206"/>
      <c r="N2" s="206"/>
      <c r="O2" s="206"/>
      <c r="P2" s="206"/>
      <c r="Q2" s="206"/>
      <c r="R2" s="206"/>
      <c r="S2" s="206"/>
      <c r="T2" s="206"/>
      <c r="U2" s="206"/>
      <c r="V2" s="206"/>
      <c r="W2" s="206"/>
    </row>
    <row r="3" spans="1:23" ht="24.9" customHeight="1">
      <c r="A3" s="145" t="s">
        <v>410</v>
      </c>
      <c r="C3" s="206"/>
      <c r="D3" s="206"/>
      <c r="E3" s="206"/>
      <c r="F3" s="206"/>
      <c r="G3" s="206"/>
      <c r="H3" s="206"/>
      <c r="I3" s="206"/>
      <c r="J3" s="206"/>
      <c r="K3" s="206"/>
      <c r="L3" s="206"/>
      <c r="M3" s="206"/>
      <c r="N3" s="206"/>
      <c r="O3" s="206"/>
      <c r="P3" s="206"/>
      <c r="Q3" s="206"/>
      <c r="R3" s="206"/>
      <c r="S3" s="206"/>
      <c r="T3" s="206"/>
      <c r="U3" s="206"/>
      <c r="V3" s="206"/>
      <c r="W3" s="206"/>
    </row>
    <row r="4" spans="1:23" ht="30" customHeight="1">
      <c r="B4" s="144"/>
      <c r="H4" s="132"/>
      <c r="I4" s="132"/>
      <c r="J4" s="132"/>
      <c r="K4" s="143"/>
      <c r="L4" s="132"/>
      <c r="M4" s="132"/>
      <c r="N4" s="132"/>
      <c r="P4" s="142" t="s">
        <v>172</v>
      </c>
      <c r="R4" s="142"/>
      <c r="S4" s="141"/>
      <c r="T4" s="141"/>
      <c r="U4" s="141"/>
      <c r="V4" s="141"/>
      <c r="W4" s="140"/>
    </row>
    <row r="5" spans="1:23" ht="10.5" customHeight="1">
      <c r="Q5" s="297"/>
    </row>
    <row r="6" spans="1:23" s="130" customFormat="1" ht="36.9" customHeight="1">
      <c r="A6" s="1064" t="s">
        <v>271</v>
      </c>
      <c r="B6" s="1066" t="s">
        <v>379</v>
      </c>
      <c r="C6" s="1068" t="s">
        <v>186</v>
      </c>
      <c r="D6" s="1070" t="s">
        <v>185</v>
      </c>
      <c r="E6" s="1071"/>
      <c r="F6" s="1072"/>
      <c r="G6" s="1073" t="s">
        <v>184</v>
      </c>
      <c r="H6" s="1074"/>
      <c r="I6" s="1074"/>
      <c r="J6" s="1074"/>
      <c r="K6" s="1075"/>
      <c r="L6" s="1071" t="s">
        <v>182</v>
      </c>
      <c r="M6" s="1071"/>
      <c r="N6" s="1072"/>
      <c r="O6" s="1071" t="s">
        <v>183</v>
      </c>
      <c r="P6" s="1074"/>
      <c r="Q6" s="1074"/>
      <c r="R6" s="1074"/>
      <c r="S6" s="1075"/>
      <c r="T6" s="1071" t="s">
        <v>182</v>
      </c>
      <c r="U6" s="1071"/>
      <c r="V6" s="1072"/>
      <c r="W6" s="1076" t="s">
        <v>181</v>
      </c>
    </row>
    <row r="7" spans="1:23" s="130" customFormat="1" ht="36.9" customHeight="1">
      <c r="A7" s="1065"/>
      <c r="B7" s="1067"/>
      <c r="C7" s="1069"/>
      <c r="D7" s="139" t="s">
        <v>180</v>
      </c>
      <c r="E7" s="207" t="s">
        <v>266</v>
      </c>
      <c r="F7" s="138" t="s">
        <v>179</v>
      </c>
      <c r="G7" s="137" t="s">
        <v>178</v>
      </c>
      <c r="H7" s="135" t="s">
        <v>177</v>
      </c>
      <c r="I7" s="135"/>
      <c r="J7" s="135" t="s">
        <v>178</v>
      </c>
      <c r="K7" s="134" t="s">
        <v>177</v>
      </c>
      <c r="L7" s="264" t="s">
        <v>332</v>
      </c>
      <c r="M7" s="264" t="s">
        <v>332</v>
      </c>
      <c r="N7" s="265" t="s">
        <v>332</v>
      </c>
      <c r="O7" s="136" t="s">
        <v>178</v>
      </c>
      <c r="P7" s="135" t="s">
        <v>177</v>
      </c>
      <c r="Q7" s="135"/>
      <c r="R7" s="135" t="s">
        <v>178</v>
      </c>
      <c r="S7" s="134" t="s">
        <v>177</v>
      </c>
      <c r="T7" s="218" t="str">
        <f>L7</f>
        <v>月</v>
      </c>
      <c r="U7" s="218" t="str">
        <f>M7</f>
        <v>月</v>
      </c>
      <c r="V7" s="219" t="str">
        <f>N7</f>
        <v>月</v>
      </c>
      <c r="W7" s="1077"/>
    </row>
    <row r="8" spans="1:23" ht="39" customHeight="1">
      <c r="A8" s="255"/>
      <c r="B8" s="266" ph="1"/>
      <c r="C8" s="262"/>
      <c r="D8" s="271"/>
      <c r="E8" s="271"/>
      <c r="F8" s="271"/>
      <c r="G8" s="289"/>
      <c r="H8" s="290"/>
      <c r="I8" s="220" t="s">
        <v>176</v>
      </c>
      <c r="J8" s="290"/>
      <c r="K8" s="280"/>
      <c r="L8" s="279"/>
      <c r="M8" s="279"/>
      <c r="N8" s="280"/>
      <c r="O8" s="279"/>
      <c r="P8" s="290"/>
      <c r="Q8" s="220" t="s">
        <v>176</v>
      </c>
      <c r="R8" s="290"/>
      <c r="S8" s="280"/>
      <c r="T8" s="279"/>
      <c r="U8" s="279"/>
      <c r="V8" s="280"/>
      <c r="W8" s="208"/>
    </row>
    <row r="9" spans="1:23" ht="39" customHeight="1">
      <c r="A9" s="270"/>
      <c r="B9" s="267" ph="1"/>
      <c r="C9" s="263"/>
      <c r="D9" s="272"/>
      <c r="E9" s="272"/>
      <c r="F9" s="272"/>
      <c r="G9" s="291"/>
      <c r="H9" s="292"/>
      <c r="I9" s="220" t="s">
        <v>176</v>
      </c>
      <c r="J9" s="292"/>
      <c r="K9" s="282"/>
      <c r="L9" s="281"/>
      <c r="M9" s="281"/>
      <c r="N9" s="282"/>
      <c r="O9" s="281"/>
      <c r="P9" s="292"/>
      <c r="Q9" s="220" t="s">
        <v>176</v>
      </c>
      <c r="R9" s="292"/>
      <c r="S9" s="282"/>
      <c r="T9" s="281"/>
      <c r="U9" s="281"/>
      <c r="V9" s="282"/>
      <c r="W9" s="209"/>
    </row>
    <row r="10" spans="1:23" ht="39" customHeight="1">
      <c r="A10" s="270"/>
      <c r="B10" s="267" ph="1"/>
      <c r="C10" s="263"/>
      <c r="D10" s="272"/>
      <c r="E10" s="272"/>
      <c r="F10" s="272"/>
      <c r="G10" s="291"/>
      <c r="H10" s="292"/>
      <c r="I10" s="220" t="s">
        <v>176</v>
      </c>
      <c r="J10" s="292"/>
      <c r="K10" s="282"/>
      <c r="L10" s="281"/>
      <c r="M10" s="281"/>
      <c r="N10" s="282"/>
      <c r="O10" s="281"/>
      <c r="P10" s="292"/>
      <c r="Q10" s="220" t="s">
        <v>176</v>
      </c>
      <c r="R10" s="292"/>
      <c r="S10" s="282"/>
      <c r="T10" s="281"/>
      <c r="U10" s="281"/>
      <c r="V10" s="282"/>
      <c r="W10" s="209"/>
    </row>
    <row r="11" spans="1:23" ht="39" customHeight="1">
      <c r="A11" s="270"/>
      <c r="B11" s="267" ph="1"/>
      <c r="C11" s="263"/>
      <c r="D11" s="272"/>
      <c r="E11" s="273"/>
      <c r="F11" s="273"/>
      <c r="G11" s="291"/>
      <c r="H11" s="292"/>
      <c r="I11" s="220" t="s">
        <v>176</v>
      </c>
      <c r="J11" s="292"/>
      <c r="K11" s="282"/>
      <c r="L11" s="281"/>
      <c r="M11" s="281"/>
      <c r="N11" s="282"/>
      <c r="O11" s="281"/>
      <c r="P11" s="292"/>
      <c r="Q11" s="220" t="s">
        <v>176</v>
      </c>
      <c r="R11" s="292"/>
      <c r="S11" s="282"/>
      <c r="T11" s="281"/>
      <c r="U11" s="281"/>
      <c r="V11" s="282"/>
      <c r="W11" s="209"/>
    </row>
    <row r="12" spans="1:23" ht="39" customHeight="1">
      <c r="A12" s="270"/>
      <c r="B12" s="267" ph="1"/>
      <c r="C12" s="263"/>
      <c r="D12" s="272"/>
      <c r="E12" s="273"/>
      <c r="F12" s="273"/>
      <c r="G12" s="291"/>
      <c r="H12" s="292"/>
      <c r="I12" s="220" t="s">
        <v>176</v>
      </c>
      <c r="J12" s="292"/>
      <c r="K12" s="282"/>
      <c r="L12" s="281"/>
      <c r="M12" s="281"/>
      <c r="N12" s="282"/>
      <c r="O12" s="281"/>
      <c r="P12" s="292"/>
      <c r="Q12" s="220" t="s">
        <v>176</v>
      </c>
      <c r="R12" s="292"/>
      <c r="S12" s="282"/>
      <c r="T12" s="281"/>
      <c r="U12" s="281"/>
      <c r="V12" s="282"/>
      <c r="W12" s="209"/>
    </row>
    <row r="13" spans="1:23" ht="39" customHeight="1">
      <c r="A13" s="270"/>
      <c r="B13" s="267" ph="1"/>
      <c r="C13" s="263"/>
      <c r="D13" s="272"/>
      <c r="E13" s="273"/>
      <c r="F13" s="273"/>
      <c r="G13" s="291"/>
      <c r="H13" s="292"/>
      <c r="I13" s="220" t="s">
        <v>176</v>
      </c>
      <c r="J13" s="292"/>
      <c r="K13" s="282"/>
      <c r="L13" s="281"/>
      <c r="M13" s="281"/>
      <c r="N13" s="282"/>
      <c r="O13" s="281"/>
      <c r="P13" s="292"/>
      <c r="Q13" s="220" t="s">
        <v>176</v>
      </c>
      <c r="R13" s="292"/>
      <c r="S13" s="282"/>
      <c r="T13" s="281"/>
      <c r="U13" s="281"/>
      <c r="V13" s="282"/>
      <c r="W13" s="211"/>
    </row>
    <row r="14" spans="1:23" ht="39" customHeight="1">
      <c r="A14" s="270"/>
      <c r="B14" s="267" ph="1"/>
      <c r="C14" s="263"/>
      <c r="D14" s="272"/>
      <c r="E14" s="273"/>
      <c r="F14" s="273"/>
      <c r="G14" s="291"/>
      <c r="H14" s="292"/>
      <c r="I14" s="220" t="s">
        <v>176</v>
      </c>
      <c r="J14" s="292"/>
      <c r="K14" s="282"/>
      <c r="L14" s="281"/>
      <c r="M14" s="281"/>
      <c r="N14" s="282"/>
      <c r="O14" s="281"/>
      <c r="P14" s="292"/>
      <c r="Q14" s="220" t="s">
        <v>176</v>
      </c>
      <c r="R14" s="292"/>
      <c r="S14" s="282"/>
      <c r="T14" s="281"/>
      <c r="U14" s="281"/>
      <c r="V14" s="282"/>
      <c r="W14" s="211"/>
    </row>
    <row r="15" spans="1:23" ht="39" customHeight="1">
      <c r="A15" s="210"/>
      <c r="B15" s="268" ph="1"/>
      <c r="C15" s="227"/>
      <c r="D15" s="273"/>
      <c r="E15" s="273"/>
      <c r="F15" s="273"/>
      <c r="G15" s="293"/>
      <c r="H15" s="294"/>
      <c r="I15" s="220" t="s">
        <v>176</v>
      </c>
      <c r="J15" s="294"/>
      <c r="K15" s="284"/>
      <c r="L15" s="283"/>
      <c r="M15" s="283"/>
      <c r="N15" s="284"/>
      <c r="O15" s="283"/>
      <c r="P15" s="294"/>
      <c r="Q15" s="220" t="s">
        <v>176</v>
      </c>
      <c r="R15" s="294"/>
      <c r="S15" s="284"/>
      <c r="T15" s="283"/>
      <c r="U15" s="283"/>
      <c r="V15" s="284"/>
      <c r="W15" s="211"/>
    </row>
    <row r="16" spans="1:23" ht="39" customHeight="1">
      <c r="A16" s="210"/>
      <c r="B16" s="268" ph="1"/>
      <c r="C16" s="227"/>
      <c r="D16" s="273"/>
      <c r="E16" s="273"/>
      <c r="F16" s="273"/>
      <c r="G16" s="293"/>
      <c r="H16" s="294"/>
      <c r="I16" s="220" t="s">
        <v>176</v>
      </c>
      <c r="J16" s="294"/>
      <c r="K16" s="284"/>
      <c r="L16" s="283"/>
      <c r="M16" s="283"/>
      <c r="N16" s="284"/>
      <c r="O16" s="283"/>
      <c r="P16" s="294"/>
      <c r="Q16" s="220" t="s">
        <v>176</v>
      </c>
      <c r="R16" s="294"/>
      <c r="S16" s="284"/>
      <c r="T16" s="283"/>
      <c r="U16" s="283"/>
      <c r="V16" s="284"/>
      <c r="W16" s="211"/>
    </row>
    <row r="17" spans="1:23" ht="39" customHeight="1">
      <c r="A17" s="210"/>
      <c r="B17" s="268" ph="1"/>
      <c r="C17" s="227"/>
      <c r="D17" s="273"/>
      <c r="E17" s="273"/>
      <c r="F17" s="273"/>
      <c r="G17" s="293"/>
      <c r="H17" s="294"/>
      <c r="I17" s="220" t="s">
        <v>176</v>
      </c>
      <c r="J17" s="294"/>
      <c r="K17" s="284"/>
      <c r="L17" s="283"/>
      <c r="M17" s="283"/>
      <c r="N17" s="284"/>
      <c r="O17" s="283"/>
      <c r="P17" s="294"/>
      <c r="Q17" s="220" t="s">
        <v>176</v>
      </c>
      <c r="R17" s="294"/>
      <c r="S17" s="284"/>
      <c r="T17" s="283"/>
      <c r="U17" s="283"/>
      <c r="V17" s="284"/>
      <c r="W17" s="211"/>
    </row>
    <row r="18" spans="1:23" ht="39" customHeight="1">
      <c r="A18" s="210"/>
      <c r="B18" s="268" ph="1"/>
      <c r="C18" s="227"/>
      <c r="D18" s="273"/>
      <c r="E18" s="273"/>
      <c r="F18" s="273"/>
      <c r="G18" s="293"/>
      <c r="H18" s="294"/>
      <c r="I18" s="220" t="s">
        <v>176</v>
      </c>
      <c r="J18" s="294"/>
      <c r="K18" s="284"/>
      <c r="L18" s="283"/>
      <c r="M18" s="283"/>
      <c r="N18" s="284"/>
      <c r="O18" s="283"/>
      <c r="P18" s="294"/>
      <c r="Q18" s="220" t="s">
        <v>176</v>
      </c>
      <c r="R18" s="294"/>
      <c r="S18" s="284"/>
      <c r="T18" s="283"/>
      <c r="U18" s="283"/>
      <c r="V18" s="284"/>
      <c r="W18" s="211"/>
    </row>
    <row r="19" spans="1:23" ht="39" customHeight="1">
      <c r="A19" s="210"/>
      <c r="B19" s="268" ph="1"/>
      <c r="C19" s="227"/>
      <c r="D19" s="273"/>
      <c r="E19" s="273"/>
      <c r="F19" s="273"/>
      <c r="G19" s="293"/>
      <c r="H19" s="294"/>
      <c r="I19" s="220" t="s">
        <v>176</v>
      </c>
      <c r="J19" s="294"/>
      <c r="K19" s="284"/>
      <c r="L19" s="283"/>
      <c r="M19" s="283"/>
      <c r="N19" s="284"/>
      <c r="O19" s="283"/>
      <c r="P19" s="294"/>
      <c r="Q19" s="220" t="s">
        <v>176</v>
      </c>
      <c r="R19" s="294"/>
      <c r="S19" s="284"/>
      <c r="T19" s="283"/>
      <c r="U19" s="283"/>
      <c r="V19" s="284"/>
      <c r="W19" s="211"/>
    </row>
    <row r="20" spans="1:23" ht="39" customHeight="1">
      <c r="A20" s="210"/>
      <c r="B20" s="268" ph="1"/>
      <c r="C20" s="227"/>
      <c r="D20" s="273"/>
      <c r="E20" s="273"/>
      <c r="F20" s="273"/>
      <c r="G20" s="293"/>
      <c r="H20" s="294"/>
      <c r="I20" s="220" t="s">
        <v>176</v>
      </c>
      <c r="J20" s="294"/>
      <c r="K20" s="284"/>
      <c r="L20" s="283"/>
      <c r="M20" s="283"/>
      <c r="N20" s="284"/>
      <c r="O20" s="283"/>
      <c r="P20" s="294"/>
      <c r="Q20" s="220" t="s">
        <v>176</v>
      </c>
      <c r="R20" s="294"/>
      <c r="S20" s="284"/>
      <c r="T20" s="283"/>
      <c r="U20" s="283"/>
      <c r="V20" s="284"/>
      <c r="W20" s="211"/>
    </row>
    <row r="21" spans="1:23" ht="39" customHeight="1">
      <c r="A21" s="210"/>
      <c r="B21" s="268" ph="1"/>
      <c r="C21" s="227"/>
      <c r="D21" s="273"/>
      <c r="E21" s="273"/>
      <c r="F21" s="273"/>
      <c r="G21" s="293"/>
      <c r="H21" s="294"/>
      <c r="I21" s="220" t="s">
        <v>176</v>
      </c>
      <c r="J21" s="294"/>
      <c r="K21" s="284"/>
      <c r="L21" s="283"/>
      <c r="M21" s="283"/>
      <c r="N21" s="284"/>
      <c r="O21" s="283"/>
      <c r="P21" s="294"/>
      <c r="Q21" s="220" t="s">
        <v>176</v>
      </c>
      <c r="R21" s="294"/>
      <c r="S21" s="284"/>
      <c r="T21" s="283"/>
      <c r="U21" s="283"/>
      <c r="V21" s="284"/>
      <c r="W21" s="211"/>
    </row>
    <row r="22" spans="1:23" ht="39" customHeight="1">
      <c r="A22" s="210"/>
      <c r="B22" s="268" ph="1"/>
      <c r="C22" s="227"/>
      <c r="D22" s="273"/>
      <c r="E22" s="273"/>
      <c r="F22" s="273"/>
      <c r="G22" s="293"/>
      <c r="H22" s="294"/>
      <c r="I22" s="220" t="s">
        <v>176</v>
      </c>
      <c r="J22" s="294"/>
      <c r="K22" s="284"/>
      <c r="L22" s="283"/>
      <c r="M22" s="283"/>
      <c r="N22" s="284"/>
      <c r="O22" s="283"/>
      <c r="P22" s="294"/>
      <c r="Q22" s="220" t="s">
        <v>176</v>
      </c>
      <c r="R22" s="294"/>
      <c r="S22" s="284"/>
      <c r="T22" s="283"/>
      <c r="U22" s="283"/>
      <c r="V22" s="284"/>
      <c r="W22" s="211"/>
    </row>
    <row r="23" spans="1:23" ht="39" customHeight="1">
      <c r="A23" s="210"/>
      <c r="B23" s="268" ph="1"/>
      <c r="C23" s="227"/>
      <c r="D23" s="273"/>
      <c r="E23" s="273"/>
      <c r="F23" s="273"/>
      <c r="G23" s="293"/>
      <c r="H23" s="294"/>
      <c r="I23" s="220" t="s">
        <v>176</v>
      </c>
      <c r="J23" s="294"/>
      <c r="K23" s="284"/>
      <c r="L23" s="283"/>
      <c r="M23" s="283"/>
      <c r="N23" s="284"/>
      <c r="O23" s="283"/>
      <c r="P23" s="294"/>
      <c r="Q23" s="220" t="s">
        <v>176</v>
      </c>
      <c r="R23" s="294"/>
      <c r="S23" s="284"/>
      <c r="T23" s="283"/>
      <c r="U23" s="283"/>
      <c r="V23" s="284"/>
      <c r="W23" s="211"/>
    </row>
    <row r="24" spans="1:23" ht="39" customHeight="1">
      <c r="A24" s="210"/>
      <c r="B24" s="268" ph="1"/>
      <c r="C24" s="227"/>
      <c r="D24" s="273"/>
      <c r="E24" s="273"/>
      <c r="F24" s="273"/>
      <c r="G24" s="293"/>
      <c r="H24" s="294"/>
      <c r="I24" s="220" t="s">
        <v>176</v>
      </c>
      <c r="J24" s="294"/>
      <c r="K24" s="284"/>
      <c r="L24" s="283"/>
      <c r="M24" s="283"/>
      <c r="N24" s="284"/>
      <c r="O24" s="283"/>
      <c r="P24" s="294"/>
      <c r="Q24" s="220" t="s">
        <v>176</v>
      </c>
      <c r="R24" s="294"/>
      <c r="S24" s="284"/>
      <c r="T24" s="283"/>
      <c r="U24" s="283"/>
      <c r="V24" s="284"/>
      <c r="W24" s="211"/>
    </row>
    <row r="25" spans="1:23" ht="39" customHeight="1">
      <c r="A25" s="210"/>
      <c r="B25" s="268" ph="1"/>
      <c r="C25" s="227"/>
      <c r="D25" s="273"/>
      <c r="E25" s="273"/>
      <c r="F25" s="273"/>
      <c r="G25" s="293"/>
      <c r="H25" s="294"/>
      <c r="I25" s="220" t="s">
        <v>176</v>
      </c>
      <c r="J25" s="294"/>
      <c r="K25" s="284"/>
      <c r="L25" s="283"/>
      <c r="M25" s="283"/>
      <c r="N25" s="284"/>
      <c r="O25" s="283"/>
      <c r="P25" s="294"/>
      <c r="Q25" s="220" t="s">
        <v>176</v>
      </c>
      <c r="R25" s="294"/>
      <c r="S25" s="284"/>
      <c r="T25" s="283"/>
      <c r="U25" s="283"/>
      <c r="V25" s="284"/>
      <c r="W25" s="211"/>
    </row>
    <row r="26" spans="1:23" ht="39" customHeight="1">
      <c r="A26" s="210"/>
      <c r="B26" s="268" ph="1"/>
      <c r="C26" s="227"/>
      <c r="D26" s="273"/>
      <c r="E26" s="273"/>
      <c r="F26" s="273"/>
      <c r="G26" s="293"/>
      <c r="H26" s="294"/>
      <c r="I26" s="220" t="s">
        <v>176</v>
      </c>
      <c r="J26" s="294"/>
      <c r="K26" s="284"/>
      <c r="L26" s="283"/>
      <c r="M26" s="283"/>
      <c r="N26" s="284"/>
      <c r="O26" s="283"/>
      <c r="P26" s="294"/>
      <c r="Q26" s="220" t="s">
        <v>176</v>
      </c>
      <c r="R26" s="294"/>
      <c r="S26" s="284"/>
      <c r="T26" s="283"/>
      <c r="U26" s="283"/>
      <c r="V26" s="284"/>
      <c r="W26" s="211"/>
    </row>
    <row r="27" spans="1:23" ht="39" customHeight="1" thickBot="1">
      <c r="A27" s="212"/>
      <c r="B27" s="269" ph="1"/>
      <c r="C27" s="228"/>
      <c r="D27" s="274"/>
      <c r="E27" s="274"/>
      <c r="F27" s="274"/>
      <c r="G27" s="295"/>
      <c r="H27" s="296"/>
      <c r="I27" s="221" t="s">
        <v>176</v>
      </c>
      <c r="J27" s="296"/>
      <c r="K27" s="286"/>
      <c r="L27" s="285"/>
      <c r="M27" s="285"/>
      <c r="N27" s="286"/>
      <c r="O27" s="285"/>
      <c r="P27" s="296"/>
      <c r="Q27" s="221" t="s">
        <v>176</v>
      </c>
      <c r="R27" s="296"/>
      <c r="S27" s="288"/>
      <c r="T27" s="287"/>
      <c r="U27" s="287"/>
      <c r="V27" s="288"/>
      <c r="W27" s="213"/>
    </row>
    <row r="28" spans="1:23" ht="42" customHeight="1" thickTop="1">
      <c r="A28" s="1060" t="s">
        <v>333</v>
      </c>
      <c r="B28" s="1061"/>
      <c r="C28" s="1061"/>
      <c r="D28" s="1061"/>
      <c r="E28" s="1061"/>
      <c r="F28" s="1062"/>
      <c r="G28" s="1060" t="s">
        <v>175</v>
      </c>
      <c r="H28" s="1061"/>
      <c r="I28" s="1061"/>
      <c r="J28" s="1061"/>
      <c r="K28" s="1062"/>
      <c r="L28" s="275">
        <f>COUNTIF(L8:L27,"○")</f>
        <v>0</v>
      </c>
      <c r="M28" s="276">
        <f>COUNTIF(M8:M27,"○")</f>
        <v>0</v>
      </c>
      <c r="N28" s="277">
        <f>COUNTIF(N8:N27,"○")</f>
        <v>0</v>
      </c>
      <c r="O28" s="1060" t="s">
        <v>174</v>
      </c>
      <c r="P28" s="1061"/>
      <c r="Q28" s="1061"/>
      <c r="R28" s="1061"/>
      <c r="S28" s="1062"/>
      <c r="T28" s="275">
        <f>COUNTIF(T8:T27,"○")</f>
        <v>0</v>
      </c>
      <c r="U28" s="276">
        <f>COUNTIF(U8:U27,"○")</f>
        <v>0</v>
      </c>
      <c r="V28" s="278">
        <f>COUNTIF(V8:V27,"○")</f>
        <v>0</v>
      </c>
      <c r="W28" s="214"/>
    </row>
    <row r="29" spans="1:23" ht="15" customHeight="1">
      <c r="A29" s="215"/>
      <c r="B29" s="215"/>
      <c r="C29" s="215"/>
      <c r="D29" s="215"/>
      <c r="E29" s="215"/>
      <c r="F29" s="215"/>
      <c r="G29" s="215"/>
      <c r="H29" s="215"/>
      <c r="I29" s="215"/>
      <c r="J29" s="215"/>
      <c r="K29" s="215"/>
      <c r="L29" s="217"/>
      <c r="M29" s="217"/>
      <c r="N29" s="217"/>
      <c r="O29" s="215"/>
      <c r="P29" s="215"/>
      <c r="Q29" s="215"/>
      <c r="R29" s="215"/>
      <c r="S29" s="215"/>
      <c r="T29" s="217"/>
      <c r="U29" s="217"/>
      <c r="V29" s="217"/>
      <c r="W29" s="215"/>
    </row>
    <row r="30" spans="1:23" ht="24.9" customHeight="1">
      <c r="A30" s="226" t="s">
        <v>273</v>
      </c>
      <c r="B30" s="216"/>
      <c r="C30" s="216"/>
      <c r="D30" s="216"/>
      <c r="E30" s="216"/>
      <c r="F30" s="216"/>
      <c r="G30" s="216"/>
      <c r="H30" s="216"/>
      <c r="I30" s="216"/>
      <c r="J30" s="216"/>
      <c r="K30" s="216"/>
      <c r="L30" s="216"/>
      <c r="M30" s="216"/>
      <c r="N30" s="216"/>
      <c r="O30" s="216"/>
      <c r="P30" s="216"/>
      <c r="Q30" s="216"/>
      <c r="R30" s="216"/>
      <c r="S30" s="216"/>
      <c r="T30" s="216"/>
      <c r="U30" s="216"/>
      <c r="V30" s="216"/>
      <c r="W30" s="216"/>
    </row>
    <row r="31" spans="1:23" ht="24.9" customHeight="1">
      <c r="A31" s="538" t="s">
        <v>272</v>
      </c>
      <c r="B31" s="133"/>
      <c r="C31" s="133"/>
      <c r="D31" s="133"/>
      <c r="E31" s="133"/>
      <c r="F31" s="133"/>
      <c r="G31" s="133"/>
      <c r="H31" s="133"/>
      <c r="I31" s="133"/>
      <c r="J31" s="133"/>
      <c r="K31" s="133"/>
      <c r="L31" s="133"/>
      <c r="M31" s="133"/>
      <c r="N31" s="133"/>
      <c r="O31" s="133"/>
      <c r="P31" s="133"/>
      <c r="Q31" s="133"/>
      <c r="R31" s="133"/>
      <c r="S31" s="133"/>
      <c r="T31" s="133"/>
      <c r="U31" s="133"/>
      <c r="V31" s="133"/>
      <c r="W31" s="133"/>
    </row>
    <row r="32" spans="1:23" ht="25.5" customHeight="1">
      <c r="K32" s="132"/>
      <c r="L32" s="132"/>
      <c r="M32" s="132"/>
      <c r="N32" s="132"/>
      <c r="S32" s="132"/>
      <c r="T32" s="132"/>
      <c r="U32" s="132"/>
      <c r="V32" s="132"/>
    </row>
    <row r="33" spans="3:22" ht="25.5" customHeight="1">
      <c r="K33" s="132"/>
      <c r="L33" s="132"/>
      <c r="M33" s="132"/>
      <c r="N33" s="132"/>
      <c r="S33" s="132"/>
      <c r="T33" s="132"/>
      <c r="U33" s="132"/>
      <c r="V33" s="132"/>
    </row>
    <row r="34" spans="3:22" ht="25.5" customHeight="1">
      <c r="K34" s="132"/>
      <c r="L34" s="132"/>
      <c r="M34" s="132"/>
      <c r="N34" s="132"/>
      <c r="S34" s="132"/>
      <c r="T34" s="132"/>
      <c r="U34" s="132"/>
      <c r="V34" s="132"/>
    </row>
    <row r="35" spans="3:22" ht="25.5" customHeight="1">
      <c r="K35" s="132"/>
      <c r="L35" s="132"/>
      <c r="M35" s="132"/>
      <c r="N35" s="132"/>
      <c r="S35" s="132"/>
      <c r="T35" s="132"/>
      <c r="U35" s="132"/>
      <c r="V35" s="132"/>
    </row>
    <row r="36" spans="3:22" ht="25.5" customHeight="1">
      <c r="K36" s="132"/>
      <c r="L36" s="132"/>
      <c r="M36" s="132"/>
      <c r="N36" s="132"/>
      <c r="S36" s="132"/>
      <c r="T36" s="132"/>
      <c r="U36" s="132"/>
      <c r="V36" s="132"/>
    </row>
    <row r="37" spans="3:22" ht="25.5" customHeight="1">
      <c r="K37" s="132"/>
      <c r="L37" s="132"/>
      <c r="M37" s="132"/>
      <c r="N37" s="132"/>
      <c r="S37" s="132"/>
      <c r="T37" s="132"/>
      <c r="U37" s="132"/>
      <c r="V37" s="132"/>
    </row>
    <row r="38" spans="3:22" ht="25.5" customHeight="1">
      <c r="C38" s="129"/>
      <c r="D38" s="129"/>
      <c r="E38" s="129"/>
      <c r="F38" s="129"/>
      <c r="G38" s="129"/>
      <c r="H38" s="129"/>
      <c r="I38" s="129"/>
      <c r="J38" s="129"/>
      <c r="K38" s="132"/>
      <c r="L38" s="132"/>
      <c r="M38" s="132"/>
      <c r="N38" s="132"/>
      <c r="S38" s="132"/>
      <c r="T38" s="132"/>
      <c r="U38" s="132"/>
      <c r="V38" s="132"/>
    </row>
    <row r="39" spans="3:22" ht="25.5" customHeight="1">
      <c r="C39" s="129"/>
      <c r="D39" s="129"/>
      <c r="E39" s="129"/>
      <c r="F39" s="129"/>
      <c r="G39" s="129"/>
      <c r="H39" s="129"/>
      <c r="I39" s="129"/>
      <c r="J39" s="129"/>
      <c r="K39" s="132"/>
      <c r="L39" s="132"/>
      <c r="M39" s="132"/>
      <c r="N39" s="132"/>
      <c r="S39" s="132"/>
      <c r="T39" s="132"/>
      <c r="U39" s="132"/>
      <c r="V39" s="132"/>
    </row>
    <row r="40" spans="3:22" ht="25.5" customHeight="1">
      <c r="C40" s="129"/>
      <c r="D40" s="129"/>
      <c r="E40" s="129"/>
      <c r="F40" s="129"/>
      <c r="G40" s="129"/>
      <c r="H40" s="129"/>
      <c r="I40" s="129"/>
      <c r="J40" s="129"/>
      <c r="K40" s="132"/>
      <c r="L40" s="132"/>
      <c r="M40" s="132"/>
      <c r="N40" s="132"/>
      <c r="S40" s="132"/>
      <c r="T40" s="132"/>
      <c r="U40" s="132"/>
      <c r="V40" s="132"/>
    </row>
    <row r="41" spans="3:22" ht="25.5" customHeight="1">
      <c r="C41" s="129"/>
      <c r="D41" s="129"/>
      <c r="E41" s="129"/>
      <c r="F41" s="129"/>
      <c r="G41" s="129"/>
      <c r="H41" s="129"/>
      <c r="I41" s="129"/>
      <c r="J41" s="129"/>
      <c r="K41" s="132"/>
      <c r="L41" s="132"/>
      <c r="M41" s="132"/>
      <c r="N41" s="132"/>
      <c r="S41" s="132"/>
      <c r="T41" s="132"/>
      <c r="U41" s="132"/>
      <c r="V41" s="132"/>
    </row>
    <row r="42" spans="3:22" ht="25.5" customHeight="1">
      <c r="C42" s="129"/>
      <c r="D42" s="129"/>
      <c r="E42" s="129"/>
      <c r="F42" s="129"/>
      <c r="G42" s="129"/>
      <c r="H42" s="129"/>
      <c r="I42" s="129"/>
      <c r="J42" s="129"/>
      <c r="K42" s="132"/>
      <c r="L42" s="132"/>
      <c r="M42" s="132"/>
      <c r="N42" s="132"/>
      <c r="S42" s="132"/>
      <c r="T42" s="132"/>
      <c r="U42" s="132"/>
      <c r="V42" s="132"/>
    </row>
    <row r="43" spans="3:22" ht="25.5" customHeight="1">
      <c r="C43" s="129"/>
      <c r="D43" s="129"/>
      <c r="E43" s="129"/>
      <c r="F43" s="129"/>
      <c r="G43" s="129"/>
      <c r="H43" s="129"/>
      <c r="I43" s="129"/>
      <c r="J43" s="129"/>
      <c r="K43" s="132"/>
      <c r="L43" s="132"/>
      <c r="M43" s="132"/>
      <c r="N43" s="132"/>
      <c r="S43" s="132"/>
      <c r="T43" s="132"/>
      <c r="U43" s="132"/>
      <c r="V43" s="132"/>
    </row>
    <row r="44" spans="3:22" ht="25.5" customHeight="1">
      <c r="C44" s="129"/>
      <c r="D44" s="129"/>
      <c r="E44" s="129"/>
      <c r="F44" s="129"/>
      <c r="G44" s="129"/>
      <c r="H44" s="129"/>
      <c r="I44" s="129"/>
      <c r="J44" s="129"/>
      <c r="K44" s="132"/>
      <c r="L44" s="132"/>
      <c r="M44" s="132"/>
      <c r="N44" s="132"/>
      <c r="S44" s="132"/>
      <c r="T44" s="132"/>
      <c r="U44" s="132"/>
      <c r="V44" s="132"/>
    </row>
    <row r="45" spans="3:22" ht="25.5" customHeight="1">
      <c r="C45" s="129"/>
      <c r="D45" s="129"/>
      <c r="E45" s="129"/>
      <c r="F45" s="129"/>
      <c r="G45" s="129"/>
      <c r="H45" s="129"/>
      <c r="I45" s="129"/>
      <c r="J45" s="129"/>
      <c r="K45" s="132"/>
      <c r="L45" s="132"/>
      <c r="M45" s="132"/>
      <c r="N45" s="132"/>
      <c r="S45" s="132"/>
      <c r="T45" s="132"/>
      <c r="U45" s="132"/>
      <c r="V45" s="132"/>
    </row>
    <row r="46" spans="3:22" ht="25.5" customHeight="1">
      <c r="C46" s="129"/>
      <c r="D46" s="129"/>
      <c r="E46" s="129"/>
      <c r="F46" s="129"/>
      <c r="G46" s="129"/>
      <c r="H46" s="129"/>
      <c r="I46" s="129"/>
      <c r="J46" s="129"/>
      <c r="K46" s="132"/>
      <c r="L46" s="132"/>
      <c r="M46" s="132"/>
      <c r="N46" s="132"/>
      <c r="S46" s="132"/>
      <c r="T46" s="132"/>
      <c r="U46" s="132"/>
      <c r="V46" s="132"/>
    </row>
    <row r="47" spans="3:22" ht="25.5" customHeight="1">
      <c r="C47" s="129"/>
      <c r="D47" s="129"/>
      <c r="E47" s="129"/>
      <c r="F47" s="129"/>
      <c r="G47" s="129"/>
      <c r="H47" s="129"/>
      <c r="I47" s="129"/>
      <c r="J47" s="129"/>
      <c r="K47" s="132"/>
      <c r="L47" s="132"/>
      <c r="M47" s="132"/>
      <c r="N47" s="132"/>
      <c r="S47" s="132"/>
      <c r="T47" s="132"/>
      <c r="U47" s="132"/>
      <c r="V47" s="132"/>
    </row>
    <row r="48" spans="3:22" ht="25.5" customHeight="1">
      <c r="C48" s="129"/>
      <c r="D48" s="129"/>
      <c r="E48" s="129"/>
      <c r="F48" s="129"/>
      <c r="G48" s="129"/>
      <c r="H48" s="129"/>
      <c r="I48" s="129"/>
      <c r="J48" s="129"/>
      <c r="K48" s="132"/>
      <c r="L48" s="132"/>
      <c r="M48" s="132"/>
      <c r="N48" s="132"/>
      <c r="S48" s="132"/>
      <c r="T48" s="132"/>
      <c r="U48" s="132"/>
      <c r="V48" s="132"/>
    </row>
    <row r="49" spans="3:22" ht="25.5" customHeight="1">
      <c r="C49" s="129"/>
      <c r="D49" s="129"/>
      <c r="E49" s="129"/>
      <c r="F49" s="129"/>
      <c r="G49" s="129"/>
      <c r="H49" s="129"/>
      <c r="I49" s="129"/>
      <c r="J49" s="129"/>
      <c r="K49" s="132"/>
      <c r="L49" s="132"/>
      <c r="M49" s="132"/>
      <c r="N49" s="132"/>
      <c r="S49" s="132"/>
      <c r="T49" s="132"/>
      <c r="U49" s="132"/>
      <c r="V49" s="132"/>
    </row>
    <row r="50" spans="3:22" ht="25.5" customHeight="1">
      <c r="C50" s="129"/>
      <c r="D50" s="129"/>
      <c r="E50" s="129"/>
      <c r="F50" s="129"/>
      <c r="G50" s="129"/>
      <c r="H50" s="129"/>
      <c r="I50" s="129"/>
      <c r="J50" s="129"/>
      <c r="K50" s="132"/>
      <c r="L50" s="132"/>
      <c r="M50" s="132"/>
      <c r="N50" s="132"/>
      <c r="S50" s="132"/>
      <c r="T50" s="132"/>
      <c r="U50" s="132"/>
      <c r="V50" s="132"/>
    </row>
    <row r="51" spans="3:22" ht="25.5" customHeight="1">
      <c r="C51" s="129"/>
      <c r="D51" s="129"/>
      <c r="E51" s="129"/>
      <c r="F51" s="129"/>
      <c r="G51" s="129"/>
      <c r="H51" s="129"/>
      <c r="I51" s="129"/>
      <c r="J51" s="129"/>
      <c r="K51" s="132"/>
      <c r="L51" s="132"/>
      <c r="M51" s="132"/>
      <c r="N51" s="132"/>
      <c r="S51" s="132"/>
      <c r="T51" s="132"/>
      <c r="U51" s="132"/>
      <c r="V51" s="132"/>
    </row>
    <row r="52" spans="3:22" ht="25.5" customHeight="1">
      <c r="C52" s="129"/>
      <c r="D52" s="129"/>
      <c r="E52" s="129"/>
      <c r="F52" s="129"/>
      <c r="G52" s="129"/>
      <c r="H52" s="129"/>
      <c r="I52" s="129"/>
      <c r="J52" s="129"/>
      <c r="K52" s="132"/>
      <c r="L52" s="132"/>
      <c r="M52" s="132"/>
      <c r="N52" s="132"/>
      <c r="S52" s="132"/>
      <c r="T52" s="132"/>
      <c r="U52" s="132"/>
      <c r="V52" s="132"/>
    </row>
    <row r="53" spans="3:22" ht="25.5" customHeight="1">
      <c r="C53" s="129"/>
      <c r="D53" s="129"/>
      <c r="E53" s="129"/>
      <c r="F53" s="129"/>
      <c r="G53" s="129"/>
      <c r="H53" s="129"/>
      <c r="I53" s="129"/>
      <c r="J53" s="129"/>
      <c r="K53" s="132"/>
      <c r="L53" s="132"/>
      <c r="M53" s="132"/>
      <c r="N53" s="132"/>
      <c r="S53" s="132"/>
      <c r="T53" s="132"/>
      <c r="U53" s="132"/>
      <c r="V53" s="132"/>
    </row>
    <row r="54" spans="3:22">
      <c r="C54" s="129"/>
      <c r="D54" s="129"/>
      <c r="E54" s="129"/>
      <c r="F54" s="129"/>
      <c r="G54" s="129"/>
      <c r="H54" s="129"/>
      <c r="I54" s="129"/>
      <c r="J54" s="129"/>
      <c r="K54" s="132"/>
      <c r="L54" s="132"/>
      <c r="M54" s="132"/>
      <c r="N54" s="132"/>
      <c r="S54" s="132"/>
      <c r="T54" s="132"/>
      <c r="U54" s="132"/>
      <c r="V54" s="132"/>
    </row>
    <row r="55" spans="3:22">
      <c r="C55" s="129"/>
      <c r="D55" s="129"/>
      <c r="E55" s="129"/>
      <c r="F55" s="129"/>
      <c r="G55" s="129"/>
      <c r="H55" s="129"/>
      <c r="I55" s="129"/>
      <c r="J55" s="129"/>
      <c r="K55" s="132"/>
      <c r="L55" s="132"/>
      <c r="M55" s="132"/>
      <c r="N55" s="132"/>
      <c r="S55" s="132"/>
      <c r="T55" s="132"/>
      <c r="U55" s="132"/>
      <c r="V55" s="132"/>
    </row>
    <row r="56" spans="3:22">
      <c r="C56" s="129"/>
      <c r="D56" s="129"/>
      <c r="E56" s="129"/>
      <c r="F56" s="129"/>
      <c r="G56" s="129"/>
      <c r="H56" s="129"/>
      <c r="I56" s="129"/>
      <c r="J56" s="129"/>
      <c r="K56" s="132"/>
      <c r="L56" s="132"/>
      <c r="M56" s="132"/>
      <c r="N56" s="132"/>
      <c r="S56" s="132"/>
      <c r="T56" s="132"/>
      <c r="U56" s="132"/>
      <c r="V56" s="132"/>
    </row>
    <row r="57" spans="3:22">
      <c r="C57" s="129"/>
      <c r="D57" s="129"/>
      <c r="E57" s="129"/>
      <c r="F57" s="129"/>
      <c r="G57" s="129"/>
      <c r="H57" s="129"/>
      <c r="I57" s="129"/>
      <c r="J57" s="129"/>
      <c r="K57" s="132"/>
      <c r="L57" s="132"/>
      <c r="M57" s="132"/>
      <c r="N57" s="132"/>
      <c r="S57" s="132"/>
      <c r="T57" s="132"/>
      <c r="U57" s="132"/>
      <c r="V57" s="132"/>
    </row>
    <row r="58" spans="3:22">
      <c r="C58" s="129"/>
      <c r="D58" s="129"/>
      <c r="E58" s="129"/>
      <c r="F58" s="129"/>
      <c r="G58" s="129"/>
      <c r="H58" s="129"/>
      <c r="I58" s="129"/>
      <c r="J58" s="129"/>
      <c r="K58" s="132"/>
      <c r="L58" s="132"/>
      <c r="M58" s="132"/>
      <c r="N58" s="132"/>
      <c r="S58" s="132"/>
      <c r="T58" s="132"/>
      <c r="U58" s="132"/>
      <c r="V58" s="132"/>
    </row>
    <row r="59" spans="3:22">
      <c r="C59" s="129"/>
      <c r="D59" s="129"/>
      <c r="E59" s="129"/>
      <c r="F59" s="129"/>
      <c r="G59" s="129"/>
      <c r="H59" s="129"/>
      <c r="I59" s="129"/>
      <c r="J59" s="129"/>
      <c r="K59" s="132"/>
      <c r="L59" s="132"/>
      <c r="M59" s="132"/>
      <c r="N59" s="132"/>
      <c r="S59" s="132"/>
      <c r="T59" s="132"/>
      <c r="U59" s="132"/>
      <c r="V59" s="132"/>
    </row>
    <row r="60" spans="3:22">
      <c r="C60" s="129"/>
      <c r="D60" s="129"/>
      <c r="E60" s="129"/>
      <c r="F60" s="129"/>
      <c r="G60" s="129"/>
      <c r="H60" s="129"/>
      <c r="I60" s="129"/>
      <c r="J60" s="129"/>
      <c r="K60" s="132"/>
      <c r="L60" s="132"/>
      <c r="M60" s="132"/>
      <c r="N60" s="132"/>
      <c r="S60" s="132"/>
      <c r="T60" s="132"/>
      <c r="U60" s="132"/>
      <c r="V60" s="132"/>
    </row>
    <row r="61" spans="3:22">
      <c r="C61" s="129"/>
      <c r="D61" s="129"/>
      <c r="E61" s="129"/>
      <c r="F61" s="129"/>
      <c r="G61" s="129"/>
      <c r="H61" s="129"/>
      <c r="I61" s="129"/>
      <c r="J61" s="129"/>
      <c r="K61" s="132"/>
      <c r="L61" s="132"/>
      <c r="M61" s="132"/>
      <c r="N61" s="132"/>
      <c r="S61" s="132"/>
      <c r="T61" s="132"/>
      <c r="U61" s="132"/>
      <c r="V61" s="132"/>
    </row>
    <row r="62" spans="3:22">
      <c r="C62" s="129"/>
      <c r="D62" s="129"/>
      <c r="E62" s="129"/>
      <c r="F62" s="129"/>
      <c r="G62" s="129"/>
      <c r="H62" s="129"/>
      <c r="I62" s="129"/>
      <c r="J62" s="129"/>
      <c r="K62" s="132"/>
      <c r="L62" s="132"/>
      <c r="M62" s="132"/>
      <c r="N62" s="132"/>
      <c r="S62" s="132"/>
      <c r="T62" s="132"/>
      <c r="U62" s="132"/>
      <c r="V62" s="132"/>
    </row>
    <row r="63" spans="3:22">
      <c r="C63" s="129"/>
      <c r="D63" s="129"/>
      <c r="E63" s="129"/>
      <c r="F63" s="129"/>
      <c r="G63" s="129"/>
      <c r="H63" s="129"/>
      <c r="I63" s="129"/>
      <c r="J63" s="129"/>
      <c r="K63" s="132"/>
      <c r="L63" s="132"/>
      <c r="M63" s="132"/>
      <c r="N63" s="132"/>
      <c r="S63" s="132"/>
      <c r="T63" s="132"/>
      <c r="U63" s="132"/>
      <c r="V63" s="132"/>
    </row>
    <row r="64" spans="3:22">
      <c r="C64" s="129"/>
      <c r="D64" s="129"/>
      <c r="E64" s="129"/>
      <c r="F64" s="129"/>
      <c r="G64" s="129"/>
      <c r="H64" s="129"/>
      <c r="I64" s="129"/>
      <c r="J64" s="129"/>
      <c r="K64" s="132"/>
      <c r="L64" s="132"/>
      <c r="M64" s="132"/>
      <c r="N64" s="132"/>
      <c r="S64" s="132"/>
      <c r="T64" s="132"/>
      <c r="U64" s="132"/>
      <c r="V64" s="132"/>
    </row>
    <row r="65" spans="3:22">
      <c r="C65" s="129"/>
      <c r="D65" s="129"/>
      <c r="E65" s="129"/>
      <c r="F65" s="129"/>
      <c r="G65" s="129"/>
      <c r="H65" s="129"/>
      <c r="I65" s="129"/>
      <c r="J65" s="129"/>
      <c r="K65" s="132"/>
      <c r="L65" s="132"/>
      <c r="M65" s="132"/>
      <c r="N65" s="132"/>
      <c r="S65" s="132"/>
      <c r="T65" s="132"/>
      <c r="U65" s="132"/>
      <c r="V65" s="132"/>
    </row>
    <row r="66" spans="3:22">
      <c r="C66" s="129"/>
      <c r="D66" s="129"/>
      <c r="E66" s="129"/>
      <c r="F66" s="129"/>
      <c r="G66" s="129"/>
      <c r="H66" s="129"/>
      <c r="I66" s="129"/>
      <c r="J66" s="129"/>
      <c r="K66" s="132"/>
      <c r="L66" s="132"/>
      <c r="M66" s="132"/>
      <c r="N66" s="132"/>
      <c r="S66" s="132"/>
      <c r="T66" s="132"/>
      <c r="U66" s="132"/>
      <c r="V66" s="132"/>
    </row>
    <row r="67" spans="3:22">
      <c r="C67" s="129"/>
      <c r="D67" s="129"/>
      <c r="E67" s="129"/>
      <c r="F67" s="129"/>
      <c r="G67" s="129"/>
      <c r="H67" s="129"/>
      <c r="I67" s="129"/>
      <c r="J67" s="129"/>
      <c r="K67" s="132"/>
      <c r="L67" s="132"/>
      <c r="M67" s="132"/>
      <c r="N67" s="132"/>
      <c r="S67" s="132"/>
      <c r="T67" s="132"/>
      <c r="U67" s="132"/>
      <c r="V67" s="132"/>
    </row>
    <row r="68" spans="3:22">
      <c r="C68" s="129"/>
      <c r="D68" s="129"/>
      <c r="E68" s="129"/>
      <c r="F68" s="129"/>
      <c r="G68" s="129"/>
      <c r="H68" s="129"/>
      <c r="I68" s="129"/>
      <c r="J68" s="129"/>
      <c r="K68" s="132"/>
      <c r="L68" s="132"/>
      <c r="M68" s="132"/>
      <c r="N68" s="132"/>
      <c r="S68" s="132"/>
      <c r="T68" s="132"/>
      <c r="U68" s="132"/>
      <c r="V68" s="132"/>
    </row>
    <row r="69" spans="3:22">
      <c r="C69" s="129"/>
      <c r="D69" s="129"/>
      <c r="E69" s="129"/>
      <c r="F69" s="129"/>
      <c r="G69" s="129"/>
      <c r="H69" s="129"/>
      <c r="I69" s="129"/>
      <c r="J69" s="129"/>
      <c r="K69" s="132"/>
      <c r="L69" s="132"/>
      <c r="M69" s="132"/>
      <c r="N69" s="132"/>
      <c r="S69" s="132"/>
      <c r="T69" s="132"/>
      <c r="U69" s="132"/>
      <c r="V69" s="132"/>
    </row>
    <row r="70" spans="3:22">
      <c r="C70" s="129"/>
      <c r="D70" s="129"/>
      <c r="E70" s="129"/>
      <c r="F70" s="129"/>
      <c r="G70" s="129"/>
      <c r="H70" s="129"/>
      <c r="I70" s="129"/>
      <c r="J70" s="129"/>
      <c r="K70" s="132"/>
      <c r="L70" s="132"/>
      <c r="M70" s="132"/>
      <c r="N70" s="132"/>
      <c r="S70" s="132"/>
      <c r="T70" s="132"/>
      <c r="U70" s="132"/>
      <c r="V70" s="132"/>
    </row>
    <row r="71" spans="3:22">
      <c r="C71" s="129"/>
      <c r="D71" s="129"/>
      <c r="E71" s="129"/>
      <c r="F71" s="129"/>
      <c r="G71" s="129"/>
      <c r="H71" s="129"/>
      <c r="I71" s="129"/>
      <c r="J71" s="129"/>
      <c r="K71" s="132"/>
      <c r="L71" s="132"/>
      <c r="M71" s="132"/>
      <c r="N71" s="132"/>
      <c r="S71" s="132"/>
      <c r="T71" s="132"/>
      <c r="U71" s="132"/>
      <c r="V71" s="132"/>
    </row>
  </sheetData>
  <mergeCells count="13">
    <mergeCell ref="G28:K28"/>
    <mergeCell ref="O28:S28"/>
    <mergeCell ref="A1:W1"/>
    <mergeCell ref="A6:A7"/>
    <mergeCell ref="B6:B7"/>
    <mergeCell ref="C6:C7"/>
    <mergeCell ref="D6:F6"/>
    <mergeCell ref="G6:K6"/>
    <mergeCell ref="L6:N6"/>
    <mergeCell ref="O6:S6"/>
    <mergeCell ref="T6:V6"/>
    <mergeCell ref="W6:W7"/>
    <mergeCell ref="A28:F28"/>
  </mergeCells>
  <phoneticPr fontId="32" type="Hiragana"/>
  <dataValidations count="3">
    <dataValidation type="list" allowBlank="1" showInputMessage="1" showErrorMessage="1" sqref="D8:F27" xr:uid="{00000000-0002-0000-0700-000000000000}">
      <formula1>"○"</formula1>
    </dataValidation>
    <dataValidation type="list" allowBlank="1" showInputMessage="1" showErrorMessage="1" sqref="L8:N27 T8:V27" xr:uid="{00000000-0002-0000-0700-000001000000}">
      <formula1>"○,×,停"</formula1>
    </dataValidation>
    <dataValidation type="list" allowBlank="1" showInputMessage="1" showErrorMessage="1" sqref="A8:A27" xr:uid="{00000000-0002-0000-0700-000002000000}">
      <formula1>"中央,平塚,鎌三,小田原,厚木"</formula1>
    </dataValidation>
  </dataValidations>
  <pageMargins left="0.78740157480314965" right="0.39370078740157483" top="0.78740157480314965" bottom="0.78740157480314965" header="0.15748031496062992" footer="0.19685039370078741"/>
  <pageSetup paperSize="9" scale="70" orientation="portrait" r:id="rId1"/>
  <headerFooter alignWithMargins="0">
    <oddHeader>&amp;L
（第4号様式の4）</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1"/>
  <sheetViews>
    <sheetView view="pageLayout" zoomScaleNormal="100" zoomScaleSheetLayoutView="100" workbookViewId="0">
      <selection activeCell="B29" sqref="B29"/>
    </sheetView>
  </sheetViews>
  <sheetFormatPr defaultColWidth="9" defaultRowHeight="13.2"/>
  <cols>
    <col min="1" max="1" width="5.33203125" style="129" customWidth="1"/>
    <col min="2" max="2" width="20.6640625" style="129" customWidth="1"/>
    <col min="3" max="3" width="11.6640625" style="130" customWidth="1"/>
    <col min="4" max="6" width="6.109375" style="130" customWidth="1"/>
    <col min="7" max="8" width="5.6640625" style="130" customWidth="1"/>
    <col min="9" max="10" width="5.6640625" style="131" customWidth="1"/>
    <col min="11" max="14" width="5.6640625" style="130" customWidth="1"/>
    <col min="15" max="15" width="17.6640625" style="129" hidden="1" customWidth="1"/>
    <col min="16" max="16" width="19.44140625" style="129" customWidth="1"/>
    <col min="17" max="16384" width="9" style="129"/>
  </cols>
  <sheetData>
    <row r="1" spans="1:16" ht="34.5" customHeight="1">
      <c r="A1" s="1063" t="s">
        <v>187</v>
      </c>
      <c r="B1" s="1063"/>
      <c r="C1" s="1063"/>
      <c r="D1" s="1063"/>
      <c r="E1" s="1063"/>
      <c r="F1" s="1063"/>
      <c r="G1" s="1063"/>
      <c r="H1" s="1063"/>
      <c r="I1" s="1063"/>
      <c r="J1" s="1063"/>
      <c r="K1" s="1063"/>
      <c r="L1" s="1063"/>
      <c r="M1" s="1063"/>
      <c r="N1" s="1063"/>
      <c r="O1" s="1063"/>
      <c r="P1" s="1063"/>
    </row>
    <row r="2" spans="1:16" ht="22.5" customHeight="1">
      <c r="A2" s="206"/>
      <c r="B2" s="206"/>
      <c r="C2" s="206"/>
      <c r="D2" s="206"/>
      <c r="E2" s="206"/>
      <c r="F2" s="206"/>
      <c r="G2" s="206"/>
      <c r="H2" s="206"/>
      <c r="I2" s="206"/>
      <c r="J2" s="206"/>
      <c r="K2" s="206"/>
      <c r="L2" s="206"/>
      <c r="M2" s="206"/>
      <c r="N2" s="206"/>
      <c r="O2" s="206"/>
      <c r="P2" s="206"/>
    </row>
    <row r="3" spans="1:16" ht="24.9" customHeight="1">
      <c r="A3" s="145" t="s">
        <v>410</v>
      </c>
      <c r="C3" s="206"/>
      <c r="D3" s="206"/>
      <c r="E3" s="206"/>
      <c r="F3" s="206"/>
      <c r="G3" s="206"/>
      <c r="H3" s="206"/>
      <c r="I3" s="206"/>
      <c r="J3" s="486"/>
      <c r="K3" s="206"/>
      <c r="L3" s="206"/>
      <c r="M3" s="206"/>
      <c r="N3" s="206"/>
      <c r="O3" s="206"/>
      <c r="P3" s="206"/>
    </row>
    <row r="4" spans="1:16" ht="30" customHeight="1">
      <c r="B4" s="144"/>
      <c r="H4" s="132"/>
      <c r="I4" s="132"/>
      <c r="J4" s="132"/>
      <c r="K4" s="141" t="s">
        <v>0</v>
      </c>
      <c r="L4" s="141"/>
      <c r="M4" s="141"/>
      <c r="N4" s="141"/>
      <c r="O4" s="140"/>
      <c r="P4" s="140"/>
    </row>
    <row r="5" spans="1:16" ht="10.5" customHeight="1"/>
    <row r="6" spans="1:16" s="130" customFormat="1" ht="36.9" customHeight="1">
      <c r="A6" s="1064" t="s">
        <v>367</v>
      </c>
      <c r="B6" s="1066" t="s">
        <v>378</v>
      </c>
      <c r="C6" s="1068" t="s">
        <v>186</v>
      </c>
      <c r="D6" s="1070" t="s">
        <v>185</v>
      </c>
      <c r="E6" s="1071"/>
      <c r="F6" s="1072"/>
      <c r="G6" s="1073" t="s">
        <v>184</v>
      </c>
      <c r="H6" s="1074"/>
      <c r="I6" s="1074"/>
      <c r="J6" s="1074"/>
      <c r="K6" s="1075"/>
      <c r="L6" s="1071" t="s">
        <v>182</v>
      </c>
      <c r="M6" s="1071"/>
      <c r="N6" s="1072"/>
      <c r="O6" s="1076" t="s">
        <v>181</v>
      </c>
      <c r="P6" s="1076" t="s">
        <v>181</v>
      </c>
    </row>
    <row r="7" spans="1:16" s="130" customFormat="1" ht="36.9" customHeight="1">
      <c r="A7" s="1065"/>
      <c r="B7" s="1067"/>
      <c r="C7" s="1069"/>
      <c r="D7" s="139" t="s">
        <v>180</v>
      </c>
      <c r="E7" s="207" t="s">
        <v>266</v>
      </c>
      <c r="F7" s="138" t="s">
        <v>179</v>
      </c>
      <c r="G7" s="137" t="s">
        <v>178</v>
      </c>
      <c r="H7" s="135" t="s">
        <v>177</v>
      </c>
      <c r="I7" s="135"/>
      <c r="J7" s="135" t="s">
        <v>178</v>
      </c>
      <c r="K7" s="134" t="s">
        <v>177</v>
      </c>
      <c r="L7" s="264" t="s">
        <v>332</v>
      </c>
      <c r="M7" s="264" t="s">
        <v>332</v>
      </c>
      <c r="N7" s="265" t="s">
        <v>332</v>
      </c>
      <c r="O7" s="1077"/>
      <c r="P7" s="1077"/>
    </row>
    <row r="8" spans="1:16" ht="39" customHeight="1">
      <c r="A8" s="481"/>
      <c r="B8" s="266" ph="1"/>
      <c r="C8" s="262"/>
      <c r="D8" s="271"/>
      <c r="E8" s="271"/>
      <c r="F8" s="271"/>
      <c r="G8" s="289"/>
      <c r="H8" s="290"/>
      <c r="I8" s="220" t="s">
        <v>176</v>
      </c>
      <c r="J8" s="290"/>
      <c r="K8" s="280"/>
      <c r="L8" s="279"/>
      <c r="M8" s="279"/>
      <c r="N8" s="280"/>
      <c r="O8" s="208"/>
      <c r="P8" s="208"/>
    </row>
    <row r="9" spans="1:16" ht="39" customHeight="1">
      <c r="A9" s="270"/>
      <c r="B9" s="267" ph="1"/>
      <c r="C9" s="263"/>
      <c r="D9" s="272"/>
      <c r="E9" s="272"/>
      <c r="F9" s="272"/>
      <c r="G9" s="291"/>
      <c r="H9" s="292"/>
      <c r="I9" s="220" t="s">
        <v>176</v>
      </c>
      <c r="J9" s="292"/>
      <c r="K9" s="282"/>
      <c r="L9" s="281"/>
      <c r="M9" s="281"/>
      <c r="N9" s="282"/>
      <c r="O9" s="209"/>
      <c r="P9" s="209"/>
    </row>
    <row r="10" spans="1:16" ht="39" customHeight="1">
      <c r="A10" s="270"/>
      <c r="B10" s="267" ph="1"/>
      <c r="C10" s="263"/>
      <c r="D10" s="272"/>
      <c r="E10" s="272"/>
      <c r="F10" s="272"/>
      <c r="G10" s="291"/>
      <c r="H10" s="292"/>
      <c r="I10" s="220" t="s">
        <v>176</v>
      </c>
      <c r="J10" s="292"/>
      <c r="K10" s="282"/>
      <c r="L10" s="281"/>
      <c r="M10" s="281"/>
      <c r="N10" s="282"/>
      <c r="O10" s="209"/>
      <c r="P10" s="209"/>
    </row>
    <row r="11" spans="1:16" ht="39" customHeight="1">
      <c r="A11" s="270"/>
      <c r="B11" s="267" ph="1"/>
      <c r="C11" s="263"/>
      <c r="D11" s="272"/>
      <c r="E11" s="273"/>
      <c r="F11" s="273"/>
      <c r="G11" s="291"/>
      <c r="H11" s="292"/>
      <c r="I11" s="220" t="s">
        <v>176</v>
      </c>
      <c r="J11" s="292"/>
      <c r="K11" s="282"/>
      <c r="L11" s="281"/>
      <c r="M11" s="281"/>
      <c r="N11" s="282"/>
      <c r="O11" s="209"/>
      <c r="P11" s="209"/>
    </row>
    <row r="12" spans="1:16" ht="39" customHeight="1">
      <c r="A12" s="270"/>
      <c r="B12" s="267" ph="1"/>
      <c r="C12" s="263"/>
      <c r="D12" s="272"/>
      <c r="E12" s="273"/>
      <c r="F12" s="273"/>
      <c r="G12" s="291"/>
      <c r="H12" s="292"/>
      <c r="I12" s="220" t="s">
        <v>176</v>
      </c>
      <c r="J12" s="292"/>
      <c r="K12" s="282"/>
      <c r="L12" s="281"/>
      <c r="M12" s="281"/>
      <c r="N12" s="282"/>
      <c r="O12" s="209"/>
      <c r="P12" s="209"/>
    </row>
    <row r="13" spans="1:16" ht="39" customHeight="1">
      <c r="A13" s="270"/>
      <c r="B13" s="267" ph="1"/>
      <c r="C13" s="263"/>
      <c r="D13" s="272"/>
      <c r="E13" s="273"/>
      <c r="F13" s="273"/>
      <c r="G13" s="291"/>
      <c r="H13" s="292"/>
      <c r="I13" s="220" t="s">
        <v>176</v>
      </c>
      <c r="J13" s="292"/>
      <c r="K13" s="282"/>
      <c r="L13" s="281"/>
      <c r="M13" s="281"/>
      <c r="N13" s="282"/>
      <c r="O13" s="211"/>
      <c r="P13" s="211"/>
    </row>
    <row r="14" spans="1:16" ht="39" customHeight="1">
      <c r="A14" s="270"/>
      <c r="B14" s="267" ph="1"/>
      <c r="C14" s="263"/>
      <c r="D14" s="272"/>
      <c r="E14" s="273"/>
      <c r="F14" s="273"/>
      <c r="G14" s="291"/>
      <c r="H14" s="292"/>
      <c r="I14" s="220" t="s">
        <v>176</v>
      </c>
      <c r="J14" s="292"/>
      <c r="K14" s="282"/>
      <c r="L14" s="281"/>
      <c r="M14" s="281"/>
      <c r="N14" s="282"/>
      <c r="O14" s="211"/>
      <c r="P14" s="211"/>
    </row>
    <row r="15" spans="1:16" ht="39" customHeight="1">
      <c r="A15" s="210"/>
      <c r="B15" s="268" ph="1"/>
      <c r="C15" s="227"/>
      <c r="D15" s="273"/>
      <c r="E15" s="273"/>
      <c r="F15" s="273"/>
      <c r="G15" s="293"/>
      <c r="H15" s="294"/>
      <c r="I15" s="220" t="s">
        <v>176</v>
      </c>
      <c r="J15" s="294"/>
      <c r="K15" s="284"/>
      <c r="L15" s="283"/>
      <c r="M15" s="283"/>
      <c r="N15" s="284"/>
      <c r="O15" s="211"/>
      <c r="P15" s="211"/>
    </row>
    <row r="16" spans="1:16" ht="39" customHeight="1">
      <c r="A16" s="210"/>
      <c r="B16" s="268" ph="1"/>
      <c r="C16" s="227"/>
      <c r="D16" s="273"/>
      <c r="E16" s="273"/>
      <c r="F16" s="273"/>
      <c r="G16" s="293"/>
      <c r="H16" s="294"/>
      <c r="I16" s="220" t="s">
        <v>176</v>
      </c>
      <c r="J16" s="294"/>
      <c r="K16" s="284"/>
      <c r="L16" s="283"/>
      <c r="M16" s="283"/>
      <c r="N16" s="284"/>
      <c r="O16" s="211"/>
      <c r="P16" s="211"/>
    </row>
    <row r="17" spans="1:16" ht="39" customHeight="1">
      <c r="A17" s="210"/>
      <c r="B17" s="268" ph="1"/>
      <c r="C17" s="227"/>
      <c r="D17" s="273"/>
      <c r="E17" s="273"/>
      <c r="F17" s="273"/>
      <c r="G17" s="293"/>
      <c r="H17" s="294"/>
      <c r="I17" s="220" t="s">
        <v>176</v>
      </c>
      <c r="J17" s="294"/>
      <c r="K17" s="284"/>
      <c r="L17" s="283"/>
      <c r="M17" s="283"/>
      <c r="N17" s="284"/>
      <c r="O17" s="211"/>
      <c r="P17" s="211"/>
    </row>
    <row r="18" spans="1:16" ht="39" customHeight="1">
      <c r="A18" s="210"/>
      <c r="B18" s="268" ph="1"/>
      <c r="C18" s="227"/>
      <c r="D18" s="273"/>
      <c r="E18" s="273"/>
      <c r="F18" s="273"/>
      <c r="G18" s="293"/>
      <c r="H18" s="294"/>
      <c r="I18" s="220" t="s">
        <v>176</v>
      </c>
      <c r="J18" s="294"/>
      <c r="K18" s="284"/>
      <c r="L18" s="283"/>
      <c r="M18" s="283"/>
      <c r="N18" s="284"/>
      <c r="O18" s="211"/>
      <c r="P18" s="211"/>
    </row>
    <row r="19" spans="1:16" ht="39" customHeight="1">
      <c r="A19" s="210"/>
      <c r="B19" s="268" ph="1"/>
      <c r="C19" s="227"/>
      <c r="D19" s="273"/>
      <c r="E19" s="273"/>
      <c r="F19" s="273"/>
      <c r="G19" s="293"/>
      <c r="H19" s="294"/>
      <c r="I19" s="220" t="s">
        <v>176</v>
      </c>
      <c r="J19" s="294"/>
      <c r="K19" s="284"/>
      <c r="L19" s="283"/>
      <c r="M19" s="283"/>
      <c r="N19" s="284"/>
      <c r="O19" s="211"/>
      <c r="P19" s="211"/>
    </row>
    <row r="20" spans="1:16" ht="39" customHeight="1">
      <c r="A20" s="210"/>
      <c r="B20" s="268" ph="1"/>
      <c r="C20" s="227"/>
      <c r="D20" s="273"/>
      <c r="E20" s="273"/>
      <c r="F20" s="273"/>
      <c r="G20" s="293"/>
      <c r="H20" s="294"/>
      <c r="I20" s="220" t="s">
        <v>176</v>
      </c>
      <c r="J20" s="294"/>
      <c r="K20" s="284"/>
      <c r="L20" s="283"/>
      <c r="M20" s="283"/>
      <c r="N20" s="284"/>
      <c r="O20" s="211"/>
      <c r="P20" s="211"/>
    </row>
    <row r="21" spans="1:16" ht="39" customHeight="1">
      <c r="A21" s="210"/>
      <c r="B21" s="268" ph="1"/>
      <c r="C21" s="227"/>
      <c r="D21" s="273"/>
      <c r="E21" s="273"/>
      <c r="F21" s="273"/>
      <c r="G21" s="293"/>
      <c r="H21" s="294"/>
      <c r="I21" s="220" t="s">
        <v>176</v>
      </c>
      <c r="J21" s="294"/>
      <c r="K21" s="284"/>
      <c r="L21" s="283"/>
      <c r="M21" s="283"/>
      <c r="N21" s="284"/>
      <c r="O21" s="211"/>
      <c r="P21" s="211"/>
    </row>
    <row r="22" spans="1:16" ht="39" customHeight="1">
      <c r="A22" s="210"/>
      <c r="B22" s="268" ph="1"/>
      <c r="C22" s="227"/>
      <c r="D22" s="273"/>
      <c r="E22" s="273"/>
      <c r="F22" s="273"/>
      <c r="G22" s="293"/>
      <c r="H22" s="294"/>
      <c r="I22" s="220" t="s">
        <v>176</v>
      </c>
      <c r="J22" s="294"/>
      <c r="K22" s="284"/>
      <c r="L22" s="283"/>
      <c r="M22" s="283"/>
      <c r="N22" s="284"/>
      <c r="O22" s="211"/>
      <c r="P22" s="211"/>
    </row>
    <row r="23" spans="1:16" ht="39" customHeight="1">
      <c r="A23" s="210"/>
      <c r="B23" s="268" ph="1"/>
      <c r="C23" s="227"/>
      <c r="D23" s="273"/>
      <c r="E23" s="273"/>
      <c r="F23" s="273"/>
      <c r="G23" s="293"/>
      <c r="H23" s="294"/>
      <c r="I23" s="220" t="s">
        <v>176</v>
      </c>
      <c r="J23" s="294"/>
      <c r="K23" s="284"/>
      <c r="L23" s="283"/>
      <c r="M23" s="283"/>
      <c r="N23" s="284"/>
      <c r="O23" s="211"/>
      <c r="P23" s="211"/>
    </row>
    <row r="24" spans="1:16" ht="39" customHeight="1">
      <c r="A24" s="210"/>
      <c r="B24" s="268" ph="1"/>
      <c r="C24" s="227"/>
      <c r="D24" s="273"/>
      <c r="E24" s="273"/>
      <c r="F24" s="273"/>
      <c r="G24" s="293"/>
      <c r="H24" s="294"/>
      <c r="I24" s="220" t="s">
        <v>176</v>
      </c>
      <c r="J24" s="294"/>
      <c r="K24" s="284"/>
      <c r="L24" s="283"/>
      <c r="M24" s="283"/>
      <c r="N24" s="284"/>
      <c r="O24" s="211"/>
      <c r="P24" s="211"/>
    </row>
    <row r="25" spans="1:16" ht="39" customHeight="1">
      <c r="A25" s="210"/>
      <c r="B25" s="268" ph="1"/>
      <c r="C25" s="227"/>
      <c r="D25" s="273"/>
      <c r="E25" s="273"/>
      <c r="F25" s="273"/>
      <c r="G25" s="293"/>
      <c r="H25" s="294"/>
      <c r="I25" s="220" t="s">
        <v>176</v>
      </c>
      <c r="J25" s="294"/>
      <c r="K25" s="284"/>
      <c r="L25" s="283"/>
      <c r="M25" s="283"/>
      <c r="N25" s="284"/>
      <c r="O25" s="211"/>
      <c r="P25" s="211"/>
    </row>
    <row r="26" spans="1:16" ht="39" customHeight="1">
      <c r="A26" s="210"/>
      <c r="B26" s="268" ph="1"/>
      <c r="C26" s="227"/>
      <c r="D26" s="273"/>
      <c r="E26" s="273"/>
      <c r="F26" s="273"/>
      <c r="G26" s="293"/>
      <c r="H26" s="294"/>
      <c r="I26" s="220" t="s">
        <v>176</v>
      </c>
      <c r="J26" s="294"/>
      <c r="K26" s="284"/>
      <c r="L26" s="283"/>
      <c r="M26" s="283"/>
      <c r="N26" s="284"/>
      <c r="O26" s="211"/>
      <c r="P26" s="211"/>
    </row>
    <row r="27" spans="1:16" ht="39" customHeight="1" thickBot="1">
      <c r="A27" s="212"/>
      <c r="B27" s="269" ph="1"/>
      <c r="C27" s="228"/>
      <c r="D27" s="274"/>
      <c r="E27" s="274"/>
      <c r="F27" s="274"/>
      <c r="G27" s="295"/>
      <c r="H27" s="296"/>
      <c r="I27" s="221" t="s">
        <v>176</v>
      </c>
      <c r="J27" s="296"/>
      <c r="K27" s="286"/>
      <c r="L27" s="285"/>
      <c r="M27" s="285"/>
      <c r="N27" s="286"/>
      <c r="O27" s="213"/>
      <c r="P27" s="213"/>
    </row>
    <row r="28" spans="1:16" ht="42" customHeight="1" thickTop="1">
      <c r="A28" s="1060" t="s">
        <v>333</v>
      </c>
      <c r="B28" s="1061"/>
      <c r="C28" s="1061"/>
      <c r="D28" s="1061"/>
      <c r="E28" s="1061"/>
      <c r="F28" s="1062"/>
      <c r="G28" s="1060" t="s">
        <v>175</v>
      </c>
      <c r="H28" s="1061"/>
      <c r="I28" s="1061"/>
      <c r="J28" s="1061"/>
      <c r="K28" s="1062"/>
      <c r="L28" s="275">
        <f>COUNTIF(L8:L27,"○")</f>
        <v>0</v>
      </c>
      <c r="M28" s="276">
        <f>COUNTIF(M8:M27,"○")</f>
        <v>0</v>
      </c>
      <c r="N28" s="278">
        <f>COUNTIF(N8:N27,"○")</f>
        <v>0</v>
      </c>
      <c r="O28" s="482"/>
      <c r="P28" s="482"/>
    </row>
    <row r="29" spans="1:16" ht="15" customHeight="1">
      <c r="A29" s="215"/>
      <c r="B29" s="215"/>
      <c r="C29" s="215"/>
      <c r="D29" s="215"/>
      <c r="E29" s="215"/>
      <c r="F29" s="215"/>
      <c r="G29" s="215"/>
      <c r="H29" s="215"/>
      <c r="I29" s="215"/>
      <c r="J29" s="215"/>
      <c r="K29" s="215"/>
      <c r="L29" s="217"/>
      <c r="M29" s="217"/>
      <c r="N29" s="217"/>
      <c r="O29" s="215"/>
      <c r="P29" s="215"/>
    </row>
    <row r="30" spans="1:16" ht="24.9" customHeight="1">
      <c r="A30" s="226" t="s">
        <v>273</v>
      </c>
      <c r="B30" s="216"/>
      <c r="C30" s="216"/>
      <c r="D30" s="216"/>
      <c r="E30" s="216"/>
      <c r="F30" s="216"/>
      <c r="G30" s="216"/>
      <c r="H30" s="216"/>
      <c r="I30" s="216"/>
      <c r="J30" s="216"/>
      <c r="K30" s="216"/>
      <c r="L30" s="216"/>
      <c r="M30" s="216"/>
      <c r="N30" s="216"/>
      <c r="O30" s="216"/>
      <c r="P30" s="216"/>
    </row>
    <row r="31" spans="1:16" ht="24.9" customHeight="1">
      <c r="A31" s="538" t="s">
        <v>272</v>
      </c>
      <c r="B31" s="133"/>
      <c r="C31" s="133"/>
      <c r="D31" s="133"/>
      <c r="E31" s="133"/>
      <c r="F31" s="133"/>
      <c r="G31" s="133"/>
      <c r="H31" s="133"/>
      <c r="I31" s="133"/>
      <c r="J31" s="133"/>
      <c r="K31" s="133"/>
      <c r="L31" s="133"/>
      <c r="M31" s="133"/>
      <c r="N31" s="133"/>
      <c r="O31" s="133"/>
      <c r="P31" s="133"/>
    </row>
    <row r="32" spans="1:16" ht="25.5" customHeight="1">
      <c r="K32" s="132"/>
      <c r="L32" s="132"/>
      <c r="M32" s="132"/>
      <c r="N32" s="132"/>
    </row>
    <row r="33" spans="3:14" ht="25.5" customHeight="1">
      <c r="K33" s="132"/>
      <c r="L33" s="132"/>
      <c r="M33" s="132"/>
      <c r="N33" s="132"/>
    </row>
    <row r="34" spans="3:14" ht="25.5" customHeight="1">
      <c r="K34" s="132"/>
      <c r="L34" s="132"/>
      <c r="M34" s="132"/>
      <c r="N34" s="132"/>
    </row>
    <row r="35" spans="3:14" ht="25.5" customHeight="1">
      <c r="K35" s="132"/>
      <c r="L35" s="132"/>
      <c r="M35" s="132"/>
      <c r="N35" s="132"/>
    </row>
    <row r="36" spans="3:14" ht="25.5" customHeight="1">
      <c r="K36" s="132"/>
      <c r="L36" s="132"/>
      <c r="M36" s="132"/>
      <c r="N36" s="132"/>
    </row>
    <row r="37" spans="3:14" ht="25.5" customHeight="1">
      <c r="K37" s="132"/>
      <c r="L37" s="132"/>
      <c r="M37" s="132"/>
      <c r="N37" s="132"/>
    </row>
    <row r="38" spans="3:14" ht="25.5" customHeight="1">
      <c r="C38" s="129"/>
      <c r="D38" s="129"/>
      <c r="E38" s="129"/>
      <c r="F38" s="129"/>
      <c r="G38" s="129"/>
      <c r="H38" s="129"/>
      <c r="I38" s="129"/>
      <c r="J38" s="129"/>
      <c r="K38" s="132"/>
      <c r="L38" s="132"/>
      <c r="M38" s="132"/>
      <c r="N38" s="132"/>
    </row>
    <row r="39" spans="3:14" ht="25.5" customHeight="1">
      <c r="C39" s="129"/>
      <c r="D39" s="129"/>
      <c r="E39" s="129"/>
      <c r="F39" s="129"/>
      <c r="G39" s="129"/>
      <c r="H39" s="129"/>
      <c r="I39" s="129"/>
      <c r="J39" s="129"/>
      <c r="K39" s="132"/>
      <c r="L39" s="132"/>
      <c r="M39" s="132"/>
      <c r="N39" s="132"/>
    </row>
    <row r="40" spans="3:14" ht="25.5" customHeight="1">
      <c r="C40" s="129"/>
      <c r="D40" s="129"/>
      <c r="E40" s="129"/>
      <c r="F40" s="129"/>
      <c r="G40" s="129"/>
      <c r="H40" s="129"/>
      <c r="I40" s="129"/>
      <c r="J40" s="129"/>
      <c r="K40" s="132"/>
      <c r="L40" s="132"/>
      <c r="M40" s="132"/>
      <c r="N40" s="132"/>
    </row>
    <row r="41" spans="3:14" ht="25.5" customHeight="1">
      <c r="C41" s="129"/>
      <c r="D41" s="129"/>
      <c r="E41" s="129"/>
      <c r="F41" s="129"/>
      <c r="G41" s="129"/>
      <c r="H41" s="129"/>
      <c r="I41" s="129"/>
      <c r="J41" s="129"/>
      <c r="K41" s="132"/>
      <c r="L41" s="132"/>
      <c r="M41" s="132"/>
      <c r="N41" s="132"/>
    </row>
    <row r="42" spans="3:14" ht="25.5" customHeight="1">
      <c r="C42" s="129"/>
      <c r="D42" s="129"/>
      <c r="E42" s="129"/>
      <c r="F42" s="129"/>
      <c r="G42" s="129"/>
      <c r="H42" s="129"/>
      <c r="I42" s="129"/>
      <c r="J42" s="129"/>
      <c r="K42" s="132"/>
      <c r="L42" s="132"/>
      <c r="M42" s="132"/>
      <c r="N42" s="132"/>
    </row>
    <row r="43" spans="3:14" ht="25.5" customHeight="1">
      <c r="C43" s="129"/>
      <c r="D43" s="129"/>
      <c r="E43" s="129"/>
      <c r="F43" s="129"/>
      <c r="G43" s="129"/>
      <c r="H43" s="129"/>
      <c r="I43" s="129"/>
      <c r="J43" s="129"/>
      <c r="K43" s="132"/>
      <c r="L43" s="132"/>
      <c r="M43" s="132"/>
      <c r="N43" s="132"/>
    </row>
    <row r="44" spans="3:14" ht="25.5" customHeight="1">
      <c r="C44" s="129"/>
      <c r="D44" s="129"/>
      <c r="E44" s="129"/>
      <c r="F44" s="129"/>
      <c r="G44" s="129"/>
      <c r="H44" s="129"/>
      <c r="I44" s="129"/>
      <c r="J44" s="129"/>
      <c r="K44" s="132"/>
      <c r="L44" s="132"/>
      <c r="M44" s="132"/>
      <c r="N44" s="132"/>
    </row>
    <row r="45" spans="3:14" ht="25.5" customHeight="1">
      <c r="C45" s="129"/>
      <c r="D45" s="129"/>
      <c r="E45" s="129"/>
      <c r="F45" s="129"/>
      <c r="G45" s="129"/>
      <c r="H45" s="129"/>
      <c r="I45" s="129"/>
      <c r="J45" s="129"/>
      <c r="K45" s="132"/>
      <c r="L45" s="132"/>
      <c r="M45" s="132"/>
      <c r="N45" s="132"/>
    </row>
    <row r="46" spans="3:14" ht="25.5" customHeight="1">
      <c r="C46" s="129"/>
      <c r="D46" s="129"/>
      <c r="E46" s="129"/>
      <c r="F46" s="129"/>
      <c r="G46" s="129"/>
      <c r="H46" s="129"/>
      <c r="I46" s="129"/>
      <c r="J46" s="129"/>
      <c r="K46" s="132"/>
      <c r="L46" s="132"/>
      <c r="M46" s="132"/>
      <c r="N46" s="132"/>
    </row>
    <row r="47" spans="3:14" ht="25.5" customHeight="1">
      <c r="C47" s="129"/>
      <c r="D47" s="129"/>
      <c r="E47" s="129"/>
      <c r="F47" s="129"/>
      <c r="G47" s="129"/>
      <c r="H47" s="129"/>
      <c r="I47" s="129"/>
      <c r="J47" s="129"/>
      <c r="K47" s="132"/>
      <c r="L47" s="132"/>
      <c r="M47" s="132"/>
      <c r="N47" s="132"/>
    </row>
    <row r="48" spans="3:14" ht="25.5" customHeight="1">
      <c r="C48" s="129"/>
      <c r="D48" s="129"/>
      <c r="E48" s="129"/>
      <c r="F48" s="129"/>
      <c r="G48" s="129"/>
      <c r="H48" s="129"/>
      <c r="I48" s="129"/>
      <c r="J48" s="129"/>
      <c r="K48" s="132"/>
      <c r="L48" s="132"/>
      <c r="M48" s="132"/>
      <c r="N48" s="132"/>
    </row>
    <row r="49" spans="3:14" ht="25.5" customHeight="1">
      <c r="C49" s="129"/>
      <c r="D49" s="129"/>
      <c r="E49" s="129"/>
      <c r="F49" s="129"/>
      <c r="G49" s="129"/>
      <c r="H49" s="129"/>
      <c r="I49" s="129"/>
      <c r="J49" s="129"/>
      <c r="K49" s="132"/>
      <c r="L49" s="132"/>
      <c r="M49" s="132"/>
      <c r="N49" s="132"/>
    </row>
    <row r="50" spans="3:14" ht="25.5" customHeight="1">
      <c r="C50" s="129"/>
      <c r="D50" s="129"/>
      <c r="E50" s="129"/>
      <c r="F50" s="129"/>
      <c r="G50" s="129"/>
      <c r="H50" s="129"/>
      <c r="I50" s="129"/>
      <c r="J50" s="129"/>
      <c r="K50" s="132"/>
      <c r="L50" s="132"/>
      <c r="M50" s="132"/>
      <c r="N50" s="132"/>
    </row>
    <row r="51" spans="3:14" ht="25.5" customHeight="1">
      <c r="C51" s="129"/>
      <c r="D51" s="129"/>
      <c r="E51" s="129"/>
      <c r="F51" s="129"/>
      <c r="G51" s="129"/>
      <c r="H51" s="129"/>
      <c r="I51" s="129"/>
      <c r="J51" s="129"/>
      <c r="K51" s="132"/>
      <c r="L51" s="132"/>
      <c r="M51" s="132"/>
      <c r="N51" s="132"/>
    </row>
    <row r="52" spans="3:14" ht="25.5" customHeight="1">
      <c r="C52" s="129"/>
      <c r="D52" s="129"/>
      <c r="E52" s="129"/>
      <c r="F52" s="129"/>
      <c r="G52" s="129"/>
      <c r="H52" s="129"/>
      <c r="I52" s="129"/>
      <c r="J52" s="129"/>
      <c r="K52" s="132"/>
      <c r="L52" s="132"/>
      <c r="M52" s="132"/>
      <c r="N52" s="132"/>
    </row>
    <row r="53" spans="3:14" ht="25.5" customHeight="1">
      <c r="C53" s="129"/>
      <c r="D53" s="129"/>
      <c r="E53" s="129"/>
      <c r="F53" s="129"/>
      <c r="G53" s="129"/>
      <c r="H53" s="129"/>
      <c r="I53" s="129"/>
      <c r="J53" s="129"/>
      <c r="K53" s="132"/>
      <c r="L53" s="132"/>
      <c r="M53" s="132"/>
      <c r="N53" s="132"/>
    </row>
    <row r="54" spans="3:14">
      <c r="C54" s="129"/>
      <c r="D54" s="129"/>
      <c r="E54" s="129"/>
      <c r="F54" s="129"/>
      <c r="G54" s="129"/>
      <c r="H54" s="129"/>
      <c r="I54" s="129"/>
      <c r="J54" s="129"/>
      <c r="K54" s="132"/>
      <c r="L54" s="132"/>
      <c r="M54" s="132"/>
      <c r="N54" s="132"/>
    </row>
    <row r="55" spans="3:14">
      <c r="C55" s="129"/>
      <c r="D55" s="129"/>
      <c r="E55" s="129"/>
      <c r="F55" s="129"/>
      <c r="G55" s="129"/>
      <c r="H55" s="129"/>
      <c r="I55" s="129"/>
      <c r="J55" s="129"/>
      <c r="K55" s="132"/>
      <c r="L55" s="132"/>
      <c r="M55" s="132"/>
      <c r="N55" s="132"/>
    </row>
    <row r="56" spans="3:14">
      <c r="C56" s="129"/>
      <c r="D56" s="129"/>
      <c r="E56" s="129"/>
      <c r="F56" s="129"/>
      <c r="G56" s="129"/>
      <c r="H56" s="129"/>
      <c r="I56" s="129"/>
      <c r="J56" s="129"/>
      <c r="K56" s="132"/>
      <c r="L56" s="132"/>
      <c r="M56" s="132"/>
      <c r="N56" s="132"/>
    </row>
    <row r="57" spans="3:14">
      <c r="C57" s="129"/>
      <c r="D57" s="129"/>
      <c r="E57" s="129"/>
      <c r="F57" s="129"/>
      <c r="G57" s="129"/>
      <c r="H57" s="129"/>
      <c r="I57" s="129"/>
      <c r="J57" s="129"/>
      <c r="K57" s="132"/>
      <c r="L57" s="132"/>
      <c r="M57" s="132"/>
      <c r="N57" s="132"/>
    </row>
    <row r="58" spans="3:14">
      <c r="C58" s="129"/>
      <c r="D58" s="129"/>
      <c r="E58" s="129"/>
      <c r="F58" s="129"/>
      <c r="G58" s="129"/>
      <c r="H58" s="129"/>
      <c r="I58" s="129"/>
      <c r="J58" s="129"/>
      <c r="K58" s="132"/>
      <c r="L58" s="132"/>
      <c r="M58" s="132"/>
      <c r="N58" s="132"/>
    </row>
    <row r="59" spans="3:14">
      <c r="C59" s="129"/>
      <c r="D59" s="129"/>
      <c r="E59" s="129"/>
      <c r="F59" s="129"/>
      <c r="G59" s="129"/>
      <c r="H59" s="129"/>
      <c r="I59" s="129"/>
      <c r="J59" s="129"/>
      <c r="K59" s="132"/>
      <c r="L59" s="132"/>
      <c r="M59" s="132"/>
      <c r="N59" s="132"/>
    </row>
    <row r="60" spans="3:14">
      <c r="C60" s="129"/>
      <c r="D60" s="129"/>
      <c r="E60" s="129"/>
      <c r="F60" s="129"/>
      <c r="G60" s="129"/>
      <c r="H60" s="129"/>
      <c r="I60" s="129"/>
      <c r="J60" s="129"/>
      <c r="K60" s="132"/>
      <c r="L60" s="132"/>
      <c r="M60" s="132"/>
      <c r="N60" s="132"/>
    </row>
    <row r="61" spans="3:14">
      <c r="C61" s="129"/>
      <c r="D61" s="129"/>
      <c r="E61" s="129"/>
      <c r="F61" s="129"/>
      <c r="G61" s="129"/>
      <c r="H61" s="129"/>
      <c r="I61" s="129"/>
      <c r="J61" s="129"/>
      <c r="K61" s="132"/>
      <c r="L61" s="132"/>
      <c r="M61" s="132"/>
      <c r="N61" s="132"/>
    </row>
    <row r="62" spans="3:14">
      <c r="C62" s="129"/>
      <c r="D62" s="129"/>
      <c r="E62" s="129"/>
      <c r="F62" s="129"/>
      <c r="G62" s="129"/>
      <c r="H62" s="129"/>
      <c r="I62" s="129"/>
      <c r="J62" s="129"/>
      <c r="K62" s="132"/>
      <c r="L62" s="132"/>
      <c r="M62" s="132"/>
      <c r="N62" s="132"/>
    </row>
    <row r="63" spans="3:14">
      <c r="C63" s="129"/>
      <c r="D63" s="129"/>
      <c r="E63" s="129"/>
      <c r="F63" s="129"/>
      <c r="G63" s="129"/>
      <c r="H63" s="129"/>
      <c r="I63" s="129"/>
      <c r="J63" s="129"/>
      <c r="K63" s="132"/>
      <c r="L63" s="132"/>
      <c r="M63" s="132"/>
      <c r="N63" s="132"/>
    </row>
    <row r="64" spans="3:14">
      <c r="C64" s="129"/>
      <c r="D64" s="129"/>
      <c r="E64" s="129"/>
      <c r="F64" s="129"/>
      <c r="G64" s="129"/>
      <c r="H64" s="129"/>
      <c r="I64" s="129"/>
      <c r="J64" s="129"/>
      <c r="K64" s="132"/>
      <c r="L64" s="132"/>
      <c r="M64" s="132"/>
      <c r="N64" s="132"/>
    </row>
    <row r="65" spans="3:14">
      <c r="C65" s="129"/>
      <c r="D65" s="129"/>
      <c r="E65" s="129"/>
      <c r="F65" s="129"/>
      <c r="G65" s="129"/>
      <c r="H65" s="129"/>
      <c r="I65" s="129"/>
      <c r="J65" s="129"/>
      <c r="K65" s="132"/>
      <c r="L65" s="132"/>
      <c r="M65" s="132"/>
      <c r="N65" s="132"/>
    </row>
    <row r="66" spans="3:14">
      <c r="C66" s="129"/>
      <c r="D66" s="129"/>
      <c r="E66" s="129"/>
      <c r="F66" s="129"/>
      <c r="G66" s="129"/>
      <c r="H66" s="129"/>
      <c r="I66" s="129"/>
      <c r="J66" s="129"/>
      <c r="K66" s="132"/>
      <c r="L66" s="132"/>
      <c r="M66" s="132"/>
      <c r="N66" s="132"/>
    </row>
    <row r="67" spans="3:14">
      <c r="C67" s="129"/>
      <c r="D67" s="129"/>
      <c r="E67" s="129"/>
      <c r="F67" s="129"/>
      <c r="G67" s="129"/>
      <c r="H67" s="129"/>
      <c r="I67" s="129"/>
      <c r="J67" s="129"/>
      <c r="K67" s="132"/>
      <c r="L67" s="132"/>
      <c r="M67" s="132"/>
      <c r="N67" s="132"/>
    </row>
    <row r="68" spans="3:14">
      <c r="C68" s="129"/>
      <c r="D68" s="129"/>
      <c r="E68" s="129"/>
      <c r="F68" s="129"/>
      <c r="G68" s="129"/>
      <c r="H68" s="129"/>
      <c r="I68" s="129"/>
      <c r="J68" s="129"/>
      <c r="K68" s="132"/>
      <c r="L68" s="132"/>
      <c r="M68" s="132"/>
      <c r="N68" s="132"/>
    </row>
    <row r="69" spans="3:14">
      <c r="C69" s="129"/>
      <c r="D69" s="129"/>
      <c r="E69" s="129"/>
      <c r="F69" s="129"/>
      <c r="G69" s="129"/>
      <c r="H69" s="129"/>
      <c r="I69" s="129"/>
      <c r="J69" s="129"/>
      <c r="K69" s="132"/>
      <c r="L69" s="132"/>
      <c r="M69" s="132"/>
      <c r="N69" s="132"/>
    </row>
    <row r="70" spans="3:14">
      <c r="C70" s="129"/>
      <c r="D70" s="129"/>
      <c r="E70" s="129"/>
      <c r="F70" s="129"/>
      <c r="G70" s="129"/>
      <c r="H70" s="129"/>
      <c r="I70" s="129"/>
      <c r="J70" s="129"/>
      <c r="K70" s="132"/>
      <c r="L70" s="132"/>
      <c r="M70" s="132"/>
      <c r="N70" s="132"/>
    </row>
    <row r="71" spans="3:14">
      <c r="C71" s="129"/>
      <c r="D71" s="129"/>
      <c r="E71" s="129"/>
      <c r="F71" s="129"/>
      <c r="G71" s="129"/>
      <c r="H71" s="129"/>
      <c r="I71" s="129"/>
      <c r="J71" s="129"/>
      <c r="K71" s="132"/>
      <c r="L71" s="132"/>
      <c r="M71" s="132"/>
      <c r="N71" s="132"/>
    </row>
  </sheetData>
  <mergeCells count="11">
    <mergeCell ref="A1:P1"/>
    <mergeCell ref="A28:F28"/>
    <mergeCell ref="G28:K28"/>
    <mergeCell ref="P6:P7"/>
    <mergeCell ref="A6:A7"/>
    <mergeCell ref="B6:B7"/>
    <mergeCell ref="C6:C7"/>
    <mergeCell ref="D6:F6"/>
    <mergeCell ref="G6:K6"/>
    <mergeCell ref="L6:N6"/>
    <mergeCell ref="O6:O7"/>
  </mergeCells>
  <phoneticPr fontId="2"/>
  <dataValidations count="3">
    <dataValidation type="list" allowBlank="1" showInputMessage="1" showErrorMessage="1" sqref="A8:A27" xr:uid="{00000000-0002-0000-0800-000000000000}">
      <formula1>"中央,平塚,鎌三,小田原,厚木"</formula1>
    </dataValidation>
    <dataValidation type="list" allowBlank="1" showInputMessage="1" showErrorMessage="1" sqref="L8:N27" xr:uid="{00000000-0002-0000-0800-000001000000}">
      <formula1>"○,×,停"</formula1>
    </dataValidation>
    <dataValidation type="list" allowBlank="1" showInputMessage="1" showErrorMessage="1" sqref="D8:F27" xr:uid="{00000000-0002-0000-0800-000002000000}">
      <formula1>"○"</formula1>
    </dataValidation>
  </dataValidations>
  <pageMargins left="0.78740157480314965" right="0.39370078740157483" top="0.78740157480314965" bottom="0.78740157480314965" header="0.15748031496062992" footer="0.19685039370078741"/>
  <pageSetup paperSize="9" scale="72" orientation="portrait" r:id="rId1"/>
  <headerFooter alignWithMargins="0">
    <oddHeader>&amp;L
（第4号様式の5）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33</vt:i4>
      </vt:variant>
    </vt:vector>
  </HeadingPairs>
  <TitlesOfParts>
    <vt:vector size="75" baseType="lpstr">
      <vt:lpstr>第１号様式</vt:lpstr>
      <vt:lpstr>第２号様式</vt:lpstr>
      <vt:lpstr>新３号様式の１</vt:lpstr>
      <vt:lpstr>新３号様式の2</vt:lpstr>
      <vt:lpstr>第４号様式</vt:lpstr>
      <vt:lpstr>第４号様式の2 (乳児院)</vt:lpstr>
      <vt:lpstr>第４号様式の3（乳児緊急一時保護加算用）</vt:lpstr>
      <vt:lpstr>第４号様式の4(被虐名簿)</vt:lpstr>
      <vt:lpstr>第４号様式の5(被虐名簿)</vt:lpstr>
      <vt:lpstr>第５号様式</vt:lpstr>
      <vt:lpstr>第６号様式</vt:lpstr>
      <vt:lpstr>第７号様式</vt:lpstr>
      <vt:lpstr>第８号様式</vt:lpstr>
      <vt:lpstr>第９号様式</vt:lpstr>
      <vt:lpstr>第10号様式</vt:lpstr>
      <vt:lpstr>第11号様式</vt:lpstr>
      <vt:lpstr>第12号様式</vt:lpstr>
      <vt:lpstr>第13号様式</vt:lpstr>
      <vt:lpstr>第14号様式</vt:lpstr>
      <vt:lpstr>第15号様式</vt:lpstr>
      <vt:lpstr>第16号様式</vt:lpstr>
      <vt:lpstr>第16号様式の1</vt:lpstr>
      <vt:lpstr>第16号様式の2</vt:lpstr>
      <vt:lpstr>第16号様式の３</vt:lpstr>
      <vt:lpstr>第16号様式の４</vt:lpstr>
      <vt:lpstr>第17号様式</vt:lpstr>
      <vt:lpstr>第18号様式</vt:lpstr>
      <vt:lpstr>第19号様式</vt:lpstr>
      <vt:lpstr>第20号様式</vt:lpstr>
      <vt:lpstr>第21号様式</vt:lpstr>
      <vt:lpstr>第22号様式</vt:lpstr>
      <vt:lpstr>第23号様式</vt:lpstr>
      <vt:lpstr>第24号様式</vt:lpstr>
      <vt:lpstr>第25号様式</vt:lpstr>
      <vt:lpstr>第14号様式 </vt:lpstr>
      <vt:lpstr>第26号様式</vt:lpstr>
      <vt:lpstr>第27号様式</vt:lpstr>
      <vt:lpstr>第27号様式の２</vt:lpstr>
      <vt:lpstr>第28号様式</vt:lpstr>
      <vt:lpstr>第29号様式</vt:lpstr>
      <vt:lpstr>第30号様式</vt:lpstr>
      <vt:lpstr>第31号様式</vt:lpstr>
      <vt:lpstr>新３号様式の１!Print_Area</vt:lpstr>
      <vt:lpstr>新３号様式の2!Print_Area</vt:lpstr>
      <vt:lpstr>第11号様式!Print_Area</vt:lpstr>
      <vt:lpstr>第12号様式!Print_Area</vt:lpstr>
      <vt:lpstr>第13号様式!Print_Area</vt:lpstr>
      <vt:lpstr>'第14号様式 '!Print_Area</vt:lpstr>
      <vt:lpstr>第15号様式!Print_Area</vt:lpstr>
      <vt:lpstr>第16号様式!Print_Area</vt:lpstr>
      <vt:lpstr>第16号様式の1!Print_Area</vt:lpstr>
      <vt:lpstr>第16号様式の2!Print_Area</vt:lpstr>
      <vt:lpstr>第16号様式の３!Print_Area</vt:lpstr>
      <vt:lpstr>第16号様式の４!Print_Area</vt:lpstr>
      <vt:lpstr>第17号様式!Print_Area</vt:lpstr>
      <vt:lpstr>第18号様式!Print_Area</vt:lpstr>
      <vt:lpstr>第19号様式!Print_Area</vt:lpstr>
      <vt:lpstr>第１号様式!Print_Area</vt:lpstr>
      <vt:lpstr>第21号様式!Print_Area</vt:lpstr>
      <vt:lpstr>第22号様式!Print_Area</vt:lpstr>
      <vt:lpstr>第23号様式!Print_Area</vt:lpstr>
      <vt:lpstr>第26号様式!Print_Area</vt:lpstr>
      <vt:lpstr>第27号様式!Print_Area</vt:lpstr>
      <vt:lpstr>第27号様式の２!Print_Area</vt:lpstr>
      <vt:lpstr>第28号様式!Print_Area</vt:lpstr>
      <vt:lpstr>第２号様式!Print_Area</vt:lpstr>
      <vt:lpstr>第30号様式!Print_Area</vt:lpstr>
      <vt:lpstr>第31号様式!Print_Area</vt:lpstr>
      <vt:lpstr>第４号様式!Print_Area</vt:lpstr>
      <vt:lpstr>'第４号様式の4(被虐名簿)'!Print_Area</vt:lpstr>
      <vt:lpstr>'第４号様式の5(被虐名簿)'!Print_Area</vt:lpstr>
      <vt:lpstr>第８号様式!Print_Area</vt:lpstr>
      <vt:lpstr>第４号様式!Print_Titles</vt:lpstr>
      <vt:lpstr>'第４号様式の4(被虐名簿)'!Print_Titles</vt:lpstr>
      <vt:lpstr>'第４号様式の5(被虐名簿)'!Print_Titles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柄澤 亜妃</dc:creator>
  <cp:lastModifiedBy>user</cp:lastModifiedBy>
  <cp:lastPrinted>2026-06-04T07:45:35Z</cp:lastPrinted>
  <dcterms:created xsi:type="dcterms:W3CDTF">2005-08-11T23:57:08Z</dcterms:created>
  <dcterms:modified xsi:type="dcterms:W3CDTF">2026-06-04T07:50:52Z</dcterms:modified>
</cp:coreProperties>
</file>