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9_無線・船舶（航海）\"/>
    </mc:Choice>
  </mc:AlternateContent>
  <xr:revisionPtr revIDLastSave="0" documentId="13_ncr:1_{16DBEEA3-63BC-4EA3-B909-9B7E839BCF3E}" xr6:coauthVersionLast="47" xr6:coauthVersionMax="47" xr10:uidLastSave="{00000000-0000-0000-0000-000000000000}"/>
  <workbookProtection workbookAlgorithmName="SHA-512" workbookHashValue="TV9N4RCoIbmWCJVKqVXIL7ekmIM8Chq9xBbUSQD9MgwJ5LGlUeEQ2K08VB0rOcwPKFR+GQqhRBDwAa0JLcrG4Q==" workbookSaltValue="mQ9gosis9tuep3Hc/LiJpQ==" workbookSpinCount="100000" lockStructure="1"/>
  <bookViews>
    <workbookView xWindow="28680" yWindow="-1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O91" i="19"/>
  <c r="N91" i="19"/>
  <c r="P91" i="19" s="1"/>
  <c r="Y91" i="19" s="1"/>
  <c r="M91" i="19"/>
  <c r="A91" i="19"/>
  <c r="W90" i="19"/>
  <c r="N90" i="19"/>
  <c r="M90" i="19"/>
  <c r="A90" i="19"/>
  <c r="W89" i="19"/>
  <c r="N89" i="19"/>
  <c r="M89" i="19"/>
  <c r="A89" i="19"/>
  <c r="W88" i="19"/>
  <c r="N88" i="19"/>
  <c r="P88" i="19" s="1"/>
  <c r="M88" i="19"/>
  <c r="A88" i="19"/>
  <c r="W87" i="19"/>
  <c r="N87" i="19"/>
  <c r="P87" i="19" s="1"/>
  <c r="Y87" i="19" s="1"/>
  <c r="M87" i="19"/>
  <c r="A87" i="19"/>
  <c r="W86" i="19"/>
  <c r="N86" i="19"/>
  <c r="M86" i="19"/>
  <c r="A86" i="19"/>
  <c r="W85" i="19"/>
  <c r="N85" i="19"/>
  <c r="M85" i="19"/>
  <c r="A85" i="19"/>
  <c r="W84" i="19"/>
  <c r="P84" i="19"/>
  <c r="N84" i="19"/>
  <c r="O84" i="19" s="1"/>
  <c r="M84" i="19"/>
  <c r="A84" i="19"/>
  <c r="W83" i="19"/>
  <c r="N83" i="19"/>
  <c r="M83" i="19"/>
  <c r="A83" i="19"/>
  <c r="W82" i="19"/>
  <c r="N82" i="19"/>
  <c r="M82" i="19"/>
  <c r="A82" i="19"/>
  <c r="W81" i="19"/>
  <c r="N81" i="19"/>
  <c r="M81" i="19"/>
  <c r="A81" i="19"/>
  <c r="W80" i="19"/>
  <c r="N80" i="19"/>
  <c r="M80" i="19"/>
  <c r="P80" i="19" s="1"/>
  <c r="Y80" i="19" s="1"/>
  <c r="A80" i="19"/>
  <c r="W79" i="19"/>
  <c r="N79" i="19"/>
  <c r="M79" i="19"/>
  <c r="O79" i="19" s="1"/>
  <c r="X79" i="19" s="1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N72" i="19"/>
  <c r="P72" i="19" s="1"/>
  <c r="Y72" i="19" s="1"/>
  <c r="M72" i="19"/>
  <c r="O72" i="19" s="1"/>
  <c r="A72" i="19"/>
  <c r="W71" i="19"/>
  <c r="N71" i="19"/>
  <c r="P71" i="19" s="1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O86" i="19" l="1"/>
  <c r="X86" i="19" s="1"/>
  <c r="AA86" i="19" s="1"/>
  <c r="P24" i="19"/>
  <c r="O19" i="19"/>
  <c r="O23" i="19"/>
  <c r="O39" i="19"/>
  <c r="O49" i="19"/>
  <c r="Y84" i="19"/>
  <c r="Y88" i="19"/>
  <c r="O83" i="19"/>
  <c r="X83" i="19" s="1"/>
  <c r="O87" i="19"/>
  <c r="O103" i="19"/>
  <c r="O76" i="19"/>
  <c r="O82" i="19"/>
  <c r="X82" i="19" s="1"/>
  <c r="AA82" i="19" s="1"/>
  <c r="P26" i="19"/>
  <c r="P38" i="19"/>
  <c r="P76" i="19"/>
  <c r="Y76" i="19" s="1"/>
  <c r="P46" i="19"/>
  <c r="Y46" i="19" s="1"/>
  <c r="O48" i="19"/>
  <c r="P50" i="19"/>
  <c r="Y50" i="19" s="1"/>
  <c r="O60" i="19"/>
  <c r="P64" i="19"/>
  <c r="O68" i="19"/>
  <c r="P21" i="19"/>
  <c r="O35" i="19"/>
  <c r="O37" i="19"/>
  <c r="O80" i="19"/>
  <c r="P90" i="19"/>
  <c r="O95" i="19"/>
  <c r="X95" i="19" s="1"/>
  <c r="O102" i="19"/>
  <c r="X102" i="19" s="1"/>
  <c r="O18" i="19"/>
  <c r="X18" i="19" s="1"/>
  <c r="P41" i="19"/>
  <c r="P47" i="19"/>
  <c r="P51" i="19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22" i="19"/>
  <c r="X22" i="19" s="1"/>
  <c r="Y67" i="19"/>
  <c r="Y99" i="19"/>
  <c r="O99" i="19"/>
  <c r="O101" i="19"/>
  <c r="P32" i="19"/>
  <c r="P86" i="19"/>
  <c r="Y86" i="19" s="1"/>
  <c r="AB86" i="19" s="1"/>
  <c r="P75" i="19"/>
  <c r="Y75" i="19" s="1"/>
  <c r="P78" i="19"/>
  <c r="P83" i="19"/>
  <c r="Y83" i="19" s="1"/>
  <c r="O88" i="19"/>
  <c r="O93" i="19"/>
  <c r="P96" i="19"/>
  <c r="Y96" i="19" s="1"/>
  <c r="O98" i="19"/>
  <c r="P58" i="19"/>
  <c r="Y58" i="19" s="1"/>
  <c r="P66" i="19"/>
  <c r="Y95" i="19"/>
  <c r="O100" i="19"/>
  <c r="P8" i="19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O31" i="19"/>
  <c r="X31" i="19" s="1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P35" i="19"/>
  <c r="Y35" i="19" s="1"/>
  <c r="P48" i="19"/>
  <c r="Y48" i="19" s="1"/>
  <c r="P22" i="19"/>
  <c r="O24" i="19"/>
  <c r="X24" i="19" s="1"/>
  <c r="P39" i="19"/>
  <c r="Y39" i="19" s="1"/>
  <c r="O43" i="19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Y29" i="19" s="1"/>
  <c r="P34" i="19"/>
  <c r="O44" i="19"/>
  <c r="O46" i="19"/>
  <c r="X46" i="19" s="1"/>
  <c r="AA46" i="19" s="1"/>
  <c r="O58" i="19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X29" i="19"/>
  <c r="Y34" i="19"/>
  <c r="O4" i="19"/>
  <c r="Y21" i="19"/>
  <c r="Y26" i="19"/>
  <c r="AA34" i="19"/>
  <c r="Y52" i="19"/>
  <c r="X16" i="19"/>
  <c r="AA42" i="19"/>
  <c r="X36" i="19"/>
  <c r="X41" i="19"/>
  <c r="X44" i="19"/>
  <c r="O7" i="19"/>
  <c r="Y9" i="19"/>
  <c r="AA18" i="19"/>
  <c r="X33" i="19"/>
  <c r="Y38" i="19"/>
  <c r="Y41" i="19"/>
  <c r="X43" i="19"/>
  <c r="O2" i="19"/>
  <c r="Y8" i="19"/>
  <c r="X20" i="19"/>
  <c r="X25" i="19"/>
  <c r="Y33" i="19"/>
  <c r="X45" i="19"/>
  <c r="X21" i="19"/>
  <c r="X17" i="19"/>
  <c r="Y22" i="19"/>
  <c r="Y25" i="19"/>
  <c r="X40" i="19"/>
  <c r="Y17" i="19"/>
  <c r="AA22" i="19"/>
  <c r="X3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58" i="19"/>
  <c r="P73" i="19"/>
  <c r="O73" i="19"/>
  <c r="Y74" i="19"/>
  <c r="X80" i="19"/>
  <c r="Y93" i="19"/>
  <c r="O10" i="19"/>
  <c r="O51" i="19"/>
  <c r="O55" i="19"/>
  <c r="Y60" i="19"/>
  <c r="O66" i="19"/>
  <c r="P85" i="19"/>
  <c r="O85" i="19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7" i="19" l="1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1" i="18"/>
  <c r="X71" i="18" s="1"/>
  <c r="AA71" i="18" s="1"/>
  <c r="P100" i="18"/>
  <c r="Y100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M67" i="18"/>
  <c r="N67" i="18"/>
  <c r="P67" i="18" s="1"/>
  <c r="Y67" i="18" s="1"/>
  <c r="M68" i="18"/>
  <c r="N68" i="18"/>
  <c r="P68" i="18" s="1"/>
  <c r="Y68" i="18" s="1"/>
  <c r="M69" i="18"/>
  <c r="N69" i="18"/>
  <c r="P69" i="18" s="1"/>
  <c r="Y69" i="18" s="1"/>
  <c r="M70" i="18"/>
  <c r="N70" i="18"/>
  <c r="P70" i="18" s="1"/>
  <c r="Y70" i="18" s="1"/>
  <c r="M71" i="18"/>
  <c r="N71" i="18"/>
  <c r="P71" i="18" s="1"/>
  <c r="Y71" i="18" s="1"/>
  <c r="M72" i="18"/>
  <c r="N72" i="18"/>
  <c r="P72" i="18" s="1"/>
  <c r="Y72" i="18" s="1"/>
  <c r="M73" i="18"/>
  <c r="N73" i="18"/>
  <c r="P73" i="18" s="1"/>
  <c r="Y73" i="18" s="1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O79" i="18" s="1"/>
  <c r="X79" i="18" s="1"/>
  <c r="AA79" i="18" s="1"/>
  <c r="N79" i="18"/>
  <c r="P79" i="18" s="1"/>
  <c r="Y79" i="18" s="1"/>
  <c r="M80" i="18"/>
  <c r="N80" i="18"/>
  <c r="P80" i="18" s="1"/>
  <c r="Y80" i="18" s="1"/>
  <c r="M81" i="18"/>
  <c r="N81" i="18"/>
  <c r="P81" i="18" s="1"/>
  <c r="Y81" i="18" s="1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O87" i="18" s="1"/>
  <c r="X87" i="18" s="1"/>
  <c r="AA87" i="18" s="1"/>
  <c r="N87" i="18"/>
  <c r="P87" i="18" s="1"/>
  <c r="Y87" i="18" s="1"/>
  <c r="M88" i="18"/>
  <c r="N88" i="18"/>
  <c r="P88" i="18" s="1"/>
  <c r="Y88" i="18" s="1"/>
  <c r="M89" i="18"/>
  <c r="N89" i="18"/>
  <c r="P89" i="18" s="1"/>
  <c r="Y89" i="18" s="1"/>
  <c r="M90" i="18"/>
  <c r="N90" i="18"/>
  <c r="P90" i="18" s="1"/>
  <c r="Y90" i="18" s="1"/>
  <c r="M91" i="18"/>
  <c r="N91" i="18"/>
  <c r="P91" i="18" s="1"/>
  <c r="Y91" i="18" s="1"/>
  <c r="M92" i="18"/>
  <c r="N92" i="18"/>
  <c r="P92" i="18" s="1"/>
  <c r="Y92" i="18" s="1"/>
  <c r="M93" i="18"/>
  <c r="N93" i="18"/>
  <c r="P93" i="18" s="1"/>
  <c r="Y93" i="18" s="1"/>
  <c r="M94" i="18"/>
  <c r="N94" i="18"/>
  <c r="P94" i="18" s="1"/>
  <c r="Y94" i="18" s="1"/>
  <c r="M95" i="18"/>
  <c r="O95" i="18" s="1"/>
  <c r="X95" i="18" s="1"/>
  <c r="AA95" i="18" s="1"/>
  <c r="N95" i="18"/>
  <c r="P95" i="18" s="1"/>
  <c r="Y95" i="18" s="1"/>
  <c r="M96" i="18"/>
  <c r="N96" i="18"/>
  <c r="P96" i="18" s="1"/>
  <c r="Y96" i="18" s="1"/>
  <c r="M97" i="18"/>
  <c r="N97" i="18"/>
  <c r="P97" i="18" s="1"/>
  <c r="Y97" i="18" s="1"/>
  <c r="M98" i="18"/>
  <c r="N98" i="18"/>
  <c r="P98" i="18" s="1"/>
  <c r="Y98" i="18" s="1"/>
  <c r="M99" i="18"/>
  <c r="N99" i="18"/>
  <c r="P99" i="18" s="1"/>
  <c r="Y99" i="18" s="1"/>
  <c r="M100" i="18"/>
  <c r="N100" i="18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8" i="18" l="1"/>
  <c r="X98" i="18" s="1"/>
  <c r="O94" i="18"/>
  <c r="X94" i="18" s="1"/>
  <c r="O90" i="18"/>
  <c r="X90" i="18" s="1"/>
  <c r="O86" i="18"/>
  <c r="X86" i="18" s="1"/>
  <c r="O82" i="18"/>
  <c r="X82" i="18" s="1"/>
  <c r="AB82" i="18" s="1"/>
  <c r="O78" i="18"/>
  <c r="X78" i="18" s="1"/>
  <c r="O74" i="18"/>
  <c r="X74" i="18" s="1"/>
  <c r="O70" i="18"/>
  <c r="X70" i="18" s="1"/>
  <c r="AA70" i="18" s="1"/>
  <c r="AB70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O101" i="18"/>
  <c r="X101" i="18" s="1"/>
  <c r="O97" i="18"/>
  <c r="X97" i="18" s="1"/>
  <c r="AA97" i="18" s="1"/>
  <c r="AB97" i="18" s="1"/>
  <c r="O93" i="18"/>
  <c r="X93" i="18" s="1"/>
  <c r="O89" i="18"/>
  <c r="X89" i="18" s="1"/>
  <c r="O85" i="18"/>
  <c r="X85" i="18" s="1"/>
  <c r="O81" i="18"/>
  <c r="X81" i="18" s="1"/>
  <c r="O77" i="18"/>
  <c r="X77" i="18" s="1"/>
  <c r="AA77" i="18" s="1"/>
  <c r="AB77" i="18" s="1"/>
  <c r="O73" i="18"/>
  <c r="X73" i="18" s="1"/>
  <c r="O69" i="18"/>
  <c r="X69" i="18" s="1"/>
  <c r="O100" i="18"/>
  <c r="X100" i="18" s="1"/>
  <c r="O96" i="18"/>
  <c r="X96" i="18" s="1"/>
  <c r="AA96" i="18" s="1"/>
  <c r="AB96" i="18" s="1"/>
  <c r="O92" i="18"/>
  <c r="X92" i="18" s="1"/>
  <c r="O88" i="18"/>
  <c r="X88" i="18" s="1"/>
  <c r="O84" i="18"/>
  <c r="X84" i="18" s="1"/>
  <c r="O80" i="18"/>
  <c r="X80" i="18" s="1"/>
  <c r="AA80" i="18" s="1"/>
  <c r="O76" i="18"/>
  <c r="X76" i="18" s="1"/>
  <c r="O72" i="18"/>
  <c r="X72" i="18" s="1"/>
  <c r="O68" i="18"/>
  <c r="X68" i="18" s="1"/>
  <c r="AA68" i="18" s="1"/>
  <c r="AB68" i="18" s="1"/>
  <c r="O99" i="18"/>
  <c r="X99" i="18" s="1"/>
  <c r="AB99" i="18" s="1"/>
  <c r="O91" i="18"/>
  <c r="X91" i="18" s="1"/>
  <c r="AA91" i="18" s="1"/>
  <c r="AB91" i="18" s="1"/>
  <c r="O83" i="18"/>
  <c r="X83" i="18" s="1"/>
  <c r="O75" i="18"/>
  <c r="X75" i="18" s="1"/>
  <c r="O67" i="18"/>
  <c r="X67" i="18" s="1"/>
  <c r="AA67" i="18" s="1"/>
  <c r="AA78" i="18"/>
  <c r="AB78" i="18"/>
  <c r="AA100" i="18"/>
  <c r="AB100" i="18" s="1"/>
  <c r="AA90" i="18"/>
  <c r="AB90" i="18" s="1"/>
  <c r="AA89" i="18"/>
  <c r="AB89" i="18"/>
  <c r="AA85" i="18"/>
  <c r="AB85" i="18" s="1"/>
  <c r="AA81" i="18"/>
  <c r="AB81" i="18"/>
  <c r="AA73" i="18"/>
  <c r="AB73" i="18" s="1"/>
  <c r="AA69" i="18"/>
  <c r="AB69" i="18" s="1"/>
  <c r="AA82" i="18"/>
  <c r="AA101" i="18"/>
  <c r="AB101" i="18" s="1"/>
  <c r="AA93" i="18"/>
  <c r="AB93" i="18" s="1"/>
  <c r="AA86" i="18"/>
  <c r="AB86" i="18" s="1"/>
  <c r="AA92" i="18"/>
  <c r="AB92" i="18" s="1"/>
  <c r="AA88" i="18"/>
  <c r="AB88" i="18"/>
  <c r="AA84" i="18"/>
  <c r="AB84" i="18" s="1"/>
  <c r="AA76" i="18"/>
  <c r="AB76" i="18" s="1"/>
  <c r="AA72" i="18"/>
  <c r="AB72" i="18"/>
  <c r="AA94" i="18"/>
  <c r="AB94" i="18"/>
  <c r="AA98" i="18"/>
  <c r="AB98" i="18" s="1"/>
  <c r="AA74" i="18"/>
  <c r="AB74" i="18" s="1"/>
  <c r="AA99" i="18"/>
  <c r="AA83" i="18"/>
  <c r="AB83" i="18" s="1"/>
  <c r="AA75" i="18"/>
  <c r="AB75" i="18" s="1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AB71" i="18"/>
  <c r="AB79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7" i="18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AB95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S65" i="18"/>
  <c r="R39" i="18"/>
  <c r="S39" i="18"/>
  <c r="R101" i="18"/>
  <c r="S101" i="18"/>
  <c r="S37" i="18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R80" i="18"/>
  <c r="U80" i="18" s="1"/>
  <c r="S80" i="18"/>
  <c r="R62" i="18"/>
  <c r="S62" i="18"/>
  <c r="R76" i="18"/>
  <c r="S76" i="18"/>
  <c r="R57" i="18"/>
  <c r="S57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S56" i="18"/>
  <c r="R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67" i="18" l="1"/>
  <c r="AB80" i="18"/>
  <c r="R33" i="18"/>
  <c r="R56" i="18"/>
  <c r="S66" i="18"/>
  <c r="R19" i="18"/>
  <c r="U19" i="18" s="1"/>
  <c r="R24" i="18"/>
  <c r="R60" i="18"/>
  <c r="U60" i="18" s="1"/>
  <c r="V60" i="18" s="1"/>
  <c r="R23" i="18"/>
  <c r="U23" i="18" s="1"/>
  <c r="V23" i="18" s="1"/>
  <c r="R51" i="18"/>
  <c r="U51" i="18" s="1"/>
  <c r="R65" i="18"/>
  <c r="S38" i="18"/>
  <c r="S34" i="18"/>
  <c r="R28" i="18"/>
  <c r="U28" i="18" s="1"/>
  <c r="R37" i="18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<sst xmlns="http://schemas.openxmlformats.org/spreadsheetml/2006/main" count="1027" uniqueCount="292">
  <si>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</si>
  <si>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</si>
  <si>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</si>
  <si>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</si>
  <si>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</si>
  <si>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</si>
  <si>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</si>
  <si>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</si>
  <si>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</si>
  <si>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</si>
  <si>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</si>
  <si>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</si>
  <si>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</si>
  <si>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</si>
  <si>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</si>
  <si>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</si>
  <si>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</si>
  <si>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</si>
  <si>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</si>
  <si>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</si>
  <si>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</si>
  <si>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</si>
  <si>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</si>
  <si>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</si>
  <si>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</si>
  <si>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</si>
  <si>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</si>
  <si>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</si>
  <si>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</si>
  <si>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</si>
  <si>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</si>
  <si>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</si>
  <si>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</si>
  <si>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</si>
  <si>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</si>
  <si>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</si>
  <si>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</si>
  <si>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</si>
  <si>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</si>
  <si>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</si>
  <si>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</si>
  <si>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</si>
  <si>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</si>
  <si>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</si>
  <si>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</si>
  <si>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</si>
  <si>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</si>
  <si>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</si>
  <si>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</si>
  <si>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</si>
  <si>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</si>
  <si>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</si>
  <si>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</si>
  <si>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</si>
  <si>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</si>
  <si>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</si>
  <si>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</si>
  <si>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</si>
  <si>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</si>
  <si>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</si>
  <si>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</si>
  <si>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</si>
  <si>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</si>
  <si>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</si>
  <si>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</si>
  <si>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</si>
  <si>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</si>
  <si>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</si>
  <si>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</si>
  <si>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</si>
  <si>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</si>
  <si>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</si>
  <si>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</si>
  <si>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</si>
  <si>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</si>
  <si>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</si>
  <si>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</si>
  <si>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</si>
  <si>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</si>
  <si>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</si>
  <si>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</si>
  <si>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</si>
  <si>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</si>
  <si>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</si>
  <si>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</si>
  <si>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</si>
  <si>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</si>
  <si>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</si>
  <si>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</si>
  <si>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</si>
  <si>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</si>
  <si>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</si>
  <si>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</si>
  <si>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</si>
  <si>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</si>
  <si>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</si>
  <si>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</si>
  <si>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</si>
  <si>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</si>
  <si>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</si>
  <si>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</si>
  <si>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</si>
  <si>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</si>
  <si>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</si>
  <si>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</si>
  <si>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</si>
  <si>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</si>
  <si>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</si>
  <si>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</si>
  <si>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</si>
  <si>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</si>
  <si>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</si>
  <si>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</si>
  <si>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</si>
  <si>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</si>
  <si>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</si>
  <si>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</si>
  <si>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</si>
  <si>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</si>
  <si>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</si>
  <si>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</si>
  <si>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</si>
  <si>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</si>
  <si>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</si>
  <si>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</si>
  <si>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</si>
  <si>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</si>
  <si>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</si>
  <si>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</si>
  <si>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</si>
  <si>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</si>
  <si>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</si>
  <si>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</si>
  <si>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</si>
  <si>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</si>
  <si>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</si>
  <si>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</si>
  <si>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</si>
  <si>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</si>
  <si>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</si>
  <si>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</si>
  <si>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</si>
  <si>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</si>
  <si>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</si>
  <si>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</si>
  <si>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</si>
  <si>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</si>
  <si>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</si>
  <si>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</si>
  <si>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</si>
  <si>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</si>
  <si>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</si>
  <si>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</si>
  <si>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</si>
  <si>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</si>
  <si>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</si>
  <si>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</si>
  <si>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</si>
  <si>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</si>
  <si>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</si>
  <si>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</si>
  <si>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</si>
  <si>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</si>
  <si>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</si>
  <si>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</si>
  <si>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</si>
  <si>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</si>
  <si>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</si>
  <si>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</si>
  <si>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</si>
  <si>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</si>
  <si>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</si>
  <si>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</si>
  <si>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</si>
  <si>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</si>
  <si>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</si>
  <si>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</si>
  <si>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</si>
  <si>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</si>
  <si>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</si>
  <si>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</si>
  <si>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</si>
  <si>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</si>
  <si>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</si>
  <si>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</si>
  <si>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</si>
  <si>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</si>
  <si>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</si>
  <si>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</si>
  <si>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</si>
  <si>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</si>
  <si>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</si>
  <si>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</si>
  <si>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</si>
  <si>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</si>
  <si>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</si>
  <si>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</si>
  <si>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</si>
  <si>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</si>
  <si>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</si>
  <si>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</si>
  <si>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</si>
  <si>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</si>
  <si>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</si>
  <si>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</si>
  <si>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</si>
  <si>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</si>
  <si>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</si>
  <si>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</si>
  <si>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</si>
  <si>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</si>
  <si>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</si>
  <si>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</si>
  <si>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</si>
  <si>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</si>
  <si>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</si>
  <si>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</si>
  <si>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</si>
  <si>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</si>
  <si>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</si>
  <si>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</si>
  <si>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</si>
  <si>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</si>
  <si>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</si>
  <si>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</si>
  <si>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</si>
  <si>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</si>
  <si>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</si>
  <si>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</si>
  <si>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</si>
  <si>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</si>
  <si>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</si>
  <si>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</si>
  <si>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</si>
  <si>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</si>
  <si>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</si>
  <si>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</si>
  <si>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</si>
  <si>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</si>
  <si>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</si>
  <si>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</si>
  <si>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</si>
  <si>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</si>
  <si>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</si>
  <si>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</si>
  <si>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</si>
  <si>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</si>
  <si>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</si>
  <si>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</si>
  <si>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</si>
  <si>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</si>
  <si>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</si>
  <si>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</si>
  <si>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</si>
  <si>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</si>
  <si>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</si>
  <si>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</si>
  <si>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</si>
  <si>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</si>
  <si>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</si>
  <si>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</si>
  <si>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</si>
  <si>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</si>
  <si>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</si>
  <si>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</si>
  <si>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</si>
  <si>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</si>
  <si>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</si>
  <si>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</si>
  <si>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</si>
  <si>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</si>
  <si>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</si>
  <si>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</si>
  <si>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</si>
  <si>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</si>
  <si>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</si>
  <si>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</si>
  <si>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</si>
  <si>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</si>
  <si>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</si>
  <si>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</si>
  <si>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</si>
  <si>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総合無線通信士　１級</t>
  </si>
  <si>
    <t>総合無線通信士　２級</t>
  </si>
  <si>
    <t>選考区分</t>
    <rPh sb="0" eb="2">
      <t>センコウ</t>
    </rPh>
    <rPh sb="2" eb="4">
      <t>クブン</t>
    </rPh>
    <phoneticPr fontId="1"/>
  </si>
  <si>
    <t>無線職</t>
    <rPh sb="0" eb="2">
      <t>ムセン</t>
    </rPh>
    <rPh sb="2" eb="3">
      <t>ショク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</si>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</sst>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31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中学２年生の途中で転校した場合の入力例です。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は、必ず備考（職務経験の場合は、業務内容を、その他の場合は、休職等の理由を）を入力してください。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15</xdr:row>
      <xdr:rowOff>47625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458450" y="1924051"/>
          <a:ext cx="1809751" cy="83819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2027/03/31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38099</xdr:colOff>
      <xdr:row>8</xdr:row>
      <xdr:rowOff>161925</xdr:rowOff>
    </xdr:from>
    <xdr:to>
      <xdr:col>9</xdr:col>
      <xdr:colOff>38100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496799" y="1609725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481012</xdr:colOff>
      <xdr:row>11</xdr:row>
      <xdr:rowOff>79575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068513" y="1809750"/>
          <a:ext cx="871199" cy="26055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1</xdr:col>
      <xdr:colOff>2657475</xdr:colOff>
      <xdr:row>8</xdr:row>
      <xdr:rowOff>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438275" y="495301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2581508</xdr:colOff>
      <xdr:row>2</xdr:row>
      <xdr:rowOff>19049</xdr:rowOff>
    </xdr:from>
    <xdr:to>
      <xdr:col>2</xdr:col>
      <xdr:colOff>723900</xdr:colOff>
      <xdr:row>3</xdr:row>
      <xdr:rowOff>121330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914883" y="380999"/>
          <a:ext cx="866542" cy="283256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>
      <c r="A1" s="12" t="s">
        <v>253</v>
      </c>
      <c r="B1" s="13" t="s">
        <v>284</v>
      </c>
      <c r="D1" s="12" t="s">
        <v>155</v>
      </c>
      <c r="E1" s="13" t="s">
        <v>156</v>
      </c>
    </row>
    <row r="2" spans="1:6">
      <c r="A2" s="23"/>
      <c r="B2" s="25" t="s">
        <v>285</v>
      </c>
      <c r="D2" s="7" t="s">
        <v>157</v>
      </c>
      <c r="E2" s="8"/>
    </row>
    <row r="3" spans="1:6">
      <c r="D3" s="7" t="s">
        <v>282</v>
      </c>
      <c r="E3" s="24"/>
      <c r="F3" s="37"/>
    </row>
    <row r="4" spans="1:6">
      <c r="A4" s="12" t="s">
        <v>119</v>
      </c>
      <c r="B4" s="13" t="s">
        <v>120</v>
      </c>
      <c r="D4" s="7" t="s">
        <v>283</v>
      </c>
      <c r="E4" s="24"/>
      <c r="F4" s="37"/>
    </row>
    <row r="5" spans="1:6">
      <c r="A5" s="2"/>
      <c r="B5" s="1"/>
      <c r="D5" s="7"/>
      <c r="E5" s="24"/>
      <c r="F5" s="37"/>
    </row>
    <row r="6" spans="1:6">
      <c r="D6" s="7"/>
      <c r="E6" s="24"/>
    </row>
    <row r="7" spans="1:6">
      <c r="A7" s="12" t="s">
        <v>121</v>
      </c>
      <c r="B7" s="13" t="s">
        <v>122</v>
      </c>
      <c r="D7" s="7"/>
      <c r="E7" s="24"/>
    </row>
    <row r="8" spans="1:6">
      <c r="A8" s="2"/>
      <c r="B8" s="1"/>
      <c r="D8" s="7"/>
      <c r="E8" s="24"/>
    </row>
    <row r="9" spans="1:6">
      <c r="D9" s="7"/>
      <c r="E9" s="24"/>
    </row>
    <row r="10" spans="1:6">
      <c r="A10" s="12" t="s">
        <v>123</v>
      </c>
      <c r="B10" s="13" t="s">
        <v>124</v>
      </c>
      <c r="D10" s="7"/>
      <c r="E10" s="24"/>
    </row>
    <row r="11" spans="1:6">
      <c r="A11" s="2"/>
      <c r="B11" s="9"/>
      <c r="D11" s="2"/>
      <c r="E11" s="26"/>
    </row>
  </sheetData>
  <sheetProtection password="C18B" sheet="1" objects="1" scenarios="1" selectLockedCells="1"/>
  <phoneticPr fontId="1"/>
  <conditionalFormatting sqref="E2:E11">
    <cfRule type="expression" dxfId="30" priority="2">
      <formula>$D2="－"</formula>
    </cfRule>
    <cfRule type="expression" dxfId="29" priority="4">
      <formula>AND(NOT(ISBLANK($D2)),$D2&lt;&gt;"－",ISBLANK(E2))</formula>
    </cfRule>
  </conditionalFormatting>
  <dataValidations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4" xr:uid="{00000000-0002-0000-0000-000001000000}">
      <formula1>"総合無線通信士　２級,－"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  <dataValidation type="list" allowBlank="1" showInputMessage="1" showErrorMessage="1" sqref="D2" xr:uid="{00000000-0002-0000-0000-000004000000}">
      <formula1>"普通運転免許,－"</formula1>
    </dataValidation>
    <dataValidation type="list" allowBlank="1" showInputMessage="1" showErrorMessage="1" sqref="D3" xr:uid="{00000000-0002-0000-0000-000005000000}">
      <formula1>"総合無線通信士　１級,－"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K1" sqref="K1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27">
        <v>46477</v>
      </c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/>
  </sheetViews>
  <sheetFormatPr defaultColWidth="8.69921875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287</v>
      </c>
      <c r="D1" s="12" t="s">
        <v>155</v>
      </c>
      <c r="E1" s="13" t="s">
        <v>156</v>
      </c>
    </row>
    <row r="2" spans="1:5">
      <c r="A2" s="28"/>
      <c r="B2" s="14" t="s">
        <v>285</v>
      </c>
      <c r="D2" s="52" t="s">
        <v>286</v>
      </c>
      <c r="E2" s="15"/>
    </row>
    <row r="3" spans="1:5">
      <c r="D3" s="52" t="s">
        <v>286</v>
      </c>
      <c r="E3" s="15"/>
    </row>
    <row r="4" spans="1:5">
      <c r="A4" s="12" t="s">
        <v>119</v>
      </c>
      <c r="B4" s="13" t="s">
        <v>120</v>
      </c>
      <c r="D4" s="52" t="s">
        <v>283</v>
      </c>
      <c r="E4" s="15">
        <v>43922</v>
      </c>
    </row>
    <row r="5" spans="1:5">
      <c r="A5" s="17" t="s">
        <v>212</v>
      </c>
      <c r="B5" s="14" t="s">
        <v>213</v>
      </c>
      <c r="D5" s="53"/>
      <c r="E5" s="16"/>
    </row>
    <row r="6" spans="1:5">
      <c r="D6" s="53"/>
      <c r="E6" s="16"/>
    </row>
    <row r="7" spans="1:5">
      <c r="A7" s="12" t="s">
        <v>121</v>
      </c>
      <c r="B7" s="13" t="s">
        <v>122</v>
      </c>
      <c r="D7" s="53"/>
      <c r="E7" s="16"/>
    </row>
    <row r="8" spans="1:5">
      <c r="A8" s="17" t="s">
        <v>214</v>
      </c>
      <c r="B8" s="14" t="s">
        <v>215</v>
      </c>
      <c r="D8" s="53"/>
      <c r="E8" s="16"/>
    </row>
    <row r="9" spans="1:5">
      <c r="D9" s="53"/>
      <c r="E9" s="16"/>
    </row>
    <row r="10" spans="1:5">
      <c r="A10" s="12" t="s">
        <v>123</v>
      </c>
      <c r="B10" s="13" t="s">
        <v>124</v>
      </c>
      <c r="D10" s="53"/>
      <c r="E10" s="16"/>
    </row>
    <row r="11" spans="1:5">
      <c r="A11" s="17" t="s">
        <v>134</v>
      </c>
      <c r="B11" s="18">
        <v>30590</v>
      </c>
      <c r="D11" s="54"/>
      <c r="E11" s="19"/>
    </row>
  </sheetData>
  <sheetProtection password="C18B" sheet="1" objects="1" scenarios="1" selectLockedCells="1"/>
  <phoneticPr fontId="1"/>
  <conditionalFormatting sqref="E2">
    <cfRule type="expression" dxfId="28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2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7" priority="1">
      <formula>AND($A2="",NOT(ISBLANK(D2)))</formula>
    </cfRule>
  </conditionalFormatting>
  <conditionalFormatting sqref="F3:G1048576">
    <cfRule type="expression" dxfId="26" priority="3">
      <formula>AND($A3&lt;&gt;"",VALUE($F3&amp;$G3)&lt;VALUE($H2&amp;$I2))</formula>
    </cfRule>
  </conditionalFormatting>
  <conditionalFormatting sqref="F2:I1048576">
    <cfRule type="expression" dxfId="25" priority="4">
      <formula>AND($A2&lt;&gt;"",ISBLANK(F2))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password="C18B" sheet="1" objects="1" scenarios="1" selectLockedCells="1"/>
  <phoneticPr fontId="1"/>
  <conditionalFormatting sqref="D2:I1048576">
    <cfRule type="expression" dxfId="23" priority="1">
      <formula>AND($A2="",NOT(ISBLANK(D2)))</formula>
    </cfRule>
  </conditionalFormatting>
  <conditionalFormatting sqref="F3:G1048576">
    <cfRule type="expression" dxfId="22" priority="3">
      <formula>AND($A3&lt;&gt;"",VALUE($F3&amp;$G3)&lt;VALUE($H2&amp;$I2))</formula>
    </cfRule>
  </conditionalFormatting>
  <conditionalFormatting sqref="F2:I1048576">
    <cfRule type="expression" dxfId="21" priority="4">
      <formula>AND($A2&lt;&gt;"",ISBLANK(F2))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2968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8" priority="9">
      <formula>AND($A1&lt;&gt;"",ISBLANK($D1),ISBLANK(C1),$J1&lt;&gt;"29時間未満、在家庭、浪人等",$E1&lt;&gt;"在家庭")</formula>
    </cfRule>
  </conditionalFormatting>
  <conditionalFormatting sqref="D1:D1048576">
    <cfRule type="expression" dxfId="17" priority="5">
      <formula>AND($E1&lt;&gt;"学生",$A1&lt;&gt;"",$D1&lt;&gt;"学校区分")</formula>
    </cfRule>
  </conditionalFormatting>
  <conditionalFormatting sqref="D2:E2">
    <cfRule type="expression" dxfId="16" priority="17">
      <formula>AND($D$2&lt;&gt;"高校２",$D$2&lt;&gt;"高校３")</formula>
    </cfRule>
  </conditionalFormatting>
  <conditionalFormatting sqref="D1:J1 D2:E2 D3:J1048576 G2:J2">
    <cfRule type="expression" dxfId="15" priority="13">
      <formula>AND($A1="",NOT(ISBLANK(D1)))</formula>
    </cfRule>
  </conditionalFormatting>
  <conditionalFormatting sqref="F1 F3:F1048576">
    <cfRule type="expression" dxfId="14" priority="1">
      <formula>AND(OR($E1="保健師経験",$E1="看護師経験"),$A1&lt;&gt;"",ISBLANK($F1))</formula>
    </cfRule>
    <cfRule type="expression" dxfId="13" priority="4">
      <formula>AND($E1&lt;&gt;"獣医師経験",$A1&lt;&gt;"",$F1&lt;&gt;"業務内容")</formula>
    </cfRule>
  </conditionalFormatting>
  <conditionalFormatting sqref="G1 G3:G1048576">
    <cfRule type="expression" dxfId="12" priority="6">
      <formula>AND(OR(LEFT(E1,3)="その他",RIGHT(E1,2)="経験"),ISBLANK(G1))</formula>
    </cfRule>
  </conditionalFormatting>
  <conditionalFormatting sqref="G2">
    <cfRule type="expression" dxfId="11" priority="34">
      <formula>AND(OR($E2="保健師経験",$E2="看護師経験"),$A2&lt;&gt;"",ISBLANK($G2))</formula>
    </cfRule>
    <cfRule type="expression" dxfId="10" priority="35">
      <formula>AND($E2&lt;&gt;"獣医師経験",$A2&lt;&gt;"",$G2&lt;&gt;"業務内容")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B1:B1048576 I1:I1048576</xm:sqref>
        </x14:conditionalFormatting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リスト用!$M$1:$M$4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205</v>
      </c>
      <c r="Y1" s="5">
        <f>SUM(AB2:AB103)</f>
        <v>0</v>
      </c>
      <c r="Z1" s="5">
        <f>X1+INT(Y1/30)+IF(MOD(Y1,30)=0,0,1)</f>
        <v>205</v>
      </c>
    </row>
    <row r="2" spans="1:28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>
      <c r="A6" s="5">
        <f t="shared" si="0"/>
        <v>5</v>
      </c>
      <c r="B6" s="20" t="s">
        <v>259</v>
      </c>
      <c r="C6" s="22" t="s">
        <v>264</v>
      </c>
      <c r="D6" s="39"/>
      <c r="E6" s="34" t="s">
        <v>288</v>
      </c>
      <c r="F6" s="34"/>
      <c r="G6" s="50" t="s">
        <v>289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42155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0" t="s">
        <v>259</v>
      </c>
      <c r="C8" s="22" t="s">
        <v>264</v>
      </c>
      <c r="D8" s="39"/>
      <c r="E8" s="34" t="s">
        <v>288</v>
      </c>
      <c r="F8" s="35"/>
      <c r="G8" s="51"/>
      <c r="H8" s="45">
        <v>42156</v>
      </c>
      <c r="I8" s="45">
        <v>43830</v>
      </c>
      <c r="J8" s="34" t="s">
        <v>254</v>
      </c>
      <c r="K8" s="22"/>
      <c r="L8" s="37"/>
      <c r="M8" s="38">
        <f t="shared" si="1"/>
        <v>42156</v>
      </c>
      <c r="N8" s="38">
        <f t="shared" si="2"/>
        <v>43830</v>
      </c>
      <c r="O8" s="5">
        <f t="shared" si="3"/>
        <v>55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55</v>
      </c>
      <c r="Y8" s="5">
        <f>IFERROR(VLOOKUP($E8,リスト用!$M:$N,2,FALSE)*VLOOKUP($J8,リスト用!$H:$I,2,FALSE)*P8*W8,0)</f>
        <v>0</v>
      </c>
      <c r="AA8" s="5">
        <f t="shared" si="8"/>
        <v>55</v>
      </c>
      <c r="AB8" s="5">
        <f t="shared" si="9"/>
        <v>0</v>
      </c>
    </row>
    <row r="9" spans="1:28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42366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42338</v>
      </c>
      <c r="O9" s="5">
        <f t="shared" si="3"/>
        <v>0</v>
      </c>
      <c r="P9" s="5">
        <f t="shared" si="4"/>
        <v>-1464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0" t="s">
        <v>266</v>
      </c>
      <c r="C10" s="22" t="s">
        <v>291</v>
      </c>
      <c r="D10" s="39"/>
      <c r="E10" s="34" t="s">
        <v>288</v>
      </c>
      <c r="F10" s="35"/>
      <c r="G10" s="41" t="s">
        <v>290</v>
      </c>
      <c r="H10" s="45">
        <v>44287</v>
      </c>
      <c r="I10" s="45">
        <v>46477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46477</v>
      </c>
      <c r="O10" s="5">
        <f t="shared" si="3"/>
        <v>72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54</v>
      </c>
      <c r="Y10" s="5">
        <f>IFERROR(VLOOKUP($E10,リスト用!$M:$N,2,FALSE)*VLOOKUP($J10,リスト用!$H:$I,2,FALSE)*P10*W10,0)</f>
        <v>0</v>
      </c>
      <c r="AA10" s="5">
        <f t="shared" si="8"/>
        <v>54</v>
      </c>
      <c r="AB10" s="5">
        <f t="shared" si="9"/>
        <v>0</v>
      </c>
    </row>
    <row r="11" spans="1:28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rYJ+fUlfDOm4mkwSM0g+wpvL+4RUHhqmOoYwg+MUyfT7OizSJCb9iQmOHjNfnS737t0777lKI2FcSEm8fzP2Jw==" saltValue="WkpFvewTUCmnai+d7RQe3Q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</cp:lastModifiedBy>
  <cp:lastPrinted>2021-06-24T02:53:24Z</cp:lastPrinted>
  <dcterms:created xsi:type="dcterms:W3CDTF">2019-07-04T06:25:57Z</dcterms:created>
  <dcterms:modified xsi:type="dcterms:W3CDTF">2026-07-10T06:23:11Z</dcterms:modified>
</cp:coreProperties>
</file>