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4_助成G（助成担当）\02 幼稚園\10_幼稚園補助金\23_カメラ\01_事業募集\"/>
    </mc:Choice>
  </mc:AlternateContent>
  <xr:revisionPtr revIDLastSave="0" documentId="13_ncr:1_{41434509-8252-4C75-8AFB-152FDDFC4336}" xr6:coauthVersionLast="47" xr6:coauthVersionMax="47" xr10:uidLastSave="{00000000-0000-0000-0000-000000000000}"/>
  <bookViews>
    <workbookView xWindow="3510" yWindow="840" windowWidth="24570" windowHeight="15360" xr2:uid="{00000000-000D-0000-FFFF-FFFF00000000}"/>
  </bookViews>
  <sheets>
    <sheet name="別紙１－２" sheetId="36" r:id="rId1"/>
    <sheet name="別紙１－２ (記載例)" sheetId="37" r:id="rId2"/>
  </sheets>
  <definedNames>
    <definedName name="_xlnm.Print_Area" localSheetId="0">'別紙１－２'!$A$1:$K$52</definedName>
    <definedName name="_xlnm.Print_Area" localSheetId="1">'別紙１－２ (記載例)'!$A$1:$K$52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7" l="1"/>
  <c r="I35" i="37"/>
  <c r="H30" i="37"/>
  <c r="H29" i="37"/>
  <c r="H28" i="37"/>
  <c r="H27" i="37"/>
  <c r="H26" i="37"/>
  <c r="H20" i="37"/>
  <c r="H19" i="37"/>
  <c r="H18" i="37"/>
  <c r="H17" i="37"/>
  <c r="H16" i="37"/>
  <c r="H16" i="36"/>
  <c r="H17" i="36"/>
  <c r="H18" i="36"/>
  <c r="H19" i="36"/>
  <c r="H20" i="36"/>
  <c r="H21" i="36"/>
  <c r="H26" i="36"/>
  <c r="H27" i="36"/>
  <c r="H28" i="36"/>
  <c r="H29" i="36"/>
  <c r="H30" i="36"/>
  <c r="H31" i="36"/>
  <c r="I35" i="36"/>
  <c r="D47" i="36"/>
  <c r="H31" i="37" l="1"/>
  <c r="H21" i="37"/>
  <c r="D50" i="37" s="1"/>
  <c r="G8" i="37" s="1"/>
  <c r="D50" i="36"/>
  <c r="G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欄が足りない場合は行を追加してください。</t>
        </r>
      </text>
    </comment>
    <comment ref="B30" authorId="0" shapeId="0" xr:uid="{DDF1EC74-A923-46E0-BE4F-A60ADB80F2EC}">
      <text>
        <r>
          <rPr>
            <sz val="9"/>
            <color indexed="81"/>
            <rFont val="ＭＳ Ｐゴシック"/>
            <family val="3"/>
            <charset val="128"/>
          </rPr>
          <t>欄が足りない場合は行を追加してください。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34475F2E-0357-46D6-8C5A-34B598C59A42}">
      <text>
        <r>
          <rPr>
            <sz val="9"/>
            <color indexed="81"/>
            <rFont val="ＭＳ Ｐゴシック"/>
            <family val="3"/>
            <charset val="128"/>
          </rPr>
          <t>欄が足りない場合は行を追加してください。</t>
        </r>
      </text>
    </comment>
    <comment ref="B30" authorId="0" shapeId="0" xr:uid="{89CCE0F3-ABC7-489B-9B97-FCFD08289596}">
      <text>
        <r>
          <rPr>
            <sz val="9"/>
            <color indexed="81"/>
            <rFont val="ＭＳ Ｐゴシック"/>
            <family val="3"/>
            <charset val="128"/>
          </rPr>
          <t>欄が足りない場合は行を追加してください。</t>
        </r>
      </text>
    </comment>
  </commentList>
</comments>
</file>

<file path=xl/sharedStrings.xml><?xml version="1.0" encoding="utf-8"?>
<sst xmlns="http://schemas.openxmlformats.org/spreadsheetml/2006/main" count="141" uniqueCount="65">
  <si>
    <t>合計</t>
    <rPh sb="0" eb="2">
      <t>ゴウケイ</t>
    </rPh>
    <phoneticPr fontId="2"/>
  </si>
  <si>
    <t>①</t>
    <phoneticPr fontId="2"/>
  </si>
  <si>
    <t>数量</t>
    <rPh sb="0" eb="2">
      <t>スウリョウ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</si>
  <si>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</si>
  <si>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</si>
  <si>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連絡帳のスマホアプリ等への移行</t>
    <phoneticPr fontId="2"/>
  </si>
  <si>
    <t>その他</t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</si>
  <si>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</si>
  <si>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</si>
  <si>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第１号様式（別紙１－２）</t>
    <phoneticPr fontId="2"/>
  </si>
  <si>
    <t>円</t>
    <rPh sb="0" eb="1">
      <t>エン</t>
    </rPh>
    <phoneticPr fontId="2"/>
  </si>
  <si>
    <t>金額（円）</t>
    <rPh sb="0" eb="2">
      <t>キンガク</t>
    </rPh>
    <rPh sb="3" eb="4">
      <t>エン</t>
    </rPh>
    <phoneticPr fontId="2"/>
  </si>
  <si>
    <t>補助上限額</t>
    <rPh sb="0" eb="2">
      <t>ホジョ</t>
    </rPh>
    <rPh sb="2" eb="5">
      <t>ジョウゲンガク</t>
    </rPh>
    <phoneticPr fontId="2"/>
  </si>
  <si>
    <t>布団（お昼寝用コット）カバー、またはタオルケット等の用意及び洗濯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</si>
  <si>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</si>
  <si>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交付申請額</t>
    <rPh sb="0" eb="2">
      <t>コウフ</t>
    </rPh>
    <rPh sb="2" eb="4">
      <t>シンセイ</t>
    </rPh>
    <phoneticPr fontId="2"/>
  </si>
  <si>
    <t>施設種別</t>
    <rPh sb="0" eb="4">
      <t>シセツシュベツ</t>
    </rPh>
    <phoneticPr fontId="2"/>
  </si>
  <si>
    <t>単価（円）</t>
    <rPh sb="0" eb="2">
      <t>タンカ</t>
    </rPh>
    <rPh sb="3" eb="4">
      <t>エン</t>
    </rPh>
    <phoneticPr fontId="2"/>
  </si>
  <si>
    <t>購入／リース</t>
    <rPh sb="0" eb="2">
      <t>コウニュウ</t>
    </rPh>
    <phoneticPr fontId="2"/>
  </si>
  <si>
    <t>⑤</t>
    <phoneticPr fontId="2"/>
  </si>
  <si>
    <t>⑥</t>
    <phoneticPr fontId="2"/>
  </si>
  <si>
    <t>合計（⑧）</t>
    <rPh sb="0" eb="2">
      <t>ゴウケイ</t>
    </rPh>
    <phoneticPr fontId="2"/>
  </si>
  <si>
    <t>⑩</t>
    <phoneticPr fontId="2"/>
  </si>
  <si>
    <t>合計（⑨）</t>
    <rPh sb="0" eb="2">
      <t>ゴウケイ</t>
    </rPh>
    <phoneticPr fontId="2"/>
  </si>
  <si>
    <t>＜基本分＞の購入費用等</t>
    <rPh sb="1" eb="3">
      <t>キホン</t>
    </rPh>
    <rPh sb="3" eb="4">
      <t>ブン</t>
    </rPh>
    <rPh sb="6" eb="8">
      <t>コウニュウ</t>
    </rPh>
    <rPh sb="8" eb="10">
      <t>ヒヨウ</t>
    </rPh>
    <rPh sb="10" eb="11">
      <t>トウ</t>
    </rPh>
    <phoneticPr fontId="2"/>
  </si>
  <si>
    <t>＜加算分＞の購入費用等</t>
    <rPh sb="1" eb="3">
      <t>カサン</t>
    </rPh>
    <rPh sb="3" eb="4">
      <t>ブン</t>
    </rPh>
    <rPh sb="6" eb="8">
      <t>コウニュウ</t>
    </rPh>
    <rPh sb="8" eb="10">
      <t>ヒヨウ</t>
    </rPh>
    <rPh sb="10" eb="11">
      <t>トウ</t>
    </rPh>
    <phoneticPr fontId="2"/>
  </si>
  <si>
    <t>品目・摘要（※１）</t>
    <rPh sb="0" eb="2">
      <t>ヒンモク</t>
    </rPh>
    <phoneticPr fontId="2"/>
  </si>
  <si>
    <t>選定額（※４）</t>
    <rPh sb="0" eb="3">
      <t>センテイガク</t>
    </rPh>
    <phoneticPr fontId="2"/>
  </si>
  <si>
    <t>※１　＜基本分＞の①には見守りカメラ本体についてを、＜加算分＞の①にはカメラ周辺機器や設置工事費等についてを記載すること。</t>
    <rPh sb="4" eb="6">
      <t>キホン</t>
    </rPh>
    <rPh sb="6" eb="7">
      <t>ブン</t>
    </rPh>
    <rPh sb="12" eb="14">
      <t>ミマモ</t>
    </rPh>
    <rPh sb="18" eb="20">
      <t>ホンタイ</t>
    </rPh>
    <rPh sb="27" eb="29">
      <t>カサン</t>
    </rPh>
    <rPh sb="29" eb="30">
      <t>ブン</t>
    </rPh>
    <rPh sb="38" eb="42">
      <t>シュウヘンキキ</t>
    </rPh>
    <rPh sb="43" eb="48">
      <t>セッチコウジヒ</t>
    </rPh>
    <rPh sb="48" eb="49">
      <t>トウ</t>
    </rPh>
    <rPh sb="54" eb="56">
      <t>キサイ</t>
    </rPh>
    <phoneticPr fontId="2"/>
  </si>
  <si>
    <t>　　　また、設置工事費等がカメラ本体の購入費に含まれる場合は、基本分にまとめて記載すること。</t>
    <rPh sb="6" eb="11">
      <t>セッチコウジヒ</t>
    </rPh>
    <rPh sb="11" eb="12">
      <t>トウ</t>
    </rPh>
    <rPh sb="16" eb="18">
      <t>ホンタイ</t>
    </rPh>
    <rPh sb="19" eb="21">
      <t>コウニュウ</t>
    </rPh>
    <rPh sb="21" eb="22">
      <t>ヒ</t>
    </rPh>
    <rPh sb="23" eb="24">
      <t>フク</t>
    </rPh>
    <rPh sb="27" eb="29">
      <t>バアイ</t>
    </rPh>
    <rPh sb="31" eb="34">
      <t>キホンブン</t>
    </rPh>
    <rPh sb="39" eb="41">
      <t>キサイ</t>
    </rPh>
    <phoneticPr fontId="2"/>
  </si>
  <si>
    <t>保育室、教室</t>
    <rPh sb="0" eb="3">
      <t>ホイクシツ</t>
    </rPh>
    <rPh sb="4" eb="6">
      <t>キョウシツ</t>
    </rPh>
    <phoneticPr fontId="2"/>
  </si>
  <si>
    <t>食堂</t>
    <rPh sb="0" eb="2">
      <t>ショクドウ</t>
    </rPh>
    <phoneticPr fontId="2"/>
  </si>
  <si>
    <t>図書室</t>
    <rPh sb="0" eb="3">
      <t>トショシツ</t>
    </rPh>
    <phoneticPr fontId="2"/>
  </si>
  <si>
    <t>リース期間（※２）</t>
    <rPh sb="3" eb="5">
      <t>キカン</t>
    </rPh>
    <phoneticPr fontId="2"/>
  </si>
  <si>
    <t>カメラの設置場所及び設置個数（※３）</t>
    <rPh sb="4" eb="6">
      <t>セッチ</t>
    </rPh>
    <rPh sb="6" eb="8">
      <t>バショ</t>
    </rPh>
    <rPh sb="8" eb="9">
      <t>オヨ</t>
    </rPh>
    <rPh sb="10" eb="12">
      <t>セッチ</t>
    </rPh>
    <rPh sb="12" eb="14">
      <t>コスウ</t>
    </rPh>
    <phoneticPr fontId="2"/>
  </si>
  <si>
    <t>廊下、階段</t>
    <rPh sb="0" eb="2">
      <t>ロウカ</t>
    </rPh>
    <rPh sb="3" eb="5">
      <t>カイダン</t>
    </rPh>
    <phoneticPr fontId="2"/>
  </si>
  <si>
    <t>その他（※４）</t>
    <rPh sb="2" eb="3">
      <t>タ</t>
    </rPh>
    <phoneticPr fontId="2"/>
  </si>
  <si>
    <t>※４　「その他」に記載した場合は「備考」に具体的な場所を記載すること。</t>
    <rPh sb="6" eb="7">
      <t>タ</t>
    </rPh>
    <rPh sb="9" eb="11">
      <t>キサイ</t>
    </rPh>
    <rPh sb="13" eb="15">
      <t>バアイ</t>
    </rPh>
    <rPh sb="17" eb="19">
      <t>ビコウ</t>
    </rPh>
    <rPh sb="21" eb="24">
      <t>グタイテキ</t>
    </rPh>
    <rPh sb="25" eb="27">
      <t>バショ</t>
    </rPh>
    <rPh sb="28" eb="30">
      <t>キサイ</t>
    </rPh>
    <phoneticPr fontId="2"/>
  </si>
  <si>
    <t>備考（※４）</t>
    <rPh sb="0" eb="2">
      <t>ビコウ</t>
    </rPh>
    <phoneticPr fontId="2"/>
  </si>
  <si>
    <t>※５　選定額は、⑧と⑨の計と⑩を比べて小さい額を記載すること</t>
    <rPh sb="3" eb="5">
      <t>センテイ</t>
    </rPh>
    <rPh sb="12" eb="13">
      <t>ケイ</t>
    </rPh>
    <phoneticPr fontId="2"/>
  </si>
  <si>
    <r>
      <t>ホール</t>
    </r>
    <r>
      <rPr>
        <sz val="9"/>
        <color theme="1"/>
        <rFont val="ＭＳ Ｐゴシック"/>
        <family val="3"/>
        <charset val="128"/>
      </rPr>
      <t>（多目的室、
○○スペース等も含む）</t>
    </r>
    <rPh sb="4" eb="7">
      <t>タモクテキ</t>
    </rPh>
    <rPh sb="7" eb="8">
      <t>シツ</t>
    </rPh>
    <rPh sb="16" eb="17">
      <t>トウ</t>
    </rPh>
    <rPh sb="18" eb="19">
      <t>フク</t>
    </rPh>
    <phoneticPr fontId="2"/>
  </si>
  <si>
    <r>
      <t>※３　見守りカメラを設置した場所のセルに、見守りカメラの設置台数をそれぞれ記載すること。（屋外に設置する場合、</t>
    </r>
    <r>
      <rPr>
        <u/>
        <sz val="9"/>
        <color theme="1"/>
        <rFont val="ＭＳ Ｐゴシック"/>
        <family val="3"/>
        <charset val="128"/>
      </rPr>
      <t>撮影範囲は</t>
    </r>
    <r>
      <rPr>
        <b/>
        <u/>
        <sz val="9"/>
        <color rgb="FFFF0000"/>
        <rFont val="ＭＳ Ｐゴシック"/>
        <family val="3"/>
        <charset val="128"/>
      </rPr>
      <t>敷地内かつ同一フロア内のみ</t>
    </r>
    <r>
      <rPr>
        <sz val="9"/>
        <color theme="1"/>
        <rFont val="ＭＳ Ｐゴシック"/>
        <family val="3"/>
        <charset val="128"/>
      </rPr>
      <t>とすること。）</t>
    </r>
    <rPh sb="3" eb="5">
      <t>ミマモ</t>
    </rPh>
    <rPh sb="10" eb="12">
      <t>セッチ</t>
    </rPh>
    <rPh sb="14" eb="16">
      <t>バショ</t>
    </rPh>
    <rPh sb="21" eb="23">
      <t>ミマモ</t>
    </rPh>
    <rPh sb="28" eb="32">
      <t>セッチダイスウ</t>
    </rPh>
    <rPh sb="37" eb="39">
      <t>キサイ</t>
    </rPh>
    <rPh sb="45" eb="47">
      <t>オクガイ</t>
    </rPh>
    <rPh sb="48" eb="50">
      <t>セッチ</t>
    </rPh>
    <rPh sb="52" eb="54">
      <t>バアイ</t>
    </rPh>
    <rPh sb="55" eb="59">
      <t>サツエイハンイ</t>
    </rPh>
    <rPh sb="60" eb="62">
      <t>シキチ</t>
    </rPh>
    <rPh sb="62" eb="63">
      <t>ナイ</t>
    </rPh>
    <rPh sb="65" eb="67">
      <t>ドウイツ</t>
    </rPh>
    <rPh sb="70" eb="71">
      <t>ナイ</t>
    </rPh>
    <phoneticPr fontId="2"/>
  </si>
  <si>
    <t>施設名</t>
    <phoneticPr fontId="2"/>
  </si>
  <si>
    <t>令和８年度保育施設等の見守りカメラ設置事業費補助金　施設別交付申請内訳書</t>
    <rPh sb="0" eb="2">
      <t>レイワ</t>
    </rPh>
    <rPh sb="3" eb="5">
      <t>ネンド</t>
    </rPh>
    <rPh sb="5" eb="7">
      <t>ホイク</t>
    </rPh>
    <rPh sb="7" eb="9">
      <t>シセツ</t>
    </rPh>
    <rPh sb="9" eb="10">
      <t>トウ</t>
    </rPh>
    <rPh sb="11" eb="13">
      <t>ミマモ</t>
    </rPh>
    <rPh sb="17" eb="19">
      <t>セッチ</t>
    </rPh>
    <rPh sb="19" eb="22">
      <t>ジギョウヒ</t>
    </rPh>
    <rPh sb="22" eb="25">
      <t>ホジョキン</t>
    </rPh>
    <rPh sb="26" eb="28">
      <t>シセツ</t>
    </rPh>
    <rPh sb="28" eb="29">
      <t>ベツ</t>
    </rPh>
    <rPh sb="29" eb="31">
      <t>コウフ</t>
    </rPh>
    <rPh sb="31" eb="33">
      <t>シンセイ</t>
    </rPh>
    <rPh sb="33" eb="36">
      <t>ウチワケショ</t>
    </rPh>
    <phoneticPr fontId="2"/>
  </si>
  <si>
    <t>幼稚園（私学助成園）</t>
  </si>
  <si>
    <t>〇〇幼稚園</t>
    <rPh sb="2" eb="5">
      <t>ヨウチエン</t>
    </rPh>
    <phoneticPr fontId="2"/>
  </si>
  <si>
    <t>△△△△</t>
    <phoneticPr fontId="2"/>
  </si>
  <si>
    <t>〇〇〇-■■■-×××</t>
    <phoneticPr fontId="2"/>
  </si>
  <si>
    <t>購入</t>
  </si>
  <si>
    <t>リース</t>
  </si>
  <si>
    <t>令和８年９月～令和９年３月</t>
    <phoneticPr fontId="2"/>
  </si>
  <si>
    <t>みまもり用カメラ</t>
    <rPh sb="4" eb="5">
      <t>ヨウ</t>
    </rPh>
    <phoneticPr fontId="2"/>
  </si>
  <si>
    <t>設置費用</t>
    <rPh sb="0" eb="4">
      <t>セッチヒヨウ</t>
    </rPh>
    <phoneticPr fontId="2"/>
  </si>
  <si>
    <t>消費税</t>
    <rPh sb="0" eb="3">
      <t>ショウヒゼイ</t>
    </rPh>
    <phoneticPr fontId="2"/>
  </si>
  <si>
    <t>みまもりカメラ用レコーダー</t>
    <rPh sb="7" eb="8">
      <t>ヨウ</t>
    </rPh>
    <phoneticPr fontId="2"/>
  </si>
  <si>
    <t>レコーダー設定費用</t>
    <rPh sb="5" eb="7">
      <t>セッテイ</t>
    </rPh>
    <rPh sb="7" eb="9">
      <t>ヒヨウ</t>
    </rPh>
    <phoneticPr fontId="2"/>
  </si>
  <si>
    <t>中庭</t>
    <rPh sb="0" eb="2">
      <t>ナカニワ</t>
    </rPh>
    <phoneticPr fontId="2"/>
  </si>
  <si>
    <t>②</t>
    <phoneticPr fontId="2"/>
  </si>
  <si>
    <t>（令和○年○月～令和○年○月）③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"/>
  </si>
  <si>
    <t>④</t>
    <phoneticPr fontId="2"/>
  </si>
  <si>
    <t>合計（⑦）</t>
    <rPh sb="0" eb="2">
      <t>ゴウケイ</t>
    </rPh>
    <phoneticPr fontId="2"/>
  </si>
  <si>
    <t>※２　②にて「リース」を選択した場合は、③に交付申請を行うリース期間を記載すること。（「購入」を選択した場合は記載不要。）</t>
    <rPh sb="12" eb="14">
      <t>センタク</t>
    </rPh>
    <rPh sb="16" eb="18">
      <t>バアイ</t>
    </rPh>
    <rPh sb="22" eb="24">
      <t>コウフ</t>
    </rPh>
    <rPh sb="24" eb="26">
      <t>シンセイ</t>
    </rPh>
    <rPh sb="27" eb="28">
      <t>オコナ</t>
    </rPh>
    <rPh sb="32" eb="34">
      <t>キカン</t>
    </rPh>
    <rPh sb="35" eb="37">
      <t>キサイ</t>
    </rPh>
    <rPh sb="44" eb="46">
      <t>コウニュウ</t>
    </rPh>
    <rPh sb="48" eb="50">
      <t>センタク</t>
    </rPh>
    <rPh sb="52" eb="54">
      <t>バアイ</t>
    </rPh>
    <rPh sb="55" eb="57">
      <t>キサイ</t>
    </rPh>
    <rPh sb="57" eb="59">
      <t>フヨウ</t>
    </rPh>
    <phoneticPr fontId="2"/>
  </si>
  <si>
    <t>※５　選定額は、⑦と⑧の計と⑨を比べて小さい額を記載すること</t>
    <rPh sb="3" eb="5">
      <t>センテイ</t>
    </rPh>
    <rPh sb="12" eb="13">
      <t>ケイ</t>
    </rPh>
    <phoneticPr fontId="2"/>
  </si>
  <si>
    <t>⑨</t>
    <phoneticPr fontId="2"/>
  </si>
  <si>
    <r>
      <t>※交付申請額は、⑩の額に補助率（2/3）を乗じたもの</t>
    </r>
    <r>
      <rPr>
        <b/>
        <u/>
        <sz val="9"/>
        <color rgb="FFFF0000"/>
        <rFont val="ＭＳ Ｐゴシック"/>
        <family val="3"/>
        <charset val="128"/>
      </rPr>
      <t>（千円未満切捨）</t>
    </r>
    <r>
      <rPr>
        <sz val="9"/>
        <rFont val="ＭＳ Ｐゴシック"/>
        <family val="3"/>
        <charset val="128"/>
      </rPr>
      <t>を記載すること</t>
    </r>
    <rPh sb="1" eb="3">
      <t>コウフ</t>
    </rPh>
    <rPh sb="3" eb="5">
      <t>シンセイ</t>
    </rPh>
    <rPh sb="5" eb="6">
      <t>ガク</t>
    </rPh>
    <rPh sb="6" eb="7">
      <t>ジツガク</t>
    </rPh>
    <rPh sb="10" eb="11">
      <t>ガク</t>
    </rPh>
    <rPh sb="12" eb="14">
      <t>ホジョ</t>
    </rPh>
    <rPh sb="14" eb="15">
      <t>リツ</t>
    </rPh>
    <rPh sb="21" eb="22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</si>
</sst>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76">
    <xf numFmtId="0" fontId="0" fillId="0" borderId="0" xfId="0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38" fontId="13" fillId="0" borderId="4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24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38" fontId="3" fillId="0" borderId="18" xfId="1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176" fontId="3" fillId="0" borderId="21" xfId="1" applyNumberFormat="1" applyFont="1" applyBorder="1">
      <alignment vertical="center"/>
    </xf>
    <xf numFmtId="176" fontId="3" fillId="0" borderId="0" xfId="1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14" fillId="0" borderId="22" xfId="0" applyFont="1" applyBorder="1">
      <alignment vertical="center"/>
    </xf>
    <xf numFmtId="0" fontId="3" fillId="0" borderId="22" xfId="0" applyFont="1" applyBorder="1">
      <alignment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38" fontId="19" fillId="0" borderId="13" xfId="1" applyFont="1" applyBorder="1" applyAlignment="1">
      <alignment vertical="center"/>
    </xf>
    <xf numFmtId="38" fontId="19" fillId="0" borderId="25" xfId="1" applyFont="1" applyBorder="1" applyAlignment="1">
      <alignment vertical="center"/>
    </xf>
    <xf numFmtId="0" fontId="19" fillId="0" borderId="34" xfId="0" applyFont="1" applyBorder="1">
      <alignment vertical="center"/>
    </xf>
    <xf numFmtId="0" fontId="19" fillId="0" borderId="32" xfId="0" applyFont="1" applyBorder="1">
      <alignment vertical="center"/>
    </xf>
    <xf numFmtId="0" fontId="19" fillId="3" borderId="2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8" fontId="22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6">
    <cellStyle name="桁区切り" xfId="1" builtinId="6"/>
    <cellStyle name="標準" xfId="0" builtinId="0"/>
    <cellStyle name="標準 12" xfId="3" xr:uid="{00000000-0005-0000-0000-000002000000}"/>
    <cellStyle name="標準 13" xfId="2" xr:uid="{00000000-0005-0000-0000-000003000000}"/>
    <cellStyle name="標準 2" xfId="5" xr:uid="{00000000-0005-0000-0000-000004000000}"/>
    <cellStyle name="標準 27" xfId="4" xr:uid="{00000000-0005-0000-0000-000005000000}"/>
  </cellStyles>
  <dxfs count="0"/>
  <tableStyles count="0" defaultTableStyle="TableStyleMedium9" defaultPivotStyle="PivotStyleLight16"/>
  <colors>
    <mruColors>
      <color rgb="FFFDE9D9"/>
      <color rgb="FF66FFFF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116415</xdr:colOff>
      <xdr:row>8</xdr:row>
      <xdr:rowOff>169333</xdr:rowOff>
    </xdr:from>
    <xdr:to>
      <xdr:col>7</xdr:col>
      <xdr:colOff>603250</xdr:colOff>
      <xdr:row>12</xdr:row>
      <xdr:rowOff>91800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E6D06C47-91FF-4759-A956-9DBAA8A5A40A}"/>
            </a:ext>
          </a:extLst>
        </xdr:cNvPr>
        <xdr:cNvSpPr/>
      </xdr:nvSpPr>
      <xdr:spPr>
        <a:xfrm>
          <a:off x="3608915" y="1926166"/>
          <a:ext cx="5058835" cy="620967"/>
        </a:xfrm>
        <a:prstGeom prst="wedgeRoundRectCallout">
          <a:avLst>
            <a:gd name="adj1" fmla="val -4364"/>
            <a:gd name="adj2" fmla="val 68686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・購入の場合、見積書から税抜き単価を転記してください。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・リースの場合、一月当たりの単価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補助対象期間で計算して入力してください。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296334</xdr:colOff>
      <xdr:row>19</xdr:row>
      <xdr:rowOff>95249</xdr:rowOff>
    </xdr:from>
    <xdr:to>
      <xdr:col>9</xdr:col>
      <xdr:colOff>1407397</xdr:colOff>
      <xdr:row>23</xdr:row>
      <xdr:rowOff>179917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528CDF4C-A95A-4FEB-831C-C308D8F045F4}"/>
            </a:ext>
          </a:extLst>
        </xdr:cNvPr>
        <xdr:cNvSpPr/>
      </xdr:nvSpPr>
      <xdr:spPr>
        <a:xfrm>
          <a:off x="9884834" y="4085166"/>
          <a:ext cx="2635063" cy="994834"/>
        </a:xfrm>
        <a:prstGeom prst="wedgeRoundRectCallout">
          <a:avLst>
            <a:gd name="adj1" fmla="val 26505"/>
            <a:gd name="adj2" fmla="val 50209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補助対象経費のみ記載するようにしてください。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74083</xdr:colOff>
      <xdr:row>7</xdr:row>
      <xdr:rowOff>296333</xdr:rowOff>
    </xdr:from>
    <xdr:to>
      <xdr:col>3</xdr:col>
      <xdr:colOff>391583</xdr:colOff>
      <xdr:row>11</xdr:row>
      <xdr:rowOff>113466</xdr:rowOff>
    </xdr:to>
    <xdr:sp macro="" textlink="">
      <xdr:nvSpPr>
        <xdr:cNvPr id="5" name="角丸四角形吹き出し 7">
          <a:extLst>
            <a:ext uri="{FF2B5EF4-FFF2-40B4-BE49-F238E27FC236}">
              <a16:creationId xmlns:a16="http://schemas.microsoft.com/office/drawing/2014/main" id="{CD3B2CA8-448A-4812-BF87-EEFA6B9F2A52}"/>
            </a:ext>
          </a:extLst>
        </xdr:cNvPr>
        <xdr:cNvSpPr/>
      </xdr:nvSpPr>
      <xdr:spPr>
        <a:xfrm>
          <a:off x="518583" y="1534583"/>
          <a:ext cx="1841500" cy="864883"/>
        </a:xfrm>
        <a:prstGeom prst="wedgeRoundRectCallout">
          <a:avLst>
            <a:gd name="adj1" fmla="val -37314"/>
            <a:gd name="adj2" fmla="val 84747"/>
            <a:gd name="adj3" fmla="val 16667"/>
          </a:avLst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見積書から品名等を転記してください。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2A99-E2D1-442D-A3F5-36F6F38D8C76}">
  <dimension ref="A1:N51"/>
  <sheetViews>
    <sheetView tabSelected="1" view="pageBreakPreview" zoomScale="90" zoomScaleNormal="100" zoomScaleSheetLayoutView="90" workbookViewId="0">
      <selection activeCell="I5" sqref="I5:J5"/>
    </sheetView>
  </sheetViews>
  <sheetFormatPr defaultColWidth="8.75" defaultRowHeight="13.5" x14ac:dyDescent="0.15"/>
  <cols>
    <col min="1" max="2" width="2.875" style="2" customWidth="1"/>
    <col min="3" max="9" width="20" style="2" customWidth="1"/>
    <col min="10" max="10" width="19.875" style="2" customWidth="1"/>
    <col min="11" max="11" width="2.875" style="2" customWidth="1"/>
    <col min="12" max="13" width="8.75" style="2"/>
    <col min="14" max="14" width="17.25" style="3" hidden="1" customWidth="1"/>
    <col min="15" max="16384" width="8.75" style="2"/>
  </cols>
  <sheetData>
    <row r="1" spans="1:14" x14ac:dyDescent="0.15">
      <c r="A1" s="49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4" x14ac:dyDescent="0.15">
      <c r="A2" s="49"/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4" s="5" customFormat="1" ht="14.45" customHeight="1" x14ac:dyDescent="0.15">
      <c r="A3" s="72" t="s">
        <v>43</v>
      </c>
      <c r="B3" s="72"/>
      <c r="C3" s="72"/>
      <c r="D3" s="72"/>
      <c r="E3" s="72"/>
      <c r="F3" s="72"/>
      <c r="G3" s="72"/>
      <c r="H3" s="72"/>
      <c r="I3" s="72"/>
      <c r="J3" s="72"/>
      <c r="K3" s="4"/>
      <c r="N3" s="6"/>
    </row>
    <row r="4" spans="1:14" ht="14.4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ht="14.45" customHeight="1" x14ac:dyDescent="0.15">
      <c r="A5" s="7"/>
      <c r="B5" s="7"/>
      <c r="C5" s="7"/>
      <c r="D5" s="7"/>
      <c r="E5" s="7"/>
      <c r="F5" s="7"/>
      <c r="H5" s="51" t="s">
        <v>42</v>
      </c>
      <c r="I5" s="74"/>
      <c r="J5" s="74"/>
      <c r="K5" s="7"/>
    </row>
    <row r="6" spans="1:14" ht="14.45" customHeight="1" x14ac:dyDescent="0.15">
      <c r="A6" s="7"/>
      <c r="B6" s="7"/>
      <c r="C6" s="7"/>
      <c r="D6" s="7"/>
      <c r="E6" s="7"/>
      <c r="F6" s="7"/>
      <c r="H6" s="51" t="s">
        <v>3</v>
      </c>
      <c r="I6" s="75"/>
      <c r="J6" s="75"/>
      <c r="K6" s="7"/>
    </row>
    <row r="7" spans="1:14" ht="14.45" customHeight="1" x14ac:dyDescent="0.15">
      <c r="A7" s="7"/>
      <c r="B7" s="7"/>
      <c r="C7" s="7"/>
      <c r="D7" s="7"/>
      <c r="E7" s="7"/>
      <c r="F7" s="7"/>
      <c r="H7" s="51" t="s">
        <v>4</v>
      </c>
      <c r="I7" s="75"/>
      <c r="J7" s="75"/>
      <c r="K7" s="7"/>
    </row>
    <row r="8" spans="1:14" ht="40.9" customHeight="1" x14ac:dyDescent="0.2">
      <c r="A8" s="8"/>
      <c r="B8" s="8"/>
      <c r="D8" s="9"/>
      <c r="F8" s="10" t="s">
        <v>15</v>
      </c>
      <c r="G8" s="11">
        <f>ROUNDDOWN(D50*2/3,-3)</f>
        <v>0</v>
      </c>
      <c r="H8" s="12" t="s">
        <v>10</v>
      </c>
      <c r="J8" s="13"/>
      <c r="K8" s="8"/>
    </row>
    <row r="9" spans="1:14" ht="14.45" customHeight="1" x14ac:dyDescent="0.15">
      <c r="A9" s="73" t="s">
        <v>64</v>
      </c>
      <c r="B9" s="73"/>
      <c r="C9" s="73"/>
      <c r="D9" s="73"/>
      <c r="E9" s="73"/>
      <c r="F9" s="73"/>
      <c r="G9" s="73"/>
      <c r="H9" s="73"/>
      <c r="I9" s="73"/>
      <c r="J9" s="73"/>
      <c r="K9" s="14"/>
    </row>
    <row r="10" spans="1:14" ht="14.4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15">
      <c r="B11" s="2" t="s">
        <v>14</v>
      </c>
    </row>
    <row r="12" spans="1:14" x14ac:dyDescent="0.15">
      <c r="B12" s="15"/>
    </row>
    <row r="13" spans="1:14" ht="14.25" thickBot="1" x14ac:dyDescent="0.2">
      <c r="C13" s="2" t="s">
        <v>24</v>
      </c>
    </row>
    <row r="14" spans="1:14" ht="19.899999999999999" customHeight="1" x14ac:dyDescent="0.15">
      <c r="B14" s="70"/>
      <c r="C14" s="16" t="s">
        <v>26</v>
      </c>
      <c r="D14" s="16" t="s">
        <v>18</v>
      </c>
      <c r="E14" s="16" t="s">
        <v>33</v>
      </c>
      <c r="F14" s="16" t="s">
        <v>17</v>
      </c>
      <c r="G14" s="16" t="s">
        <v>2</v>
      </c>
      <c r="H14" s="17" t="s">
        <v>11</v>
      </c>
      <c r="M14" s="3"/>
      <c r="N14" s="2"/>
    </row>
    <row r="15" spans="1:14" ht="10.9" customHeight="1" x14ac:dyDescent="0.15">
      <c r="B15" s="71"/>
      <c r="C15" s="18" t="s">
        <v>1</v>
      </c>
      <c r="D15" s="18" t="s">
        <v>57</v>
      </c>
      <c r="E15" s="19" t="s">
        <v>58</v>
      </c>
      <c r="F15" s="18" t="s">
        <v>59</v>
      </c>
      <c r="G15" s="18" t="s">
        <v>19</v>
      </c>
      <c r="H15" s="20" t="s">
        <v>20</v>
      </c>
      <c r="M15" s="3"/>
      <c r="N15" s="2"/>
    </row>
    <row r="16" spans="1:14" ht="19.899999999999999" customHeight="1" x14ac:dyDescent="0.15">
      <c r="B16" s="21">
        <v>1</v>
      </c>
      <c r="C16" s="22"/>
      <c r="D16" s="23"/>
      <c r="E16" s="23"/>
      <c r="F16" s="24"/>
      <c r="G16" s="25"/>
      <c r="H16" s="26">
        <f>F16*G16</f>
        <v>0</v>
      </c>
      <c r="M16" s="3"/>
      <c r="N16" s="2"/>
    </row>
    <row r="17" spans="2:14" ht="19.899999999999999" customHeight="1" x14ac:dyDescent="0.15">
      <c r="B17" s="21">
        <v>2</v>
      </c>
      <c r="C17" s="22"/>
      <c r="D17" s="23"/>
      <c r="E17" s="23"/>
      <c r="F17" s="24"/>
      <c r="G17" s="25"/>
      <c r="H17" s="26">
        <f>F17*G17</f>
        <v>0</v>
      </c>
      <c r="M17" s="3"/>
      <c r="N17" s="2"/>
    </row>
    <row r="18" spans="2:14" ht="19.899999999999999" customHeight="1" x14ac:dyDescent="0.15">
      <c r="B18" s="21">
        <v>3</v>
      </c>
      <c r="C18" s="22"/>
      <c r="D18" s="23"/>
      <c r="E18" s="23"/>
      <c r="F18" s="24"/>
      <c r="G18" s="25"/>
      <c r="H18" s="26">
        <f>F18*G18</f>
        <v>0</v>
      </c>
      <c r="M18" s="3"/>
      <c r="N18" s="2"/>
    </row>
    <row r="19" spans="2:14" ht="19.899999999999999" customHeight="1" x14ac:dyDescent="0.15">
      <c r="B19" s="21">
        <v>4</v>
      </c>
      <c r="C19" s="23"/>
      <c r="D19" s="23"/>
      <c r="E19" s="23"/>
      <c r="F19" s="24"/>
      <c r="G19" s="25"/>
      <c r="H19" s="26">
        <f>F19*G19</f>
        <v>0</v>
      </c>
      <c r="M19" s="3"/>
      <c r="N19" s="2"/>
    </row>
    <row r="20" spans="2:14" ht="19.899999999999999" customHeight="1" thickBot="1" x14ac:dyDescent="0.2">
      <c r="B20" s="21">
        <v>5</v>
      </c>
      <c r="C20" s="27"/>
      <c r="D20" s="27"/>
      <c r="E20" s="27"/>
      <c r="F20" s="28"/>
      <c r="G20" s="29"/>
      <c r="H20" s="26">
        <f>F20*G20</f>
        <v>0</v>
      </c>
      <c r="M20" s="3"/>
      <c r="N20" s="2"/>
    </row>
    <row r="21" spans="2:14" ht="19.899999999999999" customHeight="1" thickTop="1" thickBot="1" x14ac:dyDescent="0.2">
      <c r="B21" s="30"/>
      <c r="C21" s="31"/>
      <c r="D21" s="31"/>
      <c r="E21" s="31"/>
      <c r="F21" s="32"/>
      <c r="G21" s="33" t="s">
        <v>60</v>
      </c>
      <c r="H21" s="34">
        <f>SUM(H16:H20)</f>
        <v>0</v>
      </c>
      <c r="M21" s="3"/>
      <c r="N21" s="2"/>
    </row>
    <row r="22" spans="2:14" ht="19.899999999999999" customHeight="1" x14ac:dyDescent="0.15">
      <c r="H22" s="35"/>
      <c r="I22" s="36"/>
    </row>
    <row r="23" spans="2:14" ht="14.25" thickBot="1" x14ac:dyDescent="0.2">
      <c r="C23" s="2" t="s">
        <v>25</v>
      </c>
    </row>
    <row r="24" spans="2:14" ht="19.899999999999999" customHeight="1" x14ac:dyDescent="0.15">
      <c r="B24" s="70"/>
      <c r="C24" s="16" t="s">
        <v>26</v>
      </c>
      <c r="D24" s="16" t="s">
        <v>18</v>
      </c>
      <c r="E24" s="16" t="s">
        <v>33</v>
      </c>
      <c r="F24" s="16" t="s">
        <v>17</v>
      </c>
      <c r="G24" s="16" t="s">
        <v>2</v>
      </c>
      <c r="H24" s="17" t="s">
        <v>11</v>
      </c>
      <c r="M24" s="3"/>
      <c r="N24" s="2"/>
    </row>
    <row r="25" spans="2:14" ht="10.9" customHeight="1" x14ac:dyDescent="0.15">
      <c r="B25" s="71"/>
      <c r="C25" s="18" t="s">
        <v>1</v>
      </c>
      <c r="D25" s="18" t="s">
        <v>57</v>
      </c>
      <c r="E25" s="19" t="s">
        <v>58</v>
      </c>
      <c r="F25" s="18" t="s">
        <v>59</v>
      </c>
      <c r="G25" s="18" t="s">
        <v>19</v>
      </c>
      <c r="H25" s="20" t="s">
        <v>20</v>
      </c>
      <c r="M25" s="3"/>
      <c r="N25" s="2"/>
    </row>
    <row r="26" spans="2:14" ht="19.899999999999999" customHeight="1" x14ac:dyDescent="0.15">
      <c r="B26" s="21">
        <v>1</v>
      </c>
      <c r="C26" s="22"/>
      <c r="D26" s="23"/>
      <c r="E26" s="23"/>
      <c r="F26" s="24"/>
      <c r="G26" s="25"/>
      <c r="H26" s="26">
        <f>F26*G26</f>
        <v>0</v>
      </c>
      <c r="M26" s="3"/>
      <c r="N26" s="2"/>
    </row>
    <row r="27" spans="2:14" ht="19.899999999999999" customHeight="1" x14ac:dyDescent="0.15">
      <c r="B27" s="21">
        <v>2</v>
      </c>
      <c r="C27" s="22"/>
      <c r="D27" s="23"/>
      <c r="E27" s="23"/>
      <c r="F27" s="24"/>
      <c r="G27" s="25"/>
      <c r="H27" s="26">
        <f>F27*G27</f>
        <v>0</v>
      </c>
      <c r="M27" s="3"/>
      <c r="N27" s="2"/>
    </row>
    <row r="28" spans="2:14" ht="19.899999999999999" customHeight="1" x14ac:dyDescent="0.15">
      <c r="B28" s="21">
        <v>3</v>
      </c>
      <c r="C28" s="22"/>
      <c r="D28" s="23"/>
      <c r="E28" s="23"/>
      <c r="F28" s="24"/>
      <c r="G28" s="25"/>
      <c r="H28" s="26">
        <f>F28*G28</f>
        <v>0</v>
      </c>
      <c r="M28" s="3"/>
      <c r="N28" s="2"/>
    </row>
    <row r="29" spans="2:14" ht="19.899999999999999" customHeight="1" x14ac:dyDescent="0.15">
      <c r="B29" s="21">
        <v>4</v>
      </c>
      <c r="C29" s="23"/>
      <c r="D29" s="23"/>
      <c r="E29" s="23"/>
      <c r="F29" s="24"/>
      <c r="G29" s="25"/>
      <c r="H29" s="26">
        <f>F29*G29</f>
        <v>0</v>
      </c>
      <c r="M29" s="3"/>
      <c r="N29" s="2"/>
    </row>
    <row r="30" spans="2:14" ht="19.899999999999999" customHeight="1" thickBot="1" x14ac:dyDescent="0.2">
      <c r="B30" s="21">
        <v>5</v>
      </c>
      <c r="C30" s="27"/>
      <c r="D30" s="27"/>
      <c r="E30" s="27"/>
      <c r="F30" s="28"/>
      <c r="G30" s="29"/>
      <c r="H30" s="26">
        <f>F30*G30</f>
        <v>0</v>
      </c>
      <c r="M30" s="3"/>
      <c r="N30" s="2"/>
    </row>
    <row r="31" spans="2:14" ht="19.899999999999999" customHeight="1" thickTop="1" thickBot="1" x14ac:dyDescent="0.2">
      <c r="B31" s="30"/>
      <c r="C31" s="31"/>
      <c r="D31" s="31"/>
      <c r="E31" s="31"/>
      <c r="F31" s="32"/>
      <c r="G31" s="33" t="s">
        <v>21</v>
      </c>
      <c r="H31" s="34">
        <f>SUM(H26:H30)</f>
        <v>0</v>
      </c>
      <c r="M31" s="3"/>
      <c r="N31" s="2"/>
    </row>
    <row r="32" spans="2:14" ht="19.899999999999999" customHeight="1" x14ac:dyDescent="0.15">
      <c r="H32" s="35"/>
      <c r="I32" s="36"/>
    </row>
    <row r="33" spans="2:14" ht="14.25" thickBot="1" x14ac:dyDescent="0.2">
      <c r="B33" s="37"/>
      <c r="C33" s="52" t="s">
        <v>34</v>
      </c>
      <c r="D33" s="52"/>
      <c r="E33" s="52"/>
      <c r="F33" s="52"/>
      <c r="G33" s="52"/>
      <c r="H33" s="52"/>
      <c r="I33" s="52"/>
      <c r="J33" s="52"/>
    </row>
    <row r="34" spans="2:14" ht="28.15" customHeight="1" x14ac:dyDescent="0.15">
      <c r="B34" s="64"/>
      <c r="C34" s="53" t="s">
        <v>30</v>
      </c>
      <c r="D34" s="54" t="s">
        <v>40</v>
      </c>
      <c r="E34" s="54" t="s">
        <v>31</v>
      </c>
      <c r="F34" s="55" t="s">
        <v>32</v>
      </c>
      <c r="G34" s="55" t="s">
        <v>35</v>
      </c>
      <c r="H34" s="56" t="s">
        <v>36</v>
      </c>
      <c r="I34" s="57" t="s">
        <v>0</v>
      </c>
      <c r="J34" s="58" t="s">
        <v>38</v>
      </c>
      <c r="M34" s="3"/>
      <c r="N34" s="2"/>
    </row>
    <row r="35" spans="2:14" ht="19.899999999999999" customHeight="1" thickBot="1" x14ac:dyDescent="0.2">
      <c r="B35" s="68"/>
      <c r="C35" s="69"/>
      <c r="D35" s="60"/>
      <c r="E35" s="60"/>
      <c r="F35" s="60"/>
      <c r="G35" s="61"/>
      <c r="H35" s="61"/>
      <c r="I35" s="62">
        <f>SUM(B35:H35)</f>
        <v>0</v>
      </c>
      <c r="J35" s="63"/>
      <c r="M35" s="3"/>
      <c r="N35" s="2"/>
    </row>
    <row r="36" spans="2:14" ht="19.899999999999999" customHeight="1" x14ac:dyDescent="0.15">
      <c r="G36" s="35"/>
      <c r="H36" s="36"/>
      <c r="M36" s="3"/>
      <c r="N36" s="2"/>
    </row>
    <row r="37" spans="2:14" ht="19.899999999999999" customHeight="1" x14ac:dyDescent="0.15">
      <c r="B37" s="38" t="s">
        <v>28</v>
      </c>
      <c r="H37" s="35"/>
      <c r="I37" s="36"/>
    </row>
    <row r="38" spans="2:14" ht="19.899999999999999" customHeight="1" x14ac:dyDescent="0.15">
      <c r="B38" s="38" t="s">
        <v>29</v>
      </c>
      <c r="H38" s="35"/>
      <c r="I38" s="36"/>
    </row>
    <row r="39" spans="2:14" ht="19.899999999999999" customHeight="1" x14ac:dyDescent="0.15">
      <c r="B39" s="38" t="s">
        <v>61</v>
      </c>
      <c r="H39" s="35"/>
      <c r="I39" s="36"/>
    </row>
    <row r="40" spans="2:14" ht="19.899999999999999" customHeight="1" x14ac:dyDescent="0.15">
      <c r="B40" s="59" t="s">
        <v>41</v>
      </c>
      <c r="H40" s="35"/>
      <c r="I40" s="36"/>
    </row>
    <row r="41" spans="2:14" ht="19.899999999999999" customHeight="1" x14ac:dyDescent="0.15">
      <c r="B41" s="59" t="s">
        <v>37</v>
      </c>
      <c r="H41" s="35"/>
      <c r="I41" s="36"/>
    </row>
    <row r="42" spans="2:14" ht="19.899999999999999" customHeight="1" x14ac:dyDescent="0.15">
      <c r="B42" s="38"/>
      <c r="H42" s="35"/>
      <c r="I42" s="36"/>
    </row>
    <row r="43" spans="2:14" ht="21" customHeight="1" thickBot="1" x14ac:dyDescent="0.2">
      <c r="B43" s="7"/>
      <c r="C43" s="7"/>
      <c r="D43" s="7"/>
      <c r="E43" s="7"/>
      <c r="F43" s="7"/>
      <c r="G43" s="7"/>
      <c r="H43" s="7"/>
      <c r="I43" s="36"/>
    </row>
    <row r="44" spans="2:14" ht="19.899999999999999" customHeight="1" thickBot="1" x14ac:dyDescent="0.2">
      <c r="B44" s="39"/>
      <c r="C44" s="40" t="s">
        <v>16</v>
      </c>
      <c r="D44" s="41" t="s">
        <v>44</v>
      </c>
      <c r="E44" s="7"/>
      <c r="F44" s="7"/>
      <c r="N44" s="42" t="s">
        <v>13</v>
      </c>
    </row>
    <row r="45" spans="2:14" ht="19.899999999999999" customHeight="1" x14ac:dyDescent="0.15">
      <c r="C45" s="7"/>
      <c r="D45" s="7"/>
      <c r="E45" s="7"/>
      <c r="F45" s="7"/>
      <c r="N45" s="42"/>
    </row>
    <row r="46" spans="2:14" ht="19.899999999999999" customHeight="1" thickBot="1" x14ac:dyDescent="0.2">
      <c r="N46" s="42" t="s">
        <v>5</v>
      </c>
    </row>
    <row r="47" spans="2:14" ht="19.149999999999999" customHeight="1" thickBot="1" x14ac:dyDescent="0.2">
      <c r="B47" s="39"/>
      <c r="C47" s="40" t="s">
        <v>12</v>
      </c>
      <c r="D47" s="43">
        <f>IF(D44="幼稚園（私学助成園）",1200000,IF(D44="認可外保育施設",400000,""))</f>
        <v>1200000</v>
      </c>
      <c r="E47" s="44" t="s">
        <v>63</v>
      </c>
      <c r="F47" s="44"/>
      <c r="N47" s="42" t="s">
        <v>6</v>
      </c>
    </row>
    <row r="48" spans="2:14" ht="19.149999999999999" customHeight="1" x14ac:dyDescent="0.15">
      <c r="C48" s="7"/>
      <c r="D48" s="44"/>
      <c r="E48" s="44"/>
      <c r="F48" s="44"/>
      <c r="N48" s="42"/>
    </row>
    <row r="49" spans="2:14" ht="19.149999999999999" customHeight="1" thickBot="1" x14ac:dyDescent="0.2"/>
    <row r="50" spans="2:14" ht="19.149999999999999" customHeight="1" thickBot="1" x14ac:dyDescent="0.2">
      <c r="B50" s="39"/>
      <c r="C50" s="40" t="s">
        <v>27</v>
      </c>
      <c r="D50" s="45">
        <f>MIN(H21+H31,D47)</f>
        <v>0</v>
      </c>
      <c r="E50" s="46" t="s">
        <v>22</v>
      </c>
      <c r="F50" s="46"/>
      <c r="N50" s="3" t="s">
        <v>7</v>
      </c>
    </row>
    <row r="51" spans="2:14" ht="19.149999999999999" customHeight="1" x14ac:dyDescent="0.15">
      <c r="B51" s="47" t="s">
        <v>62</v>
      </c>
      <c r="C51" s="48"/>
      <c r="D51" s="48"/>
      <c r="N51" s="3" t="s">
        <v>8</v>
      </c>
    </row>
  </sheetData>
  <mergeCells count="8">
    <mergeCell ref="B35:C35"/>
    <mergeCell ref="B14:B15"/>
    <mergeCell ref="B24:B25"/>
    <mergeCell ref="A3:J3"/>
    <mergeCell ref="A9:J9"/>
    <mergeCell ref="I5:J5"/>
    <mergeCell ref="I6:J6"/>
    <mergeCell ref="I7:J7"/>
  </mergeCells>
  <phoneticPr fontId="2"/>
  <dataValidations count="2">
    <dataValidation type="list" allowBlank="1" showInputMessage="1" showErrorMessage="1" sqref="D44:D45" xr:uid="{89E58DB9-69EC-4514-9494-A56F87F93768}">
      <formula1>"幼稚園（私学助成園）,認可外保育施設"</formula1>
    </dataValidation>
    <dataValidation type="list" allowBlank="1" showInputMessage="1" showErrorMessage="1" sqref="D16:D20 D26:D30" xr:uid="{3D8DBDE6-F0C9-486E-9323-6CD6037EC957}">
      <formula1>"購入,リース"</formula1>
    </dataValidation>
  </dataValidations>
  <pageMargins left="0.59055118110236227" right="0.59055118110236227" top="0.9055118110236221" bottom="0.74803149606299213" header="0.47244094488188981" footer="0.31496062992125984"/>
  <pageSetup paperSize="9" scale="5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AA16-90EB-4F9A-A83F-0A148B036B75}">
  <dimension ref="A1:N51"/>
  <sheetViews>
    <sheetView view="pageBreakPreview" zoomScale="90" zoomScaleNormal="100" zoomScaleSheetLayoutView="90" workbookViewId="0">
      <selection activeCell="F46" sqref="F46"/>
    </sheetView>
  </sheetViews>
  <sheetFormatPr defaultColWidth="8.75" defaultRowHeight="13.5" x14ac:dyDescent="0.15"/>
  <cols>
    <col min="1" max="2" width="2.875" style="2" customWidth="1"/>
    <col min="3" max="9" width="20" style="2" customWidth="1"/>
    <col min="10" max="10" width="19.875" style="2" customWidth="1"/>
    <col min="11" max="11" width="2.875" style="2" customWidth="1"/>
    <col min="12" max="13" width="8.75" style="2"/>
    <col min="14" max="14" width="17.25" style="3" hidden="1" customWidth="1"/>
    <col min="15" max="16384" width="8.75" style="2"/>
  </cols>
  <sheetData>
    <row r="1" spans="1:14" x14ac:dyDescent="0.15">
      <c r="A1" s="49" t="s">
        <v>9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4" x14ac:dyDescent="0.15">
      <c r="A2" s="49"/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4" s="5" customFormat="1" ht="14.45" customHeight="1" x14ac:dyDescent="0.15">
      <c r="A3" s="72" t="s">
        <v>43</v>
      </c>
      <c r="B3" s="72"/>
      <c r="C3" s="72"/>
      <c r="D3" s="72"/>
      <c r="E3" s="72"/>
      <c r="F3" s="72"/>
      <c r="G3" s="72"/>
      <c r="H3" s="72"/>
      <c r="I3" s="72"/>
      <c r="J3" s="72"/>
      <c r="K3" s="4"/>
      <c r="N3" s="6"/>
    </row>
    <row r="4" spans="1:14" ht="14.4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ht="14.45" customHeight="1" x14ac:dyDescent="0.15">
      <c r="A5" s="7"/>
      <c r="B5" s="7"/>
      <c r="C5" s="7"/>
      <c r="D5" s="7"/>
      <c r="E5" s="7"/>
      <c r="F5" s="7"/>
      <c r="H5" s="51" t="s">
        <v>42</v>
      </c>
      <c r="I5" s="74" t="s">
        <v>45</v>
      </c>
      <c r="J5" s="74"/>
      <c r="K5" s="7"/>
    </row>
    <row r="6" spans="1:14" ht="14.45" customHeight="1" x14ac:dyDescent="0.15">
      <c r="A6" s="7"/>
      <c r="B6" s="7"/>
      <c r="C6" s="7"/>
      <c r="D6" s="7"/>
      <c r="E6" s="7"/>
      <c r="F6" s="7"/>
      <c r="H6" s="51" t="s">
        <v>3</v>
      </c>
      <c r="I6" s="75" t="s">
        <v>46</v>
      </c>
      <c r="J6" s="75"/>
      <c r="K6" s="7"/>
    </row>
    <row r="7" spans="1:14" ht="14.45" customHeight="1" x14ac:dyDescent="0.15">
      <c r="A7" s="7"/>
      <c r="B7" s="7"/>
      <c r="C7" s="7"/>
      <c r="D7" s="7"/>
      <c r="E7" s="7"/>
      <c r="F7" s="7"/>
      <c r="H7" s="51" t="s">
        <v>4</v>
      </c>
      <c r="I7" s="75" t="s">
        <v>47</v>
      </c>
      <c r="J7" s="75"/>
      <c r="K7" s="7"/>
    </row>
    <row r="8" spans="1:14" ht="40.9" customHeight="1" x14ac:dyDescent="0.2">
      <c r="A8" s="8"/>
      <c r="B8" s="8"/>
      <c r="D8" s="9"/>
      <c r="F8" s="10" t="s">
        <v>15</v>
      </c>
      <c r="G8" s="11">
        <f>ROUNDDOWN(D50*2/3,-3)</f>
        <v>660000</v>
      </c>
      <c r="H8" s="12" t="s">
        <v>10</v>
      </c>
      <c r="J8" s="13"/>
      <c r="K8" s="8"/>
    </row>
    <row r="9" spans="1:14" ht="14.45" customHeight="1" x14ac:dyDescent="0.15">
      <c r="A9" s="73" t="s">
        <v>64</v>
      </c>
      <c r="B9" s="73"/>
      <c r="C9" s="73"/>
      <c r="D9" s="73"/>
      <c r="E9" s="73"/>
      <c r="F9" s="73"/>
      <c r="G9" s="73"/>
      <c r="H9" s="73"/>
      <c r="I9" s="73"/>
      <c r="J9" s="73"/>
      <c r="K9" s="65"/>
    </row>
    <row r="10" spans="1:14" ht="14.4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4" x14ac:dyDescent="0.15">
      <c r="B11" s="2" t="s">
        <v>14</v>
      </c>
    </row>
    <row r="12" spans="1:14" x14ac:dyDescent="0.15">
      <c r="B12" s="15"/>
    </row>
    <row r="13" spans="1:14" ht="14.25" thickBot="1" x14ac:dyDescent="0.2">
      <c r="C13" s="2" t="s">
        <v>24</v>
      </c>
    </row>
    <row r="14" spans="1:14" ht="19.899999999999999" customHeight="1" x14ac:dyDescent="0.15">
      <c r="B14" s="70"/>
      <c r="C14" s="16" t="s">
        <v>26</v>
      </c>
      <c r="D14" s="16" t="s">
        <v>18</v>
      </c>
      <c r="E14" s="16" t="s">
        <v>33</v>
      </c>
      <c r="F14" s="16" t="s">
        <v>17</v>
      </c>
      <c r="G14" s="16" t="s">
        <v>2</v>
      </c>
      <c r="H14" s="17" t="s">
        <v>11</v>
      </c>
      <c r="M14" s="3"/>
      <c r="N14" s="2"/>
    </row>
    <row r="15" spans="1:14" ht="10.9" customHeight="1" x14ac:dyDescent="0.15">
      <c r="B15" s="71"/>
      <c r="C15" s="18" t="s">
        <v>1</v>
      </c>
      <c r="D15" s="18" t="s">
        <v>57</v>
      </c>
      <c r="E15" s="19" t="s">
        <v>58</v>
      </c>
      <c r="F15" s="18" t="s">
        <v>59</v>
      </c>
      <c r="G15" s="18" t="s">
        <v>19</v>
      </c>
      <c r="H15" s="20" t="s">
        <v>20</v>
      </c>
      <c r="M15" s="3"/>
      <c r="N15" s="2"/>
    </row>
    <row r="16" spans="1:14" ht="19.899999999999999" customHeight="1" x14ac:dyDescent="0.15">
      <c r="B16" s="21">
        <v>1</v>
      </c>
      <c r="C16" s="22" t="s">
        <v>51</v>
      </c>
      <c r="D16" s="23" t="s">
        <v>48</v>
      </c>
      <c r="E16" s="23"/>
      <c r="F16" s="24">
        <v>15000</v>
      </c>
      <c r="G16" s="25">
        <v>20</v>
      </c>
      <c r="H16" s="26">
        <f>F16*G16</f>
        <v>300000</v>
      </c>
      <c r="M16" s="3"/>
      <c r="N16" s="2"/>
    </row>
    <row r="17" spans="2:14" ht="19.899999999999999" customHeight="1" x14ac:dyDescent="0.15">
      <c r="B17" s="21">
        <v>2</v>
      </c>
      <c r="C17" s="22" t="s">
        <v>51</v>
      </c>
      <c r="D17" s="23" t="s">
        <v>49</v>
      </c>
      <c r="E17" s="66" t="s">
        <v>50</v>
      </c>
      <c r="F17" s="24">
        <v>14000</v>
      </c>
      <c r="G17" s="25">
        <v>10</v>
      </c>
      <c r="H17" s="26">
        <f>F17*G17</f>
        <v>140000</v>
      </c>
      <c r="M17" s="3"/>
      <c r="N17" s="2"/>
    </row>
    <row r="18" spans="2:14" ht="19.899999999999999" customHeight="1" x14ac:dyDescent="0.15">
      <c r="B18" s="21">
        <v>3</v>
      </c>
      <c r="C18" s="22" t="s">
        <v>52</v>
      </c>
      <c r="D18" s="23"/>
      <c r="E18" s="23"/>
      <c r="F18" s="24">
        <v>300000</v>
      </c>
      <c r="G18" s="25">
        <v>1</v>
      </c>
      <c r="H18" s="26">
        <f>F18*G18</f>
        <v>300000</v>
      </c>
      <c r="M18" s="3"/>
      <c r="N18" s="2"/>
    </row>
    <row r="19" spans="2:14" ht="19.899999999999999" customHeight="1" x14ac:dyDescent="0.15">
      <c r="B19" s="21">
        <v>4</v>
      </c>
      <c r="C19" s="23" t="s">
        <v>53</v>
      </c>
      <c r="D19" s="23"/>
      <c r="E19" s="23"/>
      <c r="F19" s="24">
        <v>74000</v>
      </c>
      <c r="G19" s="25">
        <v>1</v>
      </c>
      <c r="H19" s="26">
        <f>F19*G19</f>
        <v>74000</v>
      </c>
      <c r="M19" s="3"/>
      <c r="N19" s="2"/>
    </row>
    <row r="20" spans="2:14" ht="19.899999999999999" customHeight="1" thickBot="1" x14ac:dyDescent="0.2">
      <c r="B20" s="21">
        <v>5</v>
      </c>
      <c r="C20" s="27"/>
      <c r="D20" s="27"/>
      <c r="E20" s="27"/>
      <c r="F20" s="28"/>
      <c r="G20" s="29"/>
      <c r="H20" s="26">
        <f>F20*G20</f>
        <v>0</v>
      </c>
      <c r="M20" s="3"/>
      <c r="N20" s="2"/>
    </row>
    <row r="21" spans="2:14" ht="19.899999999999999" customHeight="1" thickTop="1" thickBot="1" x14ac:dyDescent="0.2">
      <c r="B21" s="30"/>
      <c r="C21" s="31"/>
      <c r="D21" s="31"/>
      <c r="E21" s="31"/>
      <c r="F21" s="32"/>
      <c r="G21" s="33" t="s">
        <v>21</v>
      </c>
      <c r="H21" s="34">
        <f>SUM(H16:H20)</f>
        <v>814000</v>
      </c>
      <c r="M21" s="3"/>
      <c r="N21" s="2"/>
    </row>
    <row r="22" spans="2:14" ht="19.899999999999999" customHeight="1" x14ac:dyDescent="0.15">
      <c r="H22" s="35"/>
      <c r="I22" s="36"/>
    </row>
    <row r="23" spans="2:14" ht="14.25" thickBot="1" x14ac:dyDescent="0.2">
      <c r="C23" s="2" t="s">
        <v>25</v>
      </c>
    </row>
    <row r="24" spans="2:14" ht="19.899999999999999" customHeight="1" x14ac:dyDescent="0.15">
      <c r="B24" s="70"/>
      <c r="C24" s="16" t="s">
        <v>26</v>
      </c>
      <c r="D24" s="16" t="s">
        <v>18</v>
      </c>
      <c r="E24" s="16" t="s">
        <v>33</v>
      </c>
      <c r="F24" s="16" t="s">
        <v>17</v>
      </c>
      <c r="G24" s="16" t="s">
        <v>2</v>
      </c>
      <c r="H24" s="17" t="s">
        <v>11</v>
      </c>
      <c r="M24" s="3"/>
      <c r="N24" s="2"/>
    </row>
    <row r="25" spans="2:14" ht="10.9" customHeight="1" x14ac:dyDescent="0.15">
      <c r="B25" s="71"/>
      <c r="C25" s="18" t="s">
        <v>1</v>
      </c>
      <c r="D25" s="18" t="s">
        <v>57</v>
      </c>
      <c r="E25" s="19" t="s">
        <v>58</v>
      </c>
      <c r="F25" s="18" t="s">
        <v>59</v>
      </c>
      <c r="G25" s="18" t="s">
        <v>19</v>
      </c>
      <c r="H25" s="20" t="s">
        <v>20</v>
      </c>
      <c r="M25" s="3"/>
      <c r="N25" s="2"/>
    </row>
    <row r="26" spans="2:14" ht="19.899999999999999" customHeight="1" x14ac:dyDescent="0.15">
      <c r="B26" s="21">
        <v>1</v>
      </c>
      <c r="C26" s="67" t="s">
        <v>54</v>
      </c>
      <c r="D26" s="23" t="s">
        <v>48</v>
      </c>
      <c r="E26" s="23"/>
      <c r="F26" s="24">
        <v>150000</v>
      </c>
      <c r="G26" s="25">
        <v>1</v>
      </c>
      <c r="H26" s="26">
        <f>F26*G26</f>
        <v>150000</v>
      </c>
      <c r="M26" s="3"/>
      <c r="N26" s="2"/>
    </row>
    <row r="27" spans="2:14" ht="19.899999999999999" customHeight="1" x14ac:dyDescent="0.15">
      <c r="B27" s="21">
        <v>2</v>
      </c>
      <c r="C27" s="22" t="s">
        <v>55</v>
      </c>
      <c r="D27" s="23"/>
      <c r="E27" s="23"/>
      <c r="F27" s="24">
        <v>10000</v>
      </c>
      <c r="G27" s="25">
        <v>1</v>
      </c>
      <c r="H27" s="26">
        <f>F27*G27</f>
        <v>10000</v>
      </c>
      <c r="M27" s="3"/>
      <c r="N27" s="2"/>
    </row>
    <row r="28" spans="2:14" ht="19.899999999999999" customHeight="1" x14ac:dyDescent="0.15">
      <c r="B28" s="21">
        <v>3</v>
      </c>
      <c r="C28" s="22" t="s">
        <v>53</v>
      </c>
      <c r="D28" s="23"/>
      <c r="E28" s="23"/>
      <c r="F28" s="24">
        <v>16000</v>
      </c>
      <c r="G28" s="25">
        <v>1</v>
      </c>
      <c r="H28" s="26">
        <f>F28*G28</f>
        <v>16000</v>
      </c>
      <c r="M28" s="3"/>
      <c r="N28" s="2"/>
    </row>
    <row r="29" spans="2:14" ht="19.899999999999999" customHeight="1" x14ac:dyDescent="0.15">
      <c r="B29" s="21">
        <v>4</v>
      </c>
      <c r="C29" s="23"/>
      <c r="D29" s="23"/>
      <c r="E29" s="23"/>
      <c r="F29" s="24"/>
      <c r="G29" s="25"/>
      <c r="H29" s="26">
        <f>F29*G29</f>
        <v>0</v>
      </c>
      <c r="M29" s="3"/>
      <c r="N29" s="2"/>
    </row>
    <row r="30" spans="2:14" ht="19.899999999999999" customHeight="1" thickBot="1" x14ac:dyDescent="0.2">
      <c r="B30" s="21">
        <v>5</v>
      </c>
      <c r="C30" s="27"/>
      <c r="D30" s="27"/>
      <c r="E30" s="27"/>
      <c r="F30" s="28"/>
      <c r="G30" s="29"/>
      <c r="H30" s="26">
        <f>F30*G30</f>
        <v>0</v>
      </c>
      <c r="M30" s="3"/>
      <c r="N30" s="2"/>
    </row>
    <row r="31" spans="2:14" ht="19.899999999999999" customHeight="1" thickTop="1" thickBot="1" x14ac:dyDescent="0.2">
      <c r="B31" s="30"/>
      <c r="C31" s="31"/>
      <c r="D31" s="31"/>
      <c r="E31" s="31"/>
      <c r="F31" s="32"/>
      <c r="G31" s="33" t="s">
        <v>23</v>
      </c>
      <c r="H31" s="34">
        <f>SUM(H26:H30)</f>
        <v>176000</v>
      </c>
      <c r="M31" s="3"/>
      <c r="N31" s="2"/>
    </row>
    <row r="32" spans="2:14" ht="19.899999999999999" customHeight="1" x14ac:dyDescent="0.15">
      <c r="H32" s="35"/>
      <c r="I32" s="36"/>
    </row>
    <row r="33" spans="2:14" ht="14.25" thickBot="1" x14ac:dyDescent="0.2">
      <c r="B33" s="37"/>
      <c r="C33" s="52" t="s">
        <v>34</v>
      </c>
      <c r="D33" s="52"/>
      <c r="E33" s="52"/>
      <c r="F33" s="52"/>
      <c r="G33" s="52"/>
      <c r="H33" s="52"/>
      <c r="I33" s="52"/>
      <c r="J33" s="52"/>
    </row>
    <row r="34" spans="2:14" ht="28.15" customHeight="1" x14ac:dyDescent="0.15">
      <c r="B34" s="64"/>
      <c r="C34" s="53" t="s">
        <v>30</v>
      </c>
      <c r="D34" s="54" t="s">
        <v>40</v>
      </c>
      <c r="E34" s="54" t="s">
        <v>31</v>
      </c>
      <c r="F34" s="55" t="s">
        <v>32</v>
      </c>
      <c r="G34" s="55" t="s">
        <v>35</v>
      </c>
      <c r="H34" s="56" t="s">
        <v>36</v>
      </c>
      <c r="I34" s="57" t="s">
        <v>0</v>
      </c>
      <c r="J34" s="58" t="s">
        <v>38</v>
      </c>
      <c r="M34" s="3"/>
      <c r="N34" s="2"/>
    </row>
    <row r="35" spans="2:14" ht="19.899999999999999" customHeight="1" thickBot="1" x14ac:dyDescent="0.2">
      <c r="B35" s="68">
        <v>12</v>
      </c>
      <c r="C35" s="69"/>
      <c r="D35" s="60">
        <v>2</v>
      </c>
      <c r="E35" s="60"/>
      <c r="F35" s="60">
        <v>1</v>
      </c>
      <c r="G35" s="61">
        <v>4</v>
      </c>
      <c r="H35" s="61">
        <v>1</v>
      </c>
      <c r="I35" s="62">
        <f>SUM(B35:H35)</f>
        <v>20</v>
      </c>
      <c r="J35" s="63" t="s">
        <v>56</v>
      </c>
      <c r="M35" s="3"/>
      <c r="N35" s="2"/>
    </row>
    <row r="36" spans="2:14" ht="19.899999999999999" customHeight="1" x14ac:dyDescent="0.15">
      <c r="G36" s="35"/>
      <c r="H36" s="36"/>
      <c r="M36" s="3"/>
      <c r="N36" s="2"/>
    </row>
    <row r="37" spans="2:14" ht="19.899999999999999" customHeight="1" x14ac:dyDescent="0.15">
      <c r="B37" s="38" t="s">
        <v>28</v>
      </c>
      <c r="H37" s="35"/>
      <c r="I37" s="36"/>
    </row>
    <row r="38" spans="2:14" ht="19.899999999999999" customHeight="1" x14ac:dyDescent="0.15">
      <c r="B38" s="38" t="s">
        <v>29</v>
      </c>
      <c r="H38" s="35"/>
      <c r="I38" s="36"/>
    </row>
    <row r="39" spans="2:14" ht="19.899999999999999" customHeight="1" x14ac:dyDescent="0.15">
      <c r="B39" s="38" t="s">
        <v>61</v>
      </c>
      <c r="H39" s="35"/>
      <c r="I39" s="36"/>
    </row>
    <row r="40" spans="2:14" ht="19.899999999999999" customHeight="1" x14ac:dyDescent="0.15">
      <c r="B40" s="59" t="s">
        <v>41</v>
      </c>
      <c r="H40" s="35"/>
      <c r="I40" s="36"/>
    </row>
    <row r="41" spans="2:14" ht="19.899999999999999" customHeight="1" x14ac:dyDescent="0.15">
      <c r="B41" s="59" t="s">
        <v>37</v>
      </c>
      <c r="H41" s="35"/>
      <c r="I41" s="36"/>
    </row>
    <row r="42" spans="2:14" ht="19.899999999999999" customHeight="1" x14ac:dyDescent="0.15">
      <c r="B42" s="38"/>
      <c r="H42" s="35"/>
      <c r="I42" s="36"/>
    </row>
    <row r="43" spans="2:14" ht="21" customHeight="1" thickBot="1" x14ac:dyDescent="0.2">
      <c r="B43" s="7"/>
      <c r="C43" s="7"/>
      <c r="D43" s="7"/>
      <c r="E43" s="7"/>
      <c r="F43" s="7"/>
      <c r="G43" s="7"/>
      <c r="H43" s="7"/>
      <c r="I43" s="36"/>
    </row>
    <row r="44" spans="2:14" ht="19.899999999999999" customHeight="1" thickBot="1" x14ac:dyDescent="0.2">
      <c r="B44" s="39"/>
      <c r="C44" s="40" t="s">
        <v>16</v>
      </c>
      <c r="D44" s="41" t="s">
        <v>44</v>
      </c>
      <c r="E44" s="7"/>
      <c r="F44" s="7"/>
      <c r="N44" s="42" t="s">
        <v>13</v>
      </c>
    </row>
    <row r="45" spans="2:14" ht="19.899999999999999" customHeight="1" x14ac:dyDescent="0.15">
      <c r="C45" s="7"/>
      <c r="D45" s="7"/>
      <c r="E45" s="7"/>
      <c r="F45" s="7"/>
      <c r="N45" s="42"/>
    </row>
    <row r="46" spans="2:14" ht="19.899999999999999" customHeight="1" thickBot="1" x14ac:dyDescent="0.2">
      <c r="N46" s="42" t="s">
        <v>5</v>
      </c>
    </row>
    <row r="47" spans="2:14" ht="19.149999999999999" customHeight="1" thickBot="1" x14ac:dyDescent="0.2">
      <c r="B47" s="39"/>
      <c r="C47" s="40" t="s">
        <v>12</v>
      </c>
      <c r="D47" s="43">
        <f>IF(D44="幼稚園（私学助成園）",1200000,IF(D44="認可外保育施設",400000,""))</f>
        <v>1200000</v>
      </c>
      <c r="E47" s="44" t="s">
        <v>63</v>
      </c>
      <c r="F47" s="44"/>
      <c r="N47" s="42" t="s">
        <v>6</v>
      </c>
    </row>
    <row r="48" spans="2:14" ht="19.149999999999999" customHeight="1" x14ac:dyDescent="0.15">
      <c r="C48" s="7"/>
      <c r="D48" s="44"/>
      <c r="E48" s="44"/>
      <c r="F48" s="44"/>
      <c r="N48" s="42"/>
    </row>
    <row r="49" spans="2:14" ht="19.149999999999999" customHeight="1" thickBot="1" x14ac:dyDescent="0.2"/>
    <row r="50" spans="2:14" ht="19.149999999999999" customHeight="1" thickBot="1" x14ac:dyDescent="0.2">
      <c r="B50" s="39"/>
      <c r="C50" s="40" t="s">
        <v>27</v>
      </c>
      <c r="D50" s="45">
        <f>MIN(H21+H31,D47)</f>
        <v>990000</v>
      </c>
      <c r="E50" s="46" t="s">
        <v>22</v>
      </c>
      <c r="F50" s="46"/>
      <c r="N50" s="3" t="s">
        <v>7</v>
      </c>
    </row>
    <row r="51" spans="2:14" ht="19.149999999999999" customHeight="1" x14ac:dyDescent="0.15">
      <c r="B51" s="47" t="s">
        <v>39</v>
      </c>
      <c r="C51" s="48"/>
      <c r="D51" s="48"/>
      <c r="N51" s="3" t="s">
        <v>8</v>
      </c>
    </row>
  </sheetData>
  <mergeCells count="8">
    <mergeCell ref="B24:B25"/>
    <mergeCell ref="B35:C35"/>
    <mergeCell ref="A3:J3"/>
    <mergeCell ref="I5:J5"/>
    <mergeCell ref="I6:J6"/>
    <mergeCell ref="I7:J7"/>
    <mergeCell ref="A9:J9"/>
    <mergeCell ref="B14:B15"/>
  </mergeCells>
  <phoneticPr fontId="2"/>
  <dataValidations count="2">
    <dataValidation type="list" allowBlank="1" showInputMessage="1" showErrorMessage="1" sqref="D16:D20 D26:D30" xr:uid="{F3C14AFA-4F9B-4F6A-B148-2D60DA783E07}">
      <formula1>"購入,リース"</formula1>
    </dataValidation>
    <dataValidation type="list" allowBlank="1" showInputMessage="1" showErrorMessage="1" sqref="D44:D45" xr:uid="{BFBC3E7C-6770-4CAA-8C0F-AF4DD8B57620}">
      <formula1>"幼稚園（私学助成園）,認可外保育施設"</formula1>
    </dataValidation>
  </dataValidations>
  <pageMargins left="0.59055118110236227" right="0.59055118110236227" top="0.9055118110236221" bottom="0.74803149606299213" header="0.47244094488188981" footer="0.31496062992125984"/>
  <pageSetup paperSize="9" scale="5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別紙１－２</vt:lpstr>
      <vt:lpstr>別紙１－２ (記載例)</vt:lpstr>
      <vt:lpstr>'別紙１－２'!Print_Area</vt:lpstr>
      <vt:lpstr>'別紙１－２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青木 孝史</cp:lastModifiedBy>
  <cp:lastPrinted>2026-06-12T06:42:04Z</cp:lastPrinted>
  <dcterms:created xsi:type="dcterms:W3CDTF">2015-03-04T10:57:27Z</dcterms:created>
  <dcterms:modified xsi:type="dcterms:W3CDTF">2026-06-17T02:58:55Z</dcterms:modified>
</cp:coreProperties>
</file>