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Y:\group\003_入選G\01　入選\11　入学者選抜に係る記者発表資料\R5（令和６年度入選）\記者発表資料\02_R6発表資料\04_R6.02.14 共通【受検者数】\05_HP用\"/>
    </mc:Choice>
  </mc:AlternateContent>
  <bookViews>
    <workbookView xWindow="96" yWindow="0" windowWidth="10392" windowHeight="8280" tabRatio="848"/>
  </bookViews>
  <sheets>
    <sheet name="別紙２" sheetId="48" r:id="rId1"/>
    <sheet name="0208貼付" sheetId="13" state="hidden" r:id="rId2"/>
    <sheet name="0208特貼付" sheetId="15" state="hidden" r:id="rId3"/>
  </sheets>
  <definedNames>
    <definedName name="_xlnm._FilterDatabase" localSheetId="1" hidden="1">'0208貼付'!$D$1:$D$245</definedName>
    <definedName name="_xlnm.Print_Area" localSheetId="1">'0208貼付'!$C$1:$M$250</definedName>
    <definedName name="_xlnm.Print_Area" localSheetId="0">別紙２!$A$1:$O$107</definedName>
  </definedNames>
  <calcPr calcId="162913"/>
</workbook>
</file>

<file path=xl/calcChain.xml><?xml version="1.0" encoding="utf-8"?>
<calcChain xmlns="http://schemas.openxmlformats.org/spreadsheetml/2006/main">
  <c r="N209" i="13" l="1"/>
  <c r="M7" i="13"/>
  <c r="O81" i="13"/>
  <c r="M31" i="13"/>
  <c r="I245" i="13" l="1"/>
  <c r="H245" i="13"/>
  <c r="F245" i="13"/>
  <c r="G153" i="13" l="1"/>
  <c r="G154" i="13"/>
  <c r="G155" i="13"/>
  <c r="G156" i="13"/>
  <c r="G75" i="13" l="1"/>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2" i="13"/>
  <c r="G151" i="13"/>
  <c r="G150" i="13"/>
  <c r="G149" i="13"/>
  <c r="G148" i="13"/>
  <c r="G147" i="13"/>
  <c r="G146" i="13"/>
  <c r="G145" i="13"/>
  <c r="G144" i="13"/>
  <c r="G143" i="13"/>
  <c r="G142" i="13"/>
  <c r="G141" i="13"/>
  <c r="G140" i="13"/>
  <c r="G139" i="13"/>
  <c r="G138" i="13"/>
  <c r="G137" i="13"/>
  <c r="G136" i="13"/>
  <c r="G135" i="13"/>
  <c r="G134" i="13"/>
  <c r="G133"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O230" i="13"/>
  <c r="N230" i="13"/>
  <c r="M230" i="13"/>
  <c r="O208" i="13"/>
  <c r="M208" i="13"/>
  <c r="M108" i="13"/>
  <c r="O108" i="13"/>
  <c r="M109" i="13"/>
  <c r="O109"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O103" i="13"/>
  <c r="O104" i="13"/>
  <c r="O105" i="13"/>
  <c r="O106" i="13"/>
  <c r="M8" i="13"/>
  <c r="O8" i="13"/>
  <c r="M9" i="13"/>
  <c r="O9" i="13"/>
  <c r="M10" i="13"/>
  <c r="O10" i="13"/>
  <c r="M11" i="13"/>
  <c r="O11" i="13"/>
  <c r="M12" i="13"/>
  <c r="O12" i="13"/>
  <c r="M13" i="13"/>
  <c r="O13" i="13"/>
  <c r="M14" i="13"/>
  <c r="O14" i="13"/>
  <c r="M15" i="13"/>
  <c r="O15" i="13"/>
  <c r="M16" i="13"/>
  <c r="O16" i="13"/>
  <c r="M17" i="13"/>
  <c r="O17" i="13"/>
  <c r="M18" i="13"/>
  <c r="O18" i="13"/>
  <c r="M19" i="13"/>
  <c r="O19" i="13"/>
  <c r="M20" i="13"/>
  <c r="O20" i="13"/>
  <c r="M21" i="13"/>
  <c r="O21" i="13"/>
  <c r="M22" i="13"/>
  <c r="O22" i="13"/>
  <c r="M23" i="13"/>
  <c r="O23" i="13"/>
  <c r="M24" i="13"/>
  <c r="O24" i="13"/>
  <c r="M25" i="13"/>
  <c r="O25" i="13"/>
  <c r="M26" i="13"/>
  <c r="O26" i="13"/>
  <c r="M27" i="13"/>
  <c r="O27" i="13"/>
  <c r="M28" i="13"/>
  <c r="O28" i="13"/>
  <c r="M29" i="13"/>
  <c r="O29" i="13"/>
  <c r="M30" i="13"/>
  <c r="O30" i="13"/>
  <c r="O31" i="13"/>
  <c r="M32" i="13"/>
  <c r="O32" i="13"/>
  <c r="M33" i="13"/>
  <c r="O33" i="13"/>
  <c r="M34" i="13"/>
  <c r="O34" i="13"/>
  <c r="M35" i="13"/>
  <c r="O35" i="13"/>
  <c r="M36" i="13"/>
  <c r="O36" i="13"/>
  <c r="M37" i="13"/>
  <c r="O37" i="13"/>
  <c r="M38" i="13"/>
  <c r="O38" i="13"/>
  <c r="M39" i="13"/>
  <c r="O39" i="13"/>
  <c r="M40" i="13"/>
  <c r="O40" i="13"/>
  <c r="M41" i="13"/>
  <c r="O41" i="13"/>
  <c r="M42" i="13"/>
  <c r="O42" i="13"/>
  <c r="M43" i="13"/>
  <c r="O43" i="13"/>
  <c r="M44" i="13"/>
  <c r="O44" i="13"/>
  <c r="M45" i="13"/>
  <c r="O45" i="13"/>
  <c r="M46" i="13"/>
  <c r="O46" i="13"/>
  <c r="M47" i="13"/>
  <c r="O47" i="13"/>
  <c r="M48" i="13"/>
  <c r="O48" i="13"/>
  <c r="M49" i="13"/>
  <c r="O49" i="13"/>
  <c r="M50" i="13"/>
  <c r="O50" i="13"/>
  <c r="M51" i="13"/>
  <c r="O51" i="13"/>
  <c r="M52" i="13"/>
  <c r="O52" i="13"/>
  <c r="M53" i="13"/>
  <c r="O53" i="13"/>
  <c r="M54" i="13"/>
  <c r="O54" i="13"/>
  <c r="M55" i="13"/>
  <c r="O55" i="13"/>
  <c r="M56" i="13"/>
  <c r="O56" i="13"/>
  <c r="M57" i="13"/>
  <c r="O57" i="13"/>
  <c r="M58" i="13"/>
  <c r="O58" i="13"/>
  <c r="M59" i="13"/>
  <c r="O59" i="13"/>
  <c r="M60" i="13"/>
  <c r="O60" i="13"/>
  <c r="M61" i="13"/>
  <c r="O61" i="13"/>
  <c r="M62" i="13"/>
  <c r="O62" i="13"/>
  <c r="M63" i="13"/>
  <c r="O63" i="13"/>
  <c r="M64" i="13"/>
  <c r="O64" i="13"/>
  <c r="M65" i="13"/>
  <c r="O65" i="13"/>
  <c r="M66" i="13"/>
  <c r="O66" i="13"/>
  <c r="M67" i="13"/>
  <c r="O67" i="13"/>
  <c r="M68" i="13"/>
  <c r="O68" i="13"/>
  <c r="M69" i="13"/>
  <c r="O69" i="13"/>
  <c r="M70" i="13"/>
  <c r="O70" i="13"/>
  <c r="M71" i="13"/>
  <c r="O71" i="13"/>
  <c r="M72" i="13"/>
  <c r="O72" i="13"/>
  <c r="M73" i="13"/>
  <c r="O73" i="13"/>
  <c r="M74" i="13"/>
  <c r="O74" i="13"/>
  <c r="M75" i="13"/>
  <c r="O75" i="13"/>
  <c r="M76" i="13"/>
  <c r="O76" i="13"/>
  <c r="M77" i="13"/>
  <c r="O77" i="13"/>
  <c r="M78" i="13"/>
  <c r="O78" i="13"/>
  <c r="M79" i="13"/>
  <c r="O79" i="13"/>
  <c r="M80" i="13"/>
  <c r="O80" i="13"/>
  <c r="M81" i="13"/>
  <c r="M82" i="13"/>
  <c r="O82" i="13"/>
  <c r="M83" i="13"/>
  <c r="O83" i="13"/>
  <c r="M84" i="13"/>
  <c r="O84" i="13"/>
  <c r="M85" i="13"/>
  <c r="O85" i="13"/>
  <c r="M86" i="13"/>
  <c r="O86" i="13"/>
  <c r="M87" i="13"/>
  <c r="O87" i="13"/>
  <c r="M88" i="13"/>
  <c r="O88" i="13"/>
  <c r="M89" i="13"/>
  <c r="O89" i="13"/>
  <c r="M90" i="13"/>
  <c r="O90" i="13"/>
  <c r="M91" i="13"/>
  <c r="O91" i="13"/>
  <c r="M92" i="13"/>
  <c r="O92" i="13"/>
  <c r="M93" i="13"/>
  <c r="O93" i="13"/>
  <c r="M94" i="13"/>
  <c r="O94" i="13"/>
  <c r="M95" i="13"/>
  <c r="O95" i="13"/>
  <c r="M96" i="13"/>
  <c r="O96" i="13"/>
  <c r="M97" i="13"/>
  <c r="O97" i="13"/>
  <c r="M98" i="13"/>
  <c r="O98" i="13"/>
  <c r="M99" i="13"/>
  <c r="O99" i="13"/>
  <c r="M100" i="13"/>
  <c r="O100" i="13"/>
  <c r="M101" i="13"/>
  <c r="O101" i="13"/>
  <c r="M102" i="13"/>
  <c r="O102" i="13"/>
  <c r="M103" i="13"/>
  <c r="M104" i="13"/>
  <c r="M105" i="13"/>
  <c r="M106" i="13"/>
  <c r="M107" i="13"/>
  <c r="O107" i="13"/>
  <c r="M145" i="13"/>
  <c r="O145" i="13"/>
  <c r="M146" i="13"/>
  <c r="O146" i="13"/>
  <c r="M147" i="13"/>
  <c r="O147" i="13"/>
  <c r="M148" i="13"/>
  <c r="O148" i="13"/>
  <c r="M149" i="13"/>
  <c r="O149" i="13"/>
  <c r="M150" i="13"/>
  <c r="O150" i="13"/>
  <c r="M151" i="13"/>
  <c r="O151" i="13"/>
  <c r="M152" i="13"/>
  <c r="O152" i="13"/>
  <c r="M157" i="13"/>
  <c r="O157" i="13"/>
  <c r="M158" i="13"/>
  <c r="O158" i="13"/>
  <c r="M159" i="13"/>
  <c r="O159" i="13"/>
  <c r="M160" i="13"/>
  <c r="O160" i="13"/>
  <c r="M161" i="13"/>
  <c r="O161" i="13"/>
  <c r="M162" i="13"/>
  <c r="O162" i="13"/>
  <c r="M163" i="13"/>
  <c r="O163" i="13"/>
  <c r="M164" i="13"/>
  <c r="O164" i="13"/>
  <c r="M165" i="13"/>
  <c r="O165" i="13"/>
  <c r="M166" i="13"/>
  <c r="O166" i="13"/>
  <c r="M167" i="13"/>
  <c r="O167" i="13"/>
  <c r="M168" i="13"/>
  <c r="O168" i="13"/>
  <c r="M169" i="13"/>
  <c r="O169" i="13"/>
  <c r="M170" i="13"/>
  <c r="O170" i="13"/>
  <c r="M171" i="13"/>
  <c r="O171" i="13"/>
  <c r="M172" i="13"/>
  <c r="O172" i="13"/>
  <c r="M173" i="13"/>
  <c r="O173" i="13"/>
  <c r="M174" i="13"/>
  <c r="O174" i="13"/>
  <c r="M175" i="13"/>
  <c r="O175" i="13"/>
  <c r="M176" i="13"/>
  <c r="O176" i="13"/>
  <c r="M177" i="13"/>
  <c r="O177" i="13"/>
  <c r="M178" i="13"/>
  <c r="O178" i="13"/>
  <c r="M179" i="13"/>
  <c r="O179" i="13"/>
  <c r="M180" i="13"/>
  <c r="O180" i="13"/>
  <c r="M181" i="13"/>
  <c r="O181" i="13"/>
  <c r="M182" i="13"/>
  <c r="O182" i="13"/>
  <c r="M183" i="13"/>
  <c r="O183" i="13"/>
  <c r="M184" i="13"/>
  <c r="O184" i="13"/>
  <c r="M185" i="13"/>
  <c r="O185" i="13"/>
  <c r="M186" i="13"/>
  <c r="O186" i="13"/>
  <c r="M187" i="13"/>
  <c r="O187" i="13"/>
  <c r="M188" i="13"/>
  <c r="O188" i="13"/>
  <c r="M189" i="13"/>
  <c r="O189" i="13"/>
  <c r="M190" i="13"/>
  <c r="O190" i="13"/>
  <c r="M191" i="13"/>
  <c r="O191" i="13"/>
  <c r="M192" i="13"/>
  <c r="O192" i="13"/>
  <c r="M193" i="13"/>
  <c r="O193" i="13"/>
  <c r="M194" i="13"/>
  <c r="O194" i="13"/>
  <c r="M195" i="13"/>
  <c r="O195" i="13"/>
  <c r="M196" i="13"/>
  <c r="O196" i="13"/>
  <c r="M197" i="13"/>
  <c r="O197" i="13"/>
  <c r="M198" i="13"/>
  <c r="O198" i="13"/>
  <c r="M199" i="13"/>
  <c r="O199" i="13"/>
  <c r="M200" i="13"/>
  <c r="O200" i="13"/>
  <c r="M201" i="13"/>
  <c r="O201" i="13"/>
  <c r="M202" i="13"/>
  <c r="O202" i="13"/>
  <c r="M203" i="13"/>
  <c r="O203" i="13"/>
  <c r="M204" i="13"/>
  <c r="O204" i="13"/>
  <c r="M205" i="13"/>
  <c r="O205" i="13"/>
  <c r="M206" i="13"/>
  <c r="O206" i="13"/>
  <c r="M207" i="13"/>
  <c r="O207" i="13"/>
  <c r="M209" i="13"/>
  <c r="O209" i="13"/>
  <c r="M210" i="13"/>
  <c r="N210" i="13"/>
  <c r="O210" i="13"/>
  <c r="M211" i="13"/>
  <c r="N211" i="13"/>
  <c r="O211" i="13"/>
  <c r="M212" i="13"/>
  <c r="N212" i="13"/>
  <c r="O212" i="13"/>
  <c r="M213" i="13"/>
  <c r="N213" i="13"/>
  <c r="O213" i="13"/>
  <c r="M214" i="13"/>
  <c r="N214" i="13"/>
  <c r="O214" i="13"/>
  <c r="M215" i="13"/>
  <c r="N215" i="13"/>
  <c r="O215" i="13"/>
  <c r="M216" i="13"/>
  <c r="N216" i="13"/>
  <c r="O216" i="13"/>
  <c r="M217" i="13"/>
  <c r="N217" i="13"/>
  <c r="O217" i="13"/>
  <c r="M218" i="13"/>
  <c r="N218" i="13"/>
  <c r="O218" i="13"/>
  <c r="M219" i="13"/>
  <c r="N219" i="13"/>
  <c r="O219" i="13"/>
  <c r="M220" i="13"/>
  <c r="N220" i="13"/>
  <c r="O220" i="13"/>
  <c r="M221" i="13"/>
  <c r="N221" i="13"/>
  <c r="O221" i="13"/>
  <c r="M222" i="13"/>
  <c r="N222" i="13"/>
  <c r="O222" i="13"/>
  <c r="M223" i="13"/>
  <c r="N223" i="13"/>
  <c r="O223" i="13"/>
  <c r="M224" i="13"/>
  <c r="N224" i="13"/>
  <c r="O224" i="13"/>
  <c r="M225" i="13"/>
  <c r="N225" i="13"/>
  <c r="O225" i="13"/>
  <c r="M226" i="13"/>
  <c r="N226" i="13"/>
  <c r="O226" i="13"/>
  <c r="M227" i="13"/>
  <c r="N227" i="13"/>
  <c r="O227" i="13"/>
  <c r="M228" i="13"/>
  <c r="N228" i="13"/>
  <c r="O228" i="13"/>
  <c r="M229" i="13"/>
  <c r="N229" i="13"/>
  <c r="O229" i="13"/>
  <c r="M231" i="13"/>
  <c r="N231" i="13"/>
  <c r="O231" i="13"/>
  <c r="M232" i="13"/>
  <c r="N232" i="13"/>
  <c r="O232" i="13"/>
  <c r="M233" i="13"/>
  <c r="N233" i="13"/>
  <c r="O233" i="13"/>
  <c r="M234" i="13"/>
  <c r="N234" i="13"/>
  <c r="O234" i="13"/>
  <c r="M235" i="13"/>
  <c r="N235" i="13"/>
  <c r="O235" i="13"/>
  <c r="M236" i="13"/>
  <c r="N236" i="13"/>
  <c r="O236" i="13"/>
  <c r="M237" i="13"/>
  <c r="N237" i="13"/>
  <c r="O237" i="13"/>
  <c r="M238" i="13"/>
  <c r="N238" i="13"/>
  <c r="O238" i="13"/>
  <c r="M239" i="13"/>
  <c r="N239" i="13"/>
  <c r="O239" i="13"/>
  <c r="M240" i="13"/>
  <c r="N240" i="13"/>
  <c r="O240" i="13"/>
  <c r="M241" i="13"/>
  <c r="N241" i="13"/>
  <c r="O241" i="13"/>
  <c r="M242" i="13"/>
  <c r="N242" i="13"/>
  <c r="O242" i="13"/>
  <c r="M243" i="13"/>
  <c r="N243" i="13"/>
  <c r="O243" i="13"/>
  <c r="M244" i="13"/>
  <c r="N244" i="13"/>
  <c r="O244" i="13"/>
  <c r="O7" i="13"/>
  <c r="G245" i="13" l="1"/>
</calcChain>
</file>

<file path=xl/sharedStrings.xml><?xml version="1.0" encoding="utf-8"?>
<sst xmlns="http://schemas.openxmlformats.org/spreadsheetml/2006/main" count="1112" uniqueCount="445">
  <si>
    <t>共通募集人員に対する欠員数</t>
    <rPh sb="0" eb="2">
      <t>キョウツウ</t>
    </rPh>
    <rPh sb="2" eb="4">
      <t>ボシュウ</t>
    </rPh>
    <rPh sb="4" eb="6">
      <t>ジンイン</t>
    </rPh>
    <rPh sb="7" eb="8">
      <t>タイ</t>
    </rPh>
    <rPh sb="10" eb="12">
      <t>ケツイン</t>
    </rPh>
    <rPh sb="12" eb="13">
      <t>カズ</t>
    </rPh>
    <phoneticPr fontId="20"/>
  </si>
  <si>
    <t>県立希望ケ丘</t>
    <rPh sb="0" eb="2">
      <t>ケンリツ</t>
    </rPh>
    <rPh sb="2" eb="6">
      <t>キボウガオカ</t>
    </rPh>
    <phoneticPr fontId="20"/>
  </si>
  <si>
    <t>県立市ケ尾</t>
    <rPh sb="0" eb="2">
      <t>ケンリツ</t>
    </rPh>
    <rPh sb="2" eb="3">
      <t>シ</t>
    </rPh>
    <rPh sb="4" eb="5">
      <t>オ</t>
    </rPh>
    <phoneticPr fontId="20"/>
  </si>
  <si>
    <t>県立希望ケ丘</t>
    <rPh sb="0" eb="2">
      <t>ケンリツ</t>
    </rPh>
    <rPh sb="2" eb="4">
      <t>キボウ</t>
    </rPh>
    <rPh sb="5" eb="6">
      <t>オカ</t>
    </rPh>
    <phoneticPr fontId="20"/>
  </si>
  <si>
    <t>県立保土ケ谷</t>
    <rPh sb="0" eb="2">
      <t>ケンリツ</t>
    </rPh>
    <rPh sb="2" eb="6">
      <t>ホドガヤ</t>
    </rPh>
    <phoneticPr fontId="20"/>
  </si>
  <si>
    <t>県立横浜緑ケ丘</t>
    <rPh sb="0" eb="2">
      <t>ケンリツ</t>
    </rPh>
    <rPh sb="2" eb="4">
      <t>ヨコハマ</t>
    </rPh>
    <rPh sb="4" eb="7">
      <t>ミドリガオカ</t>
    </rPh>
    <phoneticPr fontId="20"/>
  </si>
  <si>
    <t>共通選抜</t>
    <rPh sb="0" eb="2">
      <t>キョウツウ</t>
    </rPh>
    <rPh sb="2" eb="4">
      <t>センバツ</t>
    </rPh>
    <phoneticPr fontId="20"/>
  </si>
  <si>
    <t>県立茅ケ崎</t>
    <rPh sb="0" eb="2">
      <t>ケンリツ</t>
    </rPh>
    <rPh sb="2" eb="5">
      <t>チガサキ</t>
    </rPh>
    <phoneticPr fontId="20"/>
  </si>
  <si>
    <t>共通選抜募集人員に満たなかった学校</t>
    <rPh sb="0" eb="2">
      <t>キョウツウ</t>
    </rPh>
    <rPh sb="2" eb="4">
      <t>センバツ</t>
    </rPh>
    <rPh sb="4" eb="6">
      <t>ボシュウ</t>
    </rPh>
    <rPh sb="6" eb="8">
      <t>ジンイン</t>
    </rPh>
    <rPh sb="9" eb="10">
      <t>ミ</t>
    </rPh>
    <rPh sb="15" eb="17">
      <t>ガッコウ</t>
    </rPh>
    <phoneticPr fontId="20"/>
  </si>
  <si>
    <t>１</t>
    <phoneticPr fontId="20"/>
  </si>
  <si>
    <t xml:space="preserve"> 学 校 名</t>
    <rPh sb="1" eb="2">
      <t>ガク</t>
    </rPh>
    <rPh sb="3" eb="4">
      <t>コウ</t>
    </rPh>
    <rPh sb="5" eb="6">
      <t>メイ</t>
    </rPh>
    <phoneticPr fontId="20"/>
  </si>
  <si>
    <t>志願者数</t>
  </si>
  <si>
    <t>県立二俣川看護福祉</t>
  </si>
  <si>
    <t>総合学科</t>
  </si>
  <si>
    <t>募集</t>
  </si>
  <si>
    <t>定員</t>
  </si>
  <si>
    <t>競争率</t>
  </si>
  <si>
    <t>単位制総合学科</t>
  </si>
  <si>
    <t>競争率</t>
    <rPh sb="0" eb="3">
      <t>キョウソウリツ</t>
    </rPh>
    <phoneticPr fontId="20"/>
  </si>
  <si>
    <t>普通科</t>
    <rPh sb="0" eb="3">
      <t>フツウカ</t>
    </rPh>
    <phoneticPr fontId="20"/>
  </si>
  <si>
    <t>横浜市立桜丘</t>
    <rPh sb="0" eb="2">
      <t>ヨコハマ</t>
    </rPh>
    <rPh sb="2" eb="4">
      <t>イチリツ</t>
    </rPh>
    <rPh sb="4" eb="6">
      <t>サクラガオカ</t>
    </rPh>
    <phoneticPr fontId="20"/>
  </si>
  <si>
    <t>募集人員</t>
    <rPh sb="0" eb="2">
      <t>ボシュウ</t>
    </rPh>
    <rPh sb="2" eb="4">
      <t>ジンイン</t>
    </rPh>
    <phoneticPr fontId="20"/>
  </si>
  <si>
    <t>(B)</t>
    <phoneticPr fontId="20"/>
  </si>
  <si>
    <t>県立鶴見</t>
    <rPh sb="0" eb="2">
      <t>ケンリツ</t>
    </rPh>
    <rPh sb="2" eb="4">
      <t>ツルミ</t>
    </rPh>
    <phoneticPr fontId="20"/>
  </si>
  <si>
    <t>県立横浜翠嵐</t>
    <rPh sb="0" eb="2">
      <t>ケンリツ</t>
    </rPh>
    <rPh sb="2" eb="4">
      <t>ヨコハマ</t>
    </rPh>
    <rPh sb="4" eb="5">
      <t>スイ</t>
    </rPh>
    <rPh sb="5" eb="6">
      <t>ラン</t>
    </rPh>
    <phoneticPr fontId="20"/>
  </si>
  <si>
    <t>県立城郷</t>
    <rPh sb="0" eb="2">
      <t>ケンリツ</t>
    </rPh>
    <rPh sb="2" eb="3">
      <t>シロ</t>
    </rPh>
    <rPh sb="3" eb="4">
      <t>サト</t>
    </rPh>
    <phoneticPr fontId="20"/>
  </si>
  <si>
    <t>県立港北</t>
    <rPh sb="0" eb="2">
      <t>ケンリツ</t>
    </rPh>
    <rPh sb="2" eb="4">
      <t>コウホク</t>
    </rPh>
    <phoneticPr fontId="20"/>
  </si>
  <si>
    <t>県立新羽</t>
    <rPh sb="0" eb="2">
      <t>ケンリツ</t>
    </rPh>
    <rPh sb="2" eb="4">
      <t>ニッパ</t>
    </rPh>
    <phoneticPr fontId="20"/>
  </si>
  <si>
    <t>県立岸根</t>
    <rPh sb="0" eb="2">
      <t>ケンリツ</t>
    </rPh>
    <rPh sb="2" eb="4">
      <t>キシネ</t>
    </rPh>
    <phoneticPr fontId="20"/>
  </si>
  <si>
    <t>県立霧が丘</t>
    <rPh sb="0" eb="2">
      <t>ケンリツ</t>
    </rPh>
    <rPh sb="2" eb="3">
      <t>キリ</t>
    </rPh>
    <rPh sb="4" eb="5">
      <t>オカ</t>
    </rPh>
    <phoneticPr fontId="20"/>
  </si>
  <si>
    <t>県立白山</t>
    <rPh sb="0" eb="2">
      <t>ケンリツ</t>
    </rPh>
    <rPh sb="2" eb="4">
      <t>ハクサン</t>
    </rPh>
    <phoneticPr fontId="20"/>
  </si>
  <si>
    <t>県立元石川</t>
    <rPh sb="0" eb="2">
      <t>ケンリツ</t>
    </rPh>
    <rPh sb="2" eb="3">
      <t>モト</t>
    </rPh>
    <rPh sb="3" eb="5">
      <t>イシカワ</t>
    </rPh>
    <phoneticPr fontId="20"/>
  </si>
  <si>
    <t>県立川和</t>
    <rPh sb="0" eb="2">
      <t>ケンリツ</t>
    </rPh>
    <rPh sb="2" eb="4">
      <t>カワワ</t>
    </rPh>
    <phoneticPr fontId="20"/>
  </si>
  <si>
    <t>県立荏田</t>
    <rPh sb="0" eb="2">
      <t>ケンリツ</t>
    </rPh>
    <rPh sb="2" eb="4">
      <t>エダ</t>
    </rPh>
    <phoneticPr fontId="20"/>
  </si>
  <si>
    <t>県立新栄</t>
    <rPh sb="0" eb="2">
      <t>ケンリツ</t>
    </rPh>
    <rPh sb="2" eb="4">
      <t>シンエイ</t>
    </rPh>
    <phoneticPr fontId="20"/>
  </si>
  <si>
    <t>県立旭</t>
    <rPh sb="0" eb="2">
      <t>ケンリツ</t>
    </rPh>
    <rPh sb="2" eb="3">
      <t>アサヒ</t>
    </rPh>
    <phoneticPr fontId="20"/>
  </si>
  <si>
    <t>県立松陽</t>
    <rPh sb="0" eb="2">
      <t>ケンリツ</t>
    </rPh>
    <rPh sb="2" eb="4">
      <t>ショウヨウ</t>
    </rPh>
    <phoneticPr fontId="20"/>
  </si>
  <si>
    <t>県立瀬谷</t>
    <rPh sb="0" eb="2">
      <t>ケンリツ</t>
    </rPh>
    <rPh sb="2" eb="4">
      <t>セヤ</t>
    </rPh>
    <phoneticPr fontId="20"/>
  </si>
  <si>
    <t>県立横浜平沼</t>
    <rPh sb="0" eb="2">
      <t>ケンリツ</t>
    </rPh>
    <rPh sb="2" eb="4">
      <t>ヨコハマ</t>
    </rPh>
    <rPh sb="4" eb="6">
      <t>ヒラヌマ</t>
    </rPh>
    <phoneticPr fontId="20"/>
  </si>
  <si>
    <t>県立光陵</t>
    <rPh sb="0" eb="2">
      <t>ケンリツ</t>
    </rPh>
    <rPh sb="2" eb="3">
      <t>コウ</t>
    </rPh>
    <rPh sb="3" eb="4">
      <t>リョウ</t>
    </rPh>
    <phoneticPr fontId="20"/>
  </si>
  <si>
    <t>県立舞岡</t>
    <rPh sb="0" eb="2">
      <t>ケンリツ</t>
    </rPh>
    <rPh sb="2" eb="4">
      <t>マイオカ</t>
    </rPh>
    <phoneticPr fontId="20"/>
  </si>
  <si>
    <t>県立上矢部</t>
    <rPh sb="0" eb="2">
      <t>ケンリツ</t>
    </rPh>
    <rPh sb="2" eb="5">
      <t>カミヤベ</t>
    </rPh>
    <phoneticPr fontId="20"/>
  </si>
  <si>
    <t>県立金井</t>
    <rPh sb="0" eb="2">
      <t>ケンリツ</t>
    </rPh>
    <rPh sb="2" eb="4">
      <t>カナイ</t>
    </rPh>
    <phoneticPr fontId="20"/>
  </si>
  <si>
    <t>県立横浜南陵</t>
    <rPh sb="0" eb="2">
      <t>ケンリツ</t>
    </rPh>
    <rPh sb="2" eb="4">
      <t>ヨコハマ</t>
    </rPh>
    <rPh sb="4" eb="6">
      <t>ナンリョウ</t>
    </rPh>
    <phoneticPr fontId="20"/>
  </si>
  <si>
    <t>クリエイト</t>
    <phoneticPr fontId="20"/>
  </si>
  <si>
    <t>県立永谷</t>
    <rPh sb="0" eb="2">
      <t>ケンリツ</t>
    </rPh>
    <rPh sb="2" eb="4">
      <t>ナガヤ</t>
    </rPh>
    <phoneticPr fontId="20"/>
  </si>
  <si>
    <t>県立柏陽</t>
    <rPh sb="0" eb="2">
      <t>ケンリツ</t>
    </rPh>
    <rPh sb="2" eb="4">
      <t>ハクヨウ</t>
    </rPh>
    <phoneticPr fontId="20"/>
  </si>
  <si>
    <t>県立横浜立野</t>
    <rPh sb="0" eb="2">
      <t>ケンリツ</t>
    </rPh>
    <rPh sb="2" eb="4">
      <t>ヨコハマ</t>
    </rPh>
    <rPh sb="4" eb="6">
      <t>タテノ</t>
    </rPh>
    <phoneticPr fontId="20"/>
  </si>
  <si>
    <t>県立新城</t>
    <rPh sb="0" eb="2">
      <t>ケンリツ</t>
    </rPh>
    <rPh sb="2" eb="4">
      <t>シンジョウ</t>
    </rPh>
    <phoneticPr fontId="20"/>
  </si>
  <si>
    <t>県立住吉</t>
    <rPh sb="0" eb="2">
      <t>ケンリツ</t>
    </rPh>
    <rPh sb="2" eb="4">
      <t>スミヨシ</t>
    </rPh>
    <phoneticPr fontId="20"/>
  </si>
  <si>
    <t>県立川崎北</t>
    <rPh sb="0" eb="2">
      <t>ケンリツ</t>
    </rPh>
    <rPh sb="2" eb="4">
      <t>カワサキ</t>
    </rPh>
    <rPh sb="4" eb="5">
      <t>キタ</t>
    </rPh>
    <phoneticPr fontId="20"/>
  </si>
  <si>
    <t>県立多摩</t>
    <rPh sb="0" eb="2">
      <t>ケンリツ</t>
    </rPh>
    <rPh sb="2" eb="4">
      <t>タマ</t>
    </rPh>
    <phoneticPr fontId="20"/>
  </si>
  <si>
    <t>県立生田</t>
    <rPh sb="0" eb="2">
      <t>ケンリツ</t>
    </rPh>
    <rPh sb="2" eb="4">
      <t>イクタ</t>
    </rPh>
    <phoneticPr fontId="20"/>
  </si>
  <si>
    <t>県立百合丘</t>
    <rPh sb="0" eb="2">
      <t>ケンリツ</t>
    </rPh>
    <rPh sb="2" eb="4">
      <t>ユリ</t>
    </rPh>
    <rPh sb="4" eb="5">
      <t>オカ</t>
    </rPh>
    <phoneticPr fontId="20"/>
  </si>
  <si>
    <t>県立生田東</t>
    <rPh sb="0" eb="2">
      <t>ケンリツ</t>
    </rPh>
    <rPh sb="2" eb="4">
      <t>イクタ</t>
    </rPh>
    <rPh sb="4" eb="5">
      <t>ヒガシ</t>
    </rPh>
    <phoneticPr fontId="20"/>
  </si>
  <si>
    <t>県立菅</t>
    <rPh sb="0" eb="2">
      <t>ケンリツ</t>
    </rPh>
    <rPh sb="2" eb="3">
      <t>スゲ</t>
    </rPh>
    <phoneticPr fontId="20"/>
  </si>
  <si>
    <t>県立麻生</t>
    <rPh sb="0" eb="2">
      <t>ケンリツ</t>
    </rPh>
    <rPh sb="2" eb="4">
      <t>アサオ</t>
    </rPh>
    <phoneticPr fontId="20"/>
  </si>
  <si>
    <t>県立横須賀</t>
    <rPh sb="0" eb="2">
      <t>ケンリツ</t>
    </rPh>
    <rPh sb="2" eb="5">
      <t>ヨコスカ</t>
    </rPh>
    <phoneticPr fontId="20"/>
  </si>
  <si>
    <t>県立横須賀大津</t>
    <rPh sb="0" eb="2">
      <t>ケンリツ</t>
    </rPh>
    <rPh sb="2" eb="5">
      <t>ヨコスカ</t>
    </rPh>
    <rPh sb="5" eb="7">
      <t>オオツ</t>
    </rPh>
    <phoneticPr fontId="20"/>
  </si>
  <si>
    <t>県立追浜</t>
    <rPh sb="0" eb="2">
      <t>ケンリツ</t>
    </rPh>
    <rPh sb="2" eb="4">
      <t>オッパマ</t>
    </rPh>
    <phoneticPr fontId="20"/>
  </si>
  <si>
    <t>県立津久井浜</t>
    <rPh sb="0" eb="2">
      <t>ケンリツ</t>
    </rPh>
    <rPh sb="2" eb="6">
      <t>ツクイハマ</t>
    </rPh>
    <phoneticPr fontId="20"/>
  </si>
  <si>
    <t>県立逗葉</t>
    <rPh sb="0" eb="2">
      <t>ケンリツ</t>
    </rPh>
    <rPh sb="2" eb="3">
      <t>ズ</t>
    </rPh>
    <rPh sb="3" eb="4">
      <t>ヨウ</t>
    </rPh>
    <phoneticPr fontId="20"/>
  </si>
  <si>
    <t>県立鎌倉</t>
    <rPh sb="0" eb="2">
      <t>ケンリツ</t>
    </rPh>
    <rPh sb="2" eb="4">
      <t>カマクラ</t>
    </rPh>
    <phoneticPr fontId="20"/>
  </si>
  <si>
    <t>県立七里ガ浜</t>
    <rPh sb="0" eb="2">
      <t>ケンリツ</t>
    </rPh>
    <rPh sb="2" eb="6">
      <t>シチリガハマ</t>
    </rPh>
    <phoneticPr fontId="20"/>
  </si>
  <si>
    <t>県立大船</t>
    <rPh sb="0" eb="2">
      <t>ケンリツ</t>
    </rPh>
    <rPh sb="2" eb="4">
      <t>オオフナ</t>
    </rPh>
    <phoneticPr fontId="20"/>
  </si>
  <si>
    <t>県立深沢</t>
    <rPh sb="0" eb="2">
      <t>ケンリツ</t>
    </rPh>
    <rPh sb="2" eb="4">
      <t>フカザワ</t>
    </rPh>
    <phoneticPr fontId="20"/>
  </si>
  <si>
    <t>県立湘南</t>
    <rPh sb="0" eb="2">
      <t>ケンリツ</t>
    </rPh>
    <rPh sb="2" eb="4">
      <t>ショウナン</t>
    </rPh>
    <phoneticPr fontId="20"/>
  </si>
  <si>
    <t>県立藤沢西</t>
    <rPh sb="0" eb="2">
      <t>ケンリツ</t>
    </rPh>
    <rPh sb="2" eb="4">
      <t>フジサワ</t>
    </rPh>
    <rPh sb="4" eb="5">
      <t>ニシ</t>
    </rPh>
    <phoneticPr fontId="20"/>
  </si>
  <si>
    <t>県立湘南台</t>
    <rPh sb="0" eb="2">
      <t>ケンリツ</t>
    </rPh>
    <rPh sb="2" eb="5">
      <t>ショウナンダイ</t>
    </rPh>
    <phoneticPr fontId="20"/>
  </si>
  <si>
    <t>県立鶴嶺</t>
    <rPh sb="0" eb="2">
      <t>ケンリツ</t>
    </rPh>
    <rPh sb="2" eb="4">
      <t>ツルミネ</t>
    </rPh>
    <phoneticPr fontId="20"/>
  </si>
  <si>
    <t>県立寒川</t>
    <rPh sb="0" eb="2">
      <t>ケンリツ</t>
    </rPh>
    <rPh sb="2" eb="4">
      <t>サムカワ</t>
    </rPh>
    <phoneticPr fontId="20"/>
  </si>
  <si>
    <t>県立平塚江南</t>
    <rPh sb="0" eb="2">
      <t>ケンリツ</t>
    </rPh>
    <rPh sb="2" eb="4">
      <t>ヒラツカ</t>
    </rPh>
    <rPh sb="4" eb="6">
      <t>コウナン</t>
    </rPh>
    <phoneticPr fontId="20"/>
  </si>
  <si>
    <t>県立高浜</t>
    <rPh sb="0" eb="2">
      <t>ケンリツ</t>
    </rPh>
    <rPh sb="2" eb="4">
      <t>タカハマ</t>
    </rPh>
    <phoneticPr fontId="20"/>
  </si>
  <si>
    <t>県立大磯</t>
    <rPh sb="0" eb="2">
      <t>ケンリツ</t>
    </rPh>
    <rPh sb="2" eb="4">
      <t>オオイソ</t>
    </rPh>
    <phoneticPr fontId="20"/>
  </si>
  <si>
    <t>県立二宮</t>
    <rPh sb="0" eb="2">
      <t>ケンリツ</t>
    </rPh>
    <rPh sb="2" eb="4">
      <t>ニノミヤ</t>
    </rPh>
    <phoneticPr fontId="20"/>
  </si>
  <si>
    <t>県立秦野</t>
    <rPh sb="0" eb="2">
      <t>ケンリツ</t>
    </rPh>
    <rPh sb="2" eb="4">
      <t>ハダノ</t>
    </rPh>
    <phoneticPr fontId="20"/>
  </si>
  <si>
    <t>県立秦野曽屋</t>
    <rPh sb="0" eb="2">
      <t>ケンリツ</t>
    </rPh>
    <rPh sb="2" eb="4">
      <t>ハダノ</t>
    </rPh>
    <rPh sb="4" eb="5">
      <t>ソ</t>
    </rPh>
    <rPh sb="5" eb="6">
      <t>ヤ</t>
    </rPh>
    <phoneticPr fontId="20"/>
  </si>
  <si>
    <t>県立伊勢原</t>
    <rPh sb="0" eb="2">
      <t>ケンリツ</t>
    </rPh>
    <rPh sb="2" eb="5">
      <t>イセハラ</t>
    </rPh>
    <phoneticPr fontId="20"/>
  </si>
  <si>
    <t>県立伊志田</t>
    <rPh sb="0" eb="2">
      <t>ケンリツ</t>
    </rPh>
    <rPh sb="2" eb="3">
      <t>イ</t>
    </rPh>
    <rPh sb="3" eb="4">
      <t>シ</t>
    </rPh>
    <rPh sb="4" eb="5">
      <t>ダ</t>
    </rPh>
    <phoneticPr fontId="20"/>
  </si>
  <si>
    <t>県立厚木</t>
    <rPh sb="0" eb="2">
      <t>ケンリツ</t>
    </rPh>
    <rPh sb="2" eb="4">
      <t>アツギ</t>
    </rPh>
    <phoneticPr fontId="20"/>
  </si>
  <si>
    <t>県立厚木東</t>
    <rPh sb="0" eb="2">
      <t>ケンリツ</t>
    </rPh>
    <rPh sb="2" eb="4">
      <t>アツギ</t>
    </rPh>
    <rPh sb="4" eb="5">
      <t>ヒガシ</t>
    </rPh>
    <phoneticPr fontId="20"/>
  </si>
  <si>
    <t>県立厚木北</t>
    <rPh sb="0" eb="2">
      <t>ケンリツ</t>
    </rPh>
    <rPh sb="2" eb="4">
      <t>アツギ</t>
    </rPh>
    <rPh sb="4" eb="5">
      <t>キタ</t>
    </rPh>
    <phoneticPr fontId="20"/>
  </si>
  <si>
    <t>県立厚木西</t>
    <rPh sb="0" eb="2">
      <t>ケンリツ</t>
    </rPh>
    <rPh sb="2" eb="4">
      <t>アツギ</t>
    </rPh>
    <rPh sb="4" eb="5">
      <t>ニシ</t>
    </rPh>
    <phoneticPr fontId="20"/>
  </si>
  <si>
    <t>県立海老名</t>
    <rPh sb="0" eb="2">
      <t>ケンリツ</t>
    </rPh>
    <rPh sb="2" eb="5">
      <t>エビナ</t>
    </rPh>
    <phoneticPr fontId="20"/>
  </si>
  <si>
    <t>県立有馬</t>
    <rPh sb="0" eb="2">
      <t>ケンリツ</t>
    </rPh>
    <rPh sb="2" eb="4">
      <t>アリマ</t>
    </rPh>
    <phoneticPr fontId="20"/>
  </si>
  <si>
    <t>県立愛川</t>
    <rPh sb="0" eb="2">
      <t>ケンリツ</t>
    </rPh>
    <rPh sb="2" eb="3">
      <t>アイコウ</t>
    </rPh>
    <rPh sb="3" eb="4">
      <t>カワ</t>
    </rPh>
    <phoneticPr fontId="20"/>
  </si>
  <si>
    <t>県立大和</t>
    <rPh sb="0" eb="2">
      <t>ケンリツ</t>
    </rPh>
    <rPh sb="2" eb="4">
      <t>ヤマト</t>
    </rPh>
    <phoneticPr fontId="20"/>
  </si>
  <si>
    <t>県立大和南</t>
    <rPh sb="0" eb="2">
      <t>ケンリツ</t>
    </rPh>
    <rPh sb="2" eb="4">
      <t>ヤマト</t>
    </rPh>
    <rPh sb="4" eb="5">
      <t>ミナミ</t>
    </rPh>
    <phoneticPr fontId="20"/>
  </si>
  <si>
    <t>県立大和西</t>
    <rPh sb="0" eb="2">
      <t>ケンリツ</t>
    </rPh>
    <rPh sb="2" eb="4">
      <t>ヤマト</t>
    </rPh>
    <rPh sb="4" eb="5">
      <t>ニシ</t>
    </rPh>
    <phoneticPr fontId="20"/>
  </si>
  <si>
    <t>県立座間</t>
    <rPh sb="0" eb="2">
      <t>ケンリツ</t>
    </rPh>
    <rPh sb="2" eb="4">
      <t>ザマ</t>
    </rPh>
    <phoneticPr fontId="20"/>
  </si>
  <si>
    <t>県立綾瀬</t>
    <rPh sb="0" eb="2">
      <t>ケンリツ</t>
    </rPh>
    <rPh sb="2" eb="4">
      <t>アヤセ</t>
    </rPh>
    <phoneticPr fontId="20"/>
  </si>
  <si>
    <t>県立綾瀬西</t>
    <rPh sb="0" eb="2">
      <t>ケンリツ</t>
    </rPh>
    <rPh sb="2" eb="4">
      <t>アヤセ</t>
    </rPh>
    <rPh sb="4" eb="5">
      <t>ニシ</t>
    </rPh>
    <phoneticPr fontId="20"/>
  </si>
  <si>
    <t>県立麻溝台</t>
    <rPh sb="0" eb="2">
      <t>ケンリツ</t>
    </rPh>
    <rPh sb="2" eb="5">
      <t>アサミゾダイ</t>
    </rPh>
    <phoneticPr fontId="20"/>
  </si>
  <si>
    <t>県立上鶴間</t>
    <rPh sb="0" eb="2">
      <t>ケンリツ</t>
    </rPh>
    <rPh sb="2" eb="5">
      <t>カミツルマ</t>
    </rPh>
    <phoneticPr fontId="20"/>
  </si>
  <si>
    <t>県立上溝</t>
    <rPh sb="0" eb="2">
      <t>ケンリツ</t>
    </rPh>
    <rPh sb="2" eb="4">
      <t>カミミゾ</t>
    </rPh>
    <phoneticPr fontId="20"/>
  </si>
  <si>
    <t>県立相模原</t>
    <rPh sb="0" eb="2">
      <t>ケンリツ</t>
    </rPh>
    <rPh sb="2" eb="5">
      <t>サガミハラ</t>
    </rPh>
    <phoneticPr fontId="20"/>
  </si>
  <si>
    <t>県立上溝南</t>
    <rPh sb="0" eb="2">
      <t>ケンリツ</t>
    </rPh>
    <rPh sb="2" eb="4">
      <t>カミミゾ</t>
    </rPh>
    <rPh sb="4" eb="5">
      <t>ミナミ</t>
    </rPh>
    <phoneticPr fontId="20"/>
  </si>
  <si>
    <t>県立橋本</t>
    <rPh sb="0" eb="2">
      <t>ケンリツ</t>
    </rPh>
    <rPh sb="2" eb="4">
      <t>ハシモト</t>
    </rPh>
    <phoneticPr fontId="20"/>
  </si>
  <si>
    <t>県立相模田名</t>
    <rPh sb="0" eb="2">
      <t>ケンリツ</t>
    </rPh>
    <rPh sb="2" eb="4">
      <t>サガミ</t>
    </rPh>
    <rPh sb="4" eb="6">
      <t>タナ</t>
    </rPh>
    <phoneticPr fontId="20"/>
  </si>
  <si>
    <t>県立城山</t>
    <rPh sb="0" eb="2">
      <t>ケンリツ</t>
    </rPh>
    <rPh sb="2" eb="4">
      <t>シロヤマ</t>
    </rPh>
    <phoneticPr fontId="20"/>
  </si>
  <si>
    <t>県立津久井</t>
    <rPh sb="0" eb="2">
      <t>ケンリツ</t>
    </rPh>
    <rPh sb="2" eb="5">
      <t>ツクイ</t>
    </rPh>
    <phoneticPr fontId="20"/>
  </si>
  <si>
    <t>川崎市立川崎</t>
    <rPh sb="0" eb="2">
      <t>カワサキ</t>
    </rPh>
    <rPh sb="2" eb="4">
      <t>イチリツ</t>
    </rPh>
    <rPh sb="4" eb="6">
      <t>カワサキ</t>
    </rPh>
    <phoneticPr fontId="20"/>
  </si>
  <si>
    <t>川崎市立橘</t>
    <rPh sb="0" eb="2">
      <t>カワサキ</t>
    </rPh>
    <rPh sb="2" eb="4">
      <t>シリツ</t>
    </rPh>
    <rPh sb="4" eb="5">
      <t>タチバナ</t>
    </rPh>
    <phoneticPr fontId="20"/>
  </si>
  <si>
    <t>川崎市立高津</t>
    <rPh sb="0" eb="2">
      <t>カワサキ</t>
    </rPh>
    <rPh sb="2" eb="4">
      <t>シリツ</t>
    </rPh>
    <rPh sb="4" eb="6">
      <t>タカツ</t>
    </rPh>
    <phoneticPr fontId="20"/>
  </si>
  <si>
    <t>普通科</t>
    <rPh sb="0" eb="2">
      <t>フツウ</t>
    </rPh>
    <rPh sb="2" eb="3">
      <t>カ</t>
    </rPh>
    <phoneticPr fontId="20"/>
  </si>
  <si>
    <t>県立相原</t>
    <rPh sb="0" eb="2">
      <t>ケンリツ</t>
    </rPh>
    <rPh sb="2" eb="4">
      <t>アイハラ</t>
    </rPh>
    <phoneticPr fontId="20"/>
  </si>
  <si>
    <t>県立中央農業</t>
    <rPh sb="0" eb="2">
      <t>ケンリツ</t>
    </rPh>
    <rPh sb="2" eb="4">
      <t>チュウオウ</t>
    </rPh>
    <rPh sb="4" eb="6">
      <t>ノウギョウ</t>
    </rPh>
    <phoneticPr fontId="20"/>
  </si>
  <si>
    <t>県立神奈川工業</t>
    <rPh sb="0" eb="2">
      <t>ケンリツ</t>
    </rPh>
    <rPh sb="2" eb="5">
      <t>カナガワ</t>
    </rPh>
    <rPh sb="5" eb="7">
      <t>コウギョウ</t>
    </rPh>
    <phoneticPr fontId="20"/>
  </si>
  <si>
    <t>機械科</t>
    <rPh sb="0" eb="3">
      <t>キカイカ</t>
    </rPh>
    <phoneticPr fontId="20"/>
  </si>
  <si>
    <t>建設科</t>
    <rPh sb="0" eb="3">
      <t>ケンセツカ</t>
    </rPh>
    <phoneticPr fontId="20"/>
  </si>
  <si>
    <t>電気科</t>
    <rPh sb="0" eb="3">
      <t>デンキカ</t>
    </rPh>
    <phoneticPr fontId="20"/>
  </si>
  <si>
    <t>デザイン科</t>
    <rPh sb="4" eb="5">
      <t>カ</t>
    </rPh>
    <phoneticPr fontId="20"/>
  </si>
  <si>
    <t>県立商工</t>
    <rPh sb="0" eb="2">
      <t>ケンリツ</t>
    </rPh>
    <rPh sb="2" eb="4">
      <t>ショウコウ</t>
    </rPh>
    <phoneticPr fontId="20"/>
  </si>
  <si>
    <t>化学科</t>
    <rPh sb="0" eb="3">
      <t>カガクカ</t>
    </rPh>
    <phoneticPr fontId="20"/>
  </si>
  <si>
    <t>県立磯子工業</t>
    <rPh sb="0" eb="2">
      <t>ケンリツ</t>
    </rPh>
    <rPh sb="2" eb="4">
      <t>イソゴ</t>
    </rPh>
    <rPh sb="4" eb="6">
      <t>コウギョウ</t>
    </rPh>
    <phoneticPr fontId="20"/>
  </si>
  <si>
    <t>県立川崎工科</t>
    <rPh sb="0" eb="2">
      <t>ケンリツ</t>
    </rPh>
    <rPh sb="2" eb="4">
      <t>カワサキ</t>
    </rPh>
    <rPh sb="4" eb="6">
      <t>コウカ</t>
    </rPh>
    <phoneticPr fontId="20"/>
  </si>
  <si>
    <t>総合技術科</t>
    <rPh sb="0" eb="2">
      <t>ソウゴウ</t>
    </rPh>
    <rPh sb="2" eb="4">
      <t>ギジュツ</t>
    </rPh>
    <rPh sb="4" eb="5">
      <t>カ</t>
    </rPh>
    <phoneticPr fontId="20"/>
  </si>
  <si>
    <t>県立向の岡工業</t>
    <rPh sb="0" eb="2">
      <t>ケンリツ</t>
    </rPh>
    <rPh sb="2" eb="3">
      <t>ム</t>
    </rPh>
    <rPh sb="4" eb="5">
      <t>オカ</t>
    </rPh>
    <rPh sb="5" eb="7">
      <t>コウギョウ</t>
    </rPh>
    <phoneticPr fontId="20"/>
  </si>
  <si>
    <t>県立横須賀工業</t>
    <rPh sb="0" eb="2">
      <t>ケンリツ</t>
    </rPh>
    <rPh sb="2" eb="5">
      <t>ヨコスカ</t>
    </rPh>
    <rPh sb="5" eb="7">
      <t>コウギョウ</t>
    </rPh>
    <phoneticPr fontId="20"/>
  </si>
  <si>
    <t>県立平塚工科</t>
    <rPh sb="0" eb="2">
      <t>ケンリツ</t>
    </rPh>
    <rPh sb="2" eb="4">
      <t>ヒラツカ</t>
    </rPh>
    <rPh sb="4" eb="6">
      <t>コウカ</t>
    </rPh>
    <phoneticPr fontId="20"/>
  </si>
  <si>
    <t>県立藤沢工科</t>
    <rPh sb="0" eb="2">
      <t>ケンリツ</t>
    </rPh>
    <rPh sb="2" eb="4">
      <t>フジサワ</t>
    </rPh>
    <rPh sb="4" eb="6">
      <t>コウカ</t>
    </rPh>
    <phoneticPr fontId="20"/>
  </si>
  <si>
    <t>県立小田原城北工業</t>
    <rPh sb="0" eb="2">
      <t>ケンリツ</t>
    </rPh>
    <rPh sb="2" eb="5">
      <t>オダワラ</t>
    </rPh>
    <rPh sb="5" eb="7">
      <t>ジョウホク</t>
    </rPh>
    <rPh sb="7" eb="9">
      <t>コウギョウ</t>
    </rPh>
    <phoneticPr fontId="20"/>
  </si>
  <si>
    <t>川崎市立川崎総合科学</t>
    <rPh sb="0" eb="2">
      <t>カワサキ</t>
    </rPh>
    <rPh sb="2" eb="4">
      <t>ヨコハマイチリツ</t>
    </rPh>
    <rPh sb="4" eb="6">
      <t>カワサキ</t>
    </rPh>
    <rPh sb="6" eb="8">
      <t>ソウゴウ</t>
    </rPh>
    <rPh sb="8" eb="10">
      <t>カガク</t>
    </rPh>
    <phoneticPr fontId="20"/>
  </si>
  <si>
    <t>情報工学科</t>
    <rPh sb="0" eb="2">
      <t>ジョウホウ</t>
    </rPh>
    <rPh sb="2" eb="5">
      <t>コウガクカ</t>
    </rPh>
    <phoneticPr fontId="20"/>
  </si>
  <si>
    <t>総合電気科</t>
    <rPh sb="0" eb="2">
      <t>ソウゴウ</t>
    </rPh>
    <rPh sb="2" eb="5">
      <t>デンキカ</t>
    </rPh>
    <phoneticPr fontId="20"/>
  </si>
  <si>
    <t>電子機械科</t>
    <rPh sb="0" eb="2">
      <t>デンシ</t>
    </rPh>
    <rPh sb="2" eb="5">
      <t>キカイカ</t>
    </rPh>
    <phoneticPr fontId="20"/>
  </si>
  <si>
    <t>建設工学科</t>
    <rPh sb="0" eb="2">
      <t>ケンセツ</t>
    </rPh>
    <rPh sb="2" eb="5">
      <t>コウガクカ</t>
    </rPh>
    <phoneticPr fontId="20"/>
  </si>
  <si>
    <t>商業科</t>
    <rPh sb="0" eb="3">
      <t>ショウギョウカ</t>
    </rPh>
    <phoneticPr fontId="20"/>
  </si>
  <si>
    <t>総合ビジネス科</t>
    <rPh sb="0" eb="2">
      <t>ソウゴウ</t>
    </rPh>
    <rPh sb="6" eb="7">
      <t>カ</t>
    </rPh>
    <phoneticPr fontId="20"/>
  </si>
  <si>
    <t>県立厚木商業</t>
    <rPh sb="0" eb="2">
      <t>ケンリツ</t>
    </rPh>
    <rPh sb="2" eb="4">
      <t>アツギ</t>
    </rPh>
    <rPh sb="4" eb="6">
      <t>ショウギョウ</t>
    </rPh>
    <phoneticPr fontId="20"/>
  </si>
  <si>
    <t>横浜市立横浜商業</t>
    <rPh sb="0" eb="4">
      <t>ヨコハマイチリツ</t>
    </rPh>
    <rPh sb="4" eb="6">
      <t>ヨコハマ</t>
    </rPh>
    <rPh sb="6" eb="8">
      <t>ショウギョウ</t>
    </rPh>
    <phoneticPr fontId="20"/>
  </si>
  <si>
    <t>ビジネス教養科</t>
    <rPh sb="4" eb="6">
      <t>キョウヨウ</t>
    </rPh>
    <rPh sb="6" eb="7">
      <t>カ</t>
    </rPh>
    <phoneticPr fontId="20"/>
  </si>
  <si>
    <t>福祉科</t>
    <rPh sb="0" eb="3">
      <t>フクシカ</t>
    </rPh>
    <phoneticPr fontId="20"/>
  </si>
  <si>
    <t>川崎市立川崎総合科学</t>
    <rPh sb="0" eb="2">
      <t>カワサキ</t>
    </rPh>
    <rPh sb="2" eb="4">
      <t>イチリツ</t>
    </rPh>
    <rPh sb="4" eb="6">
      <t>カワサキ</t>
    </rPh>
    <rPh sb="6" eb="8">
      <t>ソウゴウ</t>
    </rPh>
    <rPh sb="8" eb="10">
      <t>カガク</t>
    </rPh>
    <phoneticPr fontId="20"/>
  </si>
  <si>
    <t>科学科</t>
    <rPh sb="0" eb="2">
      <t>カガク</t>
    </rPh>
    <rPh sb="2" eb="3">
      <t>カガクカ</t>
    </rPh>
    <phoneticPr fontId="20"/>
  </si>
  <si>
    <t>川崎市立橘</t>
    <rPh sb="0" eb="2">
      <t>カワサキ</t>
    </rPh>
    <rPh sb="2" eb="4">
      <t>イチリツ</t>
    </rPh>
    <rPh sb="4" eb="5">
      <t>タチバナ</t>
    </rPh>
    <phoneticPr fontId="20"/>
  </si>
  <si>
    <t>スポーツ科</t>
    <rPh sb="4" eb="5">
      <t>カガクカ</t>
    </rPh>
    <phoneticPr fontId="20"/>
  </si>
  <si>
    <t>県立茅ケ崎北陵</t>
    <rPh sb="0" eb="2">
      <t>ケンリツ</t>
    </rPh>
    <rPh sb="2" eb="5">
      <t>チガサキ</t>
    </rPh>
    <rPh sb="5" eb="6">
      <t>ホク</t>
    </rPh>
    <rPh sb="6" eb="7">
      <t>リョウ</t>
    </rPh>
    <phoneticPr fontId="20"/>
  </si>
  <si>
    <t>県立茅ケ崎西浜</t>
    <rPh sb="0" eb="2">
      <t>ケンリツ</t>
    </rPh>
    <rPh sb="2" eb="5">
      <t>チガサキ</t>
    </rPh>
    <rPh sb="5" eb="7">
      <t>ニシハマ</t>
    </rPh>
    <phoneticPr fontId="20"/>
  </si>
  <si>
    <t>横浜市立横浜商業</t>
    <rPh sb="0" eb="4">
      <t>ヨコハマシリツ</t>
    </rPh>
    <rPh sb="4" eb="6">
      <t>ヨコハマ</t>
    </rPh>
    <rPh sb="6" eb="8">
      <t>ショウギョウ</t>
    </rPh>
    <phoneticPr fontId="20"/>
  </si>
  <si>
    <t>国際学科</t>
    <rPh sb="0" eb="2">
      <t>コクサイ</t>
    </rPh>
    <rPh sb="2" eb="4">
      <t>ガッカ</t>
    </rPh>
    <phoneticPr fontId="20"/>
  </si>
  <si>
    <t>国際科</t>
    <rPh sb="0" eb="3">
      <t>コクサイカ</t>
    </rPh>
    <phoneticPr fontId="20"/>
  </si>
  <si>
    <t>県立神奈川総合</t>
    <rPh sb="0" eb="2">
      <t>ケンリツ</t>
    </rPh>
    <rPh sb="2" eb="5">
      <t>カナガワ</t>
    </rPh>
    <rPh sb="5" eb="7">
      <t>ソウゴウ</t>
    </rPh>
    <phoneticPr fontId="20"/>
  </si>
  <si>
    <t>県立横浜旭陵</t>
    <rPh sb="0" eb="2">
      <t>ケンリツ</t>
    </rPh>
    <rPh sb="2" eb="4">
      <t>ヨコハマ</t>
    </rPh>
    <rPh sb="4" eb="6">
      <t>キョクリョウ</t>
    </rPh>
    <phoneticPr fontId="20"/>
  </si>
  <si>
    <t>県立横浜桜陽</t>
    <rPh sb="0" eb="2">
      <t>ケンリツ</t>
    </rPh>
    <rPh sb="2" eb="4">
      <t>ヨコハマ</t>
    </rPh>
    <rPh sb="4" eb="5">
      <t>オウ</t>
    </rPh>
    <rPh sb="5" eb="6">
      <t>ヨウ</t>
    </rPh>
    <phoneticPr fontId="20"/>
  </si>
  <si>
    <t>県立川崎</t>
    <rPh sb="0" eb="2">
      <t>ケンリツ</t>
    </rPh>
    <rPh sb="2" eb="4">
      <t>カワサキ</t>
    </rPh>
    <phoneticPr fontId="20"/>
  </si>
  <si>
    <t>県立藤沢清流</t>
    <rPh sb="0" eb="2">
      <t>ケンリツ</t>
    </rPh>
    <rPh sb="2" eb="4">
      <t>フジサワ</t>
    </rPh>
    <rPh sb="4" eb="6">
      <t>セイリュウ</t>
    </rPh>
    <phoneticPr fontId="20"/>
  </si>
  <si>
    <t>県立小田原</t>
    <rPh sb="0" eb="2">
      <t>ケンリツ</t>
    </rPh>
    <rPh sb="2" eb="5">
      <t>オダワラ</t>
    </rPh>
    <phoneticPr fontId="20"/>
  </si>
  <si>
    <t>食品科学科</t>
    <rPh sb="0" eb="2">
      <t>ショクヒン</t>
    </rPh>
    <rPh sb="2" eb="5">
      <t>カガクカ</t>
    </rPh>
    <phoneticPr fontId="2"/>
  </si>
  <si>
    <t>園芸科学科</t>
    <rPh sb="0" eb="2">
      <t>エンゲイ</t>
    </rPh>
    <rPh sb="2" eb="5">
      <t>カガクカ</t>
    </rPh>
    <phoneticPr fontId="2"/>
  </si>
  <si>
    <t>農業総合科</t>
    <rPh sb="0" eb="2">
      <t>ノウギョウ</t>
    </rPh>
    <rPh sb="2" eb="4">
      <t>ソウゴウ</t>
    </rPh>
    <rPh sb="4" eb="5">
      <t>カ</t>
    </rPh>
    <phoneticPr fontId="2"/>
  </si>
  <si>
    <t>畜産科学科</t>
    <rPh sb="0" eb="2">
      <t>チクサンカ</t>
    </rPh>
    <rPh sb="2" eb="5">
      <t>カガクカ</t>
    </rPh>
    <phoneticPr fontId="2"/>
  </si>
  <si>
    <t>環境緑地科</t>
    <rPh sb="0" eb="2">
      <t>カンキョウ</t>
    </rPh>
    <rPh sb="2" eb="4">
      <t>リョクチ</t>
    </rPh>
    <rPh sb="4" eb="5">
      <t>カ</t>
    </rPh>
    <phoneticPr fontId="2"/>
  </si>
  <si>
    <t>県立厚木清南</t>
    <rPh sb="0" eb="2">
      <t>ケンリツ</t>
    </rPh>
    <rPh sb="2" eb="4">
      <t>アツギ</t>
    </rPh>
    <rPh sb="4" eb="6">
      <t>セイナン</t>
    </rPh>
    <phoneticPr fontId="20"/>
  </si>
  <si>
    <t>横浜市立東</t>
    <rPh sb="0" eb="4">
      <t>ヨコハマシリツ</t>
    </rPh>
    <rPh sb="4" eb="5">
      <t>ヒガシ</t>
    </rPh>
    <phoneticPr fontId="20"/>
  </si>
  <si>
    <t>横浜市立戸塚</t>
    <rPh sb="0" eb="4">
      <t>ヨコハマシリツ</t>
    </rPh>
    <rPh sb="4" eb="6">
      <t>トツカ</t>
    </rPh>
    <phoneticPr fontId="20"/>
  </si>
  <si>
    <t>県立鶴見総合</t>
    <rPh sb="0" eb="2">
      <t>ケンリツ</t>
    </rPh>
    <rPh sb="2" eb="4">
      <t>ツルミ</t>
    </rPh>
    <rPh sb="4" eb="6">
      <t>ソウゴウ</t>
    </rPh>
    <phoneticPr fontId="20"/>
  </si>
  <si>
    <t>総合学科</t>
    <rPh sb="0" eb="2">
      <t>ソウゴウ</t>
    </rPh>
    <rPh sb="2" eb="4">
      <t>ガッカ</t>
    </rPh>
    <phoneticPr fontId="20"/>
  </si>
  <si>
    <t>県立金沢総合</t>
    <rPh sb="0" eb="2">
      <t>ケンリツ</t>
    </rPh>
    <rPh sb="2" eb="4">
      <t>カナザワ</t>
    </rPh>
    <rPh sb="4" eb="6">
      <t>ソウゴウ</t>
    </rPh>
    <phoneticPr fontId="20"/>
  </si>
  <si>
    <t>県立大師</t>
    <rPh sb="0" eb="2">
      <t>ケンリツ</t>
    </rPh>
    <rPh sb="2" eb="4">
      <t>ダイシ</t>
    </rPh>
    <phoneticPr fontId="20"/>
  </si>
  <si>
    <t>県立麻生総合</t>
    <rPh sb="0" eb="2">
      <t>ケンリツ</t>
    </rPh>
    <rPh sb="2" eb="4">
      <t>アサオ</t>
    </rPh>
    <rPh sb="4" eb="6">
      <t>ソウゴウ</t>
    </rPh>
    <phoneticPr fontId="20"/>
  </si>
  <si>
    <t>県立藤沢総合</t>
    <rPh sb="0" eb="2">
      <t>ケンリツ</t>
    </rPh>
    <rPh sb="2" eb="4">
      <t>フジサワ</t>
    </rPh>
    <rPh sb="4" eb="6">
      <t>ソウゴウ</t>
    </rPh>
    <phoneticPr fontId="20"/>
  </si>
  <si>
    <t>県立秦野総合</t>
    <rPh sb="0" eb="2">
      <t>ケンリツ</t>
    </rPh>
    <rPh sb="2" eb="4">
      <t>ハダノ</t>
    </rPh>
    <rPh sb="4" eb="6">
      <t>ソウゴウ</t>
    </rPh>
    <phoneticPr fontId="25"/>
  </si>
  <si>
    <t>横浜市立みなと総合</t>
    <rPh sb="0" eb="4">
      <t>ヨコハマイチリツ</t>
    </rPh>
    <rPh sb="7" eb="9">
      <t>ソウゴウ</t>
    </rPh>
    <phoneticPr fontId="20"/>
  </si>
  <si>
    <t>横須賀市立横須賀総合</t>
    <rPh sb="0" eb="5">
      <t>ヨコスカシリツ</t>
    </rPh>
    <rPh sb="5" eb="8">
      <t>ヨコスカ</t>
    </rPh>
    <rPh sb="8" eb="10">
      <t>ソウゴウ</t>
    </rPh>
    <phoneticPr fontId="20"/>
  </si>
  <si>
    <t>県立横浜国際</t>
    <rPh sb="0" eb="2">
      <t>ケンリツ</t>
    </rPh>
    <rPh sb="2" eb="4">
      <t>ヨコハマ</t>
    </rPh>
    <rPh sb="4" eb="6">
      <t>コクサイ</t>
    </rPh>
    <phoneticPr fontId="20"/>
  </si>
  <si>
    <t>県立横浜翠嵐</t>
  </si>
  <si>
    <t>普通科</t>
  </si>
  <si>
    <t>横浜市立横浜総合</t>
  </si>
  <si>
    <t>横浜市立金沢</t>
    <rPh sb="0" eb="4">
      <t>ヨコハマイチリツ</t>
    </rPh>
    <rPh sb="4" eb="6">
      <t>カナザワ</t>
    </rPh>
    <phoneticPr fontId="20"/>
  </si>
  <si>
    <t>横浜市立南</t>
    <rPh sb="0" eb="2">
      <t>ヨコハマ</t>
    </rPh>
    <rPh sb="2" eb="4">
      <t>イチリツ</t>
    </rPh>
    <rPh sb="4" eb="5">
      <t>ミナミ</t>
    </rPh>
    <phoneticPr fontId="20"/>
  </si>
  <si>
    <t>川崎市立川崎総合科学</t>
  </si>
  <si>
    <t>専門学科</t>
    <rPh sb="0" eb="2">
      <t>センモン</t>
    </rPh>
    <rPh sb="2" eb="4">
      <t>ガッカ</t>
    </rPh>
    <phoneticPr fontId="20"/>
  </si>
  <si>
    <t>単位制普通科</t>
    <rPh sb="0" eb="3">
      <t>タンイセイ</t>
    </rPh>
    <rPh sb="3" eb="6">
      <t>フツウカ</t>
    </rPh>
    <phoneticPr fontId="20"/>
  </si>
  <si>
    <t>定時制の課程</t>
    <rPh sb="0" eb="2">
      <t>テイジ</t>
    </rPh>
    <rPh sb="2" eb="3">
      <t>ゼンニチセイ</t>
    </rPh>
    <rPh sb="4" eb="6">
      <t>カテイ</t>
    </rPh>
    <phoneticPr fontId="20"/>
  </si>
  <si>
    <t>競争率の高い学校</t>
    <rPh sb="0" eb="3">
      <t>キョウソウリツ</t>
    </rPh>
    <rPh sb="4" eb="5">
      <t>タカ</t>
    </rPh>
    <rPh sb="6" eb="8">
      <t>ガッコウ</t>
    </rPh>
    <phoneticPr fontId="20"/>
  </si>
  <si>
    <t>全日制の課程</t>
    <rPh sb="0" eb="3">
      <t>ゼンニチセイ</t>
    </rPh>
    <rPh sb="4" eb="6">
      <t>カテイ</t>
    </rPh>
    <phoneticPr fontId="20"/>
  </si>
  <si>
    <t>定時制の課程</t>
    <rPh sb="0" eb="3">
      <t>テイジセイ</t>
    </rPh>
    <rPh sb="4" eb="6">
      <t>カテイ</t>
    </rPh>
    <phoneticPr fontId="20"/>
  </si>
  <si>
    <t>欠員数</t>
    <rPh sb="0" eb="2">
      <t>ケツイン</t>
    </rPh>
    <rPh sb="2" eb="3">
      <t>スウ</t>
    </rPh>
    <phoneticPr fontId="20"/>
  </si>
  <si>
    <t>通信制</t>
    <rPh sb="0" eb="3">
      <t>ツウシンセイ</t>
    </rPh>
    <phoneticPr fontId="20"/>
  </si>
  <si>
    <t>募集定員に対する欠員数</t>
    <rPh sb="0" eb="2">
      <t>ボシュウ</t>
    </rPh>
    <rPh sb="2" eb="4">
      <t>テイイン</t>
    </rPh>
    <rPh sb="5" eb="6">
      <t>タイ</t>
    </rPh>
    <rPh sb="8" eb="10">
      <t>ケツイン</t>
    </rPh>
    <rPh sb="10" eb="11">
      <t>カズ</t>
    </rPh>
    <phoneticPr fontId="20"/>
  </si>
  <si>
    <t>単位制専</t>
    <rPh sb="0" eb="3">
      <t>タンイセイ</t>
    </rPh>
    <rPh sb="3" eb="4">
      <t>アツム</t>
    </rPh>
    <phoneticPr fontId="20"/>
  </si>
  <si>
    <t>専門コース</t>
    <rPh sb="0" eb="2">
      <t>センモン</t>
    </rPh>
    <phoneticPr fontId="20"/>
  </si>
  <si>
    <t>定時制</t>
    <rPh sb="0" eb="3">
      <t>テイジセイ</t>
    </rPh>
    <phoneticPr fontId="20"/>
  </si>
  <si>
    <t>学　校　名</t>
  </si>
  <si>
    <t>学 科 名</t>
  </si>
  <si>
    <t>単位制全普</t>
    <rPh sb="0" eb="3">
      <t>タンイセイ</t>
    </rPh>
    <rPh sb="3" eb="4">
      <t>ゼン</t>
    </rPh>
    <rPh sb="4" eb="5">
      <t>ススム</t>
    </rPh>
    <phoneticPr fontId="20"/>
  </si>
  <si>
    <t>学科等</t>
    <rPh sb="0" eb="2">
      <t>ガッカ</t>
    </rPh>
    <rPh sb="2" eb="3">
      <t>トウ</t>
    </rPh>
    <phoneticPr fontId="20"/>
  </si>
  <si>
    <t>全</t>
    <rPh sb="0" eb="1">
      <t>ゼン</t>
    </rPh>
    <phoneticPr fontId="20"/>
  </si>
  <si>
    <t>県立横須賀</t>
  </si>
  <si>
    <t>県立追浜</t>
  </si>
  <si>
    <t>県立茅ケ崎</t>
  </si>
  <si>
    <t>県立伊勢原</t>
  </si>
  <si>
    <t>県立津久井</t>
  </si>
  <si>
    <t>川崎市立川崎</t>
  </si>
  <si>
    <t>川崎市立橘</t>
  </si>
  <si>
    <t>川崎市立高津</t>
  </si>
  <si>
    <t>園芸科学科</t>
  </si>
  <si>
    <t>県立中央農業</t>
  </si>
  <si>
    <t>県立神奈川工業</t>
  </si>
  <si>
    <t>機械科</t>
  </si>
  <si>
    <t>建設科</t>
  </si>
  <si>
    <t>電気科</t>
  </si>
  <si>
    <t>デザイン科</t>
  </si>
  <si>
    <t>化学科</t>
  </si>
  <si>
    <t>県立磯子工業</t>
  </si>
  <si>
    <t>総合技術科</t>
  </si>
  <si>
    <t>県立向の岡工業</t>
  </si>
  <si>
    <t>県立横須賀工業</t>
  </si>
  <si>
    <t>県立平塚工科</t>
  </si>
  <si>
    <t>県立藤沢工科</t>
  </si>
  <si>
    <t>県立小田原城北工業</t>
  </si>
  <si>
    <t>総合電気科</t>
  </si>
  <si>
    <t>電子機械科</t>
  </si>
  <si>
    <t>商業科</t>
  </si>
  <si>
    <t>生活科学科</t>
  </si>
  <si>
    <t>看護科</t>
  </si>
  <si>
    <t>福祉科</t>
  </si>
  <si>
    <t>国際科</t>
  </si>
  <si>
    <t>県立川崎</t>
  </si>
  <si>
    <t>県立小田原</t>
  </si>
  <si>
    <t>県立厚木清南</t>
  </si>
  <si>
    <t>横浜市立戸塚</t>
  </si>
  <si>
    <t>県立麻生総合</t>
  </si>
  <si>
    <t>横須賀市立横須賀総合</t>
  </si>
  <si>
    <t>連携</t>
    <rPh sb="0" eb="2">
      <t>レンケイ</t>
    </rPh>
    <phoneticPr fontId="20"/>
  </si>
  <si>
    <t>相模向陽館校</t>
    <rPh sb="0" eb="2">
      <t>サガミ</t>
    </rPh>
    <rPh sb="2" eb="3">
      <t>コウ</t>
    </rPh>
    <rPh sb="3" eb="4">
      <t>ヨウ</t>
    </rPh>
    <rPh sb="4" eb="5">
      <t>カン</t>
    </rPh>
    <rPh sb="5" eb="6">
      <t>コウ</t>
    </rPh>
    <phoneticPr fontId="20"/>
  </si>
  <si>
    <t>単位制普通科午前部</t>
    <rPh sb="0" eb="3">
      <t>タンイセイ</t>
    </rPh>
    <rPh sb="3" eb="6">
      <t>フツウカ</t>
    </rPh>
    <rPh sb="6" eb="8">
      <t>ゴゼン</t>
    </rPh>
    <rPh sb="8" eb="9">
      <t>ブ</t>
    </rPh>
    <phoneticPr fontId="20"/>
  </si>
  <si>
    <t>単位制普通科午後部</t>
    <rPh sb="0" eb="3">
      <t>タンイセイ</t>
    </rPh>
    <rPh sb="3" eb="6">
      <t>フツウカ</t>
    </rPh>
    <rPh sb="6" eb="8">
      <t>ゴゴ</t>
    </rPh>
    <rPh sb="8" eb="9">
      <t>ブ</t>
    </rPh>
    <phoneticPr fontId="20"/>
  </si>
  <si>
    <t>横浜市立ｻｲｴﾝｽﾌﾛﾝﾃｨｱ</t>
    <rPh sb="0" eb="3">
      <t>ヨコハマシ</t>
    </rPh>
    <rPh sb="3" eb="4">
      <t>リツ</t>
    </rPh>
    <phoneticPr fontId="20"/>
  </si>
  <si>
    <t>県立神奈川総合産業</t>
  </si>
  <si>
    <t>定</t>
    <rPh sb="0" eb="1">
      <t>テイ</t>
    </rPh>
    <phoneticPr fontId="20"/>
  </si>
  <si>
    <t>機械科・電気科</t>
  </si>
  <si>
    <t>県立湘南</t>
    <rPh sb="2" eb="4">
      <t>ショウナン</t>
    </rPh>
    <phoneticPr fontId="20"/>
  </si>
  <si>
    <t>県立相模向陽館</t>
    <rPh sb="2" eb="4">
      <t>サガミ</t>
    </rPh>
    <rPh sb="4" eb="5">
      <t>コウ</t>
    </rPh>
    <rPh sb="5" eb="6">
      <t>ヨウ</t>
    </rPh>
    <rPh sb="6" eb="7">
      <t>カン</t>
    </rPh>
    <phoneticPr fontId="20"/>
  </si>
  <si>
    <t>横浜国際高</t>
  </si>
  <si>
    <t>通</t>
    <rPh sb="0" eb="1">
      <t>ツウ</t>
    </rPh>
    <phoneticPr fontId="20"/>
  </si>
  <si>
    <t>県立横浜修悠館</t>
    <rPh sb="0" eb="2">
      <t>ケンリツ</t>
    </rPh>
    <rPh sb="2" eb="4">
      <t>ヨコハマ</t>
    </rPh>
    <rPh sb="4" eb="5">
      <t>シュウ</t>
    </rPh>
    <rPh sb="5" eb="6">
      <t>ユウ</t>
    </rPh>
    <rPh sb="6" eb="7">
      <t>カン</t>
    </rPh>
    <phoneticPr fontId="25"/>
  </si>
  <si>
    <t>神奈川総高</t>
  </si>
  <si>
    <t>桜陽高</t>
  </si>
  <si>
    <t>川崎高</t>
  </si>
  <si>
    <t>厚木清南高</t>
  </si>
  <si>
    <t>全日制</t>
  </si>
  <si>
    <t>単位制普通科国際文化コース</t>
  </si>
  <si>
    <t>帰国</t>
    <rPh sb="0" eb="2">
      <t>キコク</t>
    </rPh>
    <phoneticPr fontId="20"/>
  </si>
  <si>
    <t>データのみ貼り付け</t>
    <rPh sb="5" eb="6">
      <t>ハ</t>
    </rPh>
    <rPh sb="7" eb="8">
      <t>ツ</t>
    </rPh>
    <phoneticPr fontId="20"/>
  </si>
  <si>
    <t>在県</t>
    <rPh sb="0" eb="1">
      <t>ザイ</t>
    </rPh>
    <rPh sb="1" eb="2">
      <t>ケン</t>
    </rPh>
    <phoneticPr fontId="20"/>
  </si>
  <si>
    <t>中退</t>
    <rPh sb="0" eb="2">
      <t>チュウタイ</t>
    </rPh>
    <phoneticPr fontId="20"/>
  </si>
  <si>
    <t>単位制普通科</t>
  </si>
  <si>
    <t>募集定員</t>
  </si>
  <si>
    <t>前年度</t>
  </si>
  <si>
    <t>志願者数</t>
    <rPh sb="0" eb="2">
      <t>シガン</t>
    </rPh>
    <rPh sb="2" eb="3">
      <t>シャ</t>
    </rPh>
    <rPh sb="3" eb="4">
      <t>スウ</t>
    </rPh>
    <phoneticPr fontId="20"/>
  </si>
  <si>
    <t>（A)</t>
    <phoneticPr fontId="20"/>
  </si>
  <si>
    <t>県立横浜翠嵐</t>
    <rPh sb="0" eb="2">
      <t>ケンリツ</t>
    </rPh>
    <rPh sb="2" eb="4">
      <t>ヨコハマ</t>
    </rPh>
    <rPh sb="4" eb="6">
      <t>スイラン</t>
    </rPh>
    <phoneticPr fontId="20"/>
  </si>
  <si>
    <t>横浜市立戸塚</t>
    <rPh sb="0" eb="4">
      <t>ヨコハマシリツ</t>
    </rPh>
    <rPh sb="4" eb="6">
      <t>トヅカ</t>
    </rPh>
    <phoneticPr fontId="20"/>
  </si>
  <si>
    <t>川崎市立川崎</t>
    <rPh sb="0" eb="4">
      <t>カワサキシリツ</t>
    </rPh>
    <rPh sb="4" eb="6">
      <t>カワサキ</t>
    </rPh>
    <phoneticPr fontId="20"/>
  </si>
  <si>
    <t>スポーツマネジメント科</t>
    <rPh sb="10" eb="11">
      <t>カ</t>
    </rPh>
    <phoneticPr fontId="20"/>
  </si>
  <si>
    <t>(C/A)</t>
    <phoneticPr fontId="20"/>
  </si>
  <si>
    <t>県立横浜明朋</t>
    <rPh sb="0" eb="2">
      <t>ケンリツ</t>
    </rPh>
    <rPh sb="2" eb="4">
      <t>ヨコハマ</t>
    </rPh>
    <rPh sb="4" eb="5">
      <t>メイ</t>
    </rPh>
    <rPh sb="5" eb="6">
      <t>ホウ</t>
    </rPh>
    <phoneticPr fontId="20"/>
  </si>
  <si>
    <r>
      <rPr>
        <sz val="11"/>
        <rFont val="Century"/>
        <family val="1"/>
      </rPr>
      <t>(C</t>
    </r>
    <r>
      <rPr>
        <sz val="11"/>
        <rFont val="ＭＳ 明朝"/>
        <family val="1"/>
        <charset val="128"/>
      </rPr>
      <t>－</t>
    </r>
    <r>
      <rPr>
        <sz val="11"/>
        <rFont val="Century"/>
        <family val="1"/>
      </rPr>
      <t>B)</t>
    </r>
    <phoneticPr fontId="20"/>
  </si>
  <si>
    <t>（C)</t>
    <phoneticPr fontId="20"/>
  </si>
  <si>
    <t>県立希望ケ丘</t>
  </si>
  <si>
    <t>県立小田原東</t>
    <rPh sb="0" eb="2">
      <t>ケンリツ</t>
    </rPh>
    <rPh sb="2" eb="5">
      <t>オダワラ</t>
    </rPh>
    <rPh sb="5" eb="6">
      <t>ヒガシ</t>
    </rPh>
    <phoneticPr fontId="20"/>
  </si>
  <si>
    <t>美術科</t>
    <rPh sb="0" eb="2">
      <t>ビジュツ</t>
    </rPh>
    <rPh sb="2" eb="3">
      <t>カ</t>
    </rPh>
    <phoneticPr fontId="20"/>
  </si>
  <si>
    <t>食品科学科</t>
    <rPh sb="0" eb="2">
      <t>ショクヒン</t>
    </rPh>
    <rPh sb="2" eb="4">
      <t>カガク</t>
    </rPh>
    <rPh sb="3" eb="5">
      <t>ガッカ</t>
    </rPh>
    <phoneticPr fontId="2"/>
  </si>
  <si>
    <t>機械科</t>
    <rPh sb="0" eb="3">
      <t>キカイカ</t>
    </rPh>
    <phoneticPr fontId="2"/>
  </si>
  <si>
    <t>建設科</t>
    <rPh sb="0" eb="3">
      <t>ケンセツカ</t>
    </rPh>
    <phoneticPr fontId="2"/>
  </si>
  <si>
    <t>電気科</t>
    <rPh sb="0" eb="2">
      <t>デンキ</t>
    </rPh>
    <rPh sb="2" eb="3">
      <t>カ</t>
    </rPh>
    <phoneticPr fontId="2"/>
  </si>
  <si>
    <t>県立横浜清陵</t>
    <rPh sb="0" eb="2">
      <t>ケンリツ</t>
    </rPh>
    <rPh sb="2" eb="4">
      <t>ヨコハマ</t>
    </rPh>
    <rPh sb="4" eb="6">
      <t>セイリョウ</t>
    </rPh>
    <phoneticPr fontId="20"/>
  </si>
  <si>
    <t>県立小田原東</t>
    <rPh sb="0" eb="2">
      <t>ケンリツ</t>
    </rPh>
    <rPh sb="2" eb="5">
      <t>オダワラ</t>
    </rPh>
    <rPh sb="5" eb="6">
      <t>ヒガシ</t>
    </rPh>
    <phoneticPr fontId="2"/>
  </si>
  <si>
    <t>県立西湘</t>
    <rPh sb="0" eb="2">
      <t>ケンリツ</t>
    </rPh>
    <rPh sb="2" eb="4">
      <t>セイショウ</t>
    </rPh>
    <phoneticPr fontId="2"/>
  </si>
  <si>
    <t>県立足柄</t>
    <rPh sb="0" eb="2">
      <t>ケンリツ</t>
    </rPh>
    <rPh sb="2" eb="4">
      <t>アシガラ</t>
    </rPh>
    <phoneticPr fontId="2"/>
  </si>
  <si>
    <t>県立山北</t>
    <rPh sb="0" eb="2">
      <t>ケンリツ</t>
    </rPh>
    <rPh sb="2" eb="4">
      <t>ヤマキタ</t>
    </rPh>
    <phoneticPr fontId="2"/>
  </si>
  <si>
    <t>普通科</t>
    <rPh sb="0" eb="3">
      <t>フツウカ</t>
    </rPh>
    <phoneticPr fontId="2"/>
  </si>
  <si>
    <t>県立横浜緑園</t>
    <rPh sb="0" eb="2">
      <t>ケンリツ</t>
    </rPh>
    <rPh sb="2" eb="4">
      <t>ヨコハマ</t>
    </rPh>
    <rPh sb="4" eb="6">
      <t>リョクエン</t>
    </rPh>
    <phoneticPr fontId="2"/>
  </si>
  <si>
    <t>県立海洋科学</t>
    <rPh sb="0" eb="2">
      <t>ケンリツ</t>
    </rPh>
    <rPh sb="2" eb="4">
      <t>カイヨウ</t>
    </rPh>
    <rPh sb="4" eb="6">
      <t>カガク</t>
    </rPh>
    <phoneticPr fontId="2"/>
  </si>
  <si>
    <t>(1)</t>
    <phoneticPr fontId="20"/>
  </si>
  <si>
    <t>(2)</t>
    <phoneticPr fontId="20"/>
  </si>
  <si>
    <t>２</t>
    <phoneticPr fontId="20"/>
  </si>
  <si>
    <t xml:space="preserve"> 学科・コース 名</t>
    <phoneticPr fontId="20"/>
  </si>
  <si>
    <t>普通科ｸﾘｴｲﾃｨﾌﾞｽｸｰﾙ</t>
  </si>
  <si>
    <t>県立三浦初声</t>
    <rPh sb="0" eb="2">
      <t>ケンリツ</t>
    </rPh>
    <rPh sb="2" eb="4">
      <t>ミウラ</t>
    </rPh>
    <rPh sb="4" eb="5">
      <t>ハツ</t>
    </rPh>
    <rPh sb="5" eb="6">
      <t>コエ</t>
    </rPh>
    <phoneticPr fontId="20"/>
  </si>
  <si>
    <t>単位制普通科音楽コース</t>
    <rPh sb="0" eb="3">
      <t>タンイセイ</t>
    </rPh>
    <rPh sb="3" eb="6">
      <t>フツウカ</t>
    </rPh>
    <rPh sb="6" eb="8">
      <t>オンガク</t>
    </rPh>
    <phoneticPr fontId="20"/>
  </si>
  <si>
    <t>単位制総合学科</t>
    <rPh sb="0" eb="3">
      <t>タンイセイ</t>
    </rPh>
    <phoneticPr fontId="20"/>
  </si>
  <si>
    <t>単位制都市農業科</t>
    <rPh sb="0" eb="3">
      <t>タンイセイ</t>
    </rPh>
    <rPh sb="3" eb="5">
      <t>トシ</t>
    </rPh>
    <rPh sb="5" eb="7">
      <t>ノウギョウ</t>
    </rPh>
    <rPh sb="7" eb="8">
      <t>カ</t>
    </rPh>
    <phoneticPr fontId="20"/>
  </si>
  <si>
    <t>単位制理数科</t>
    <rPh sb="3" eb="6">
      <t>リスウカ</t>
    </rPh>
    <phoneticPr fontId="25"/>
  </si>
  <si>
    <t>単位制スポーツ科学科</t>
    <rPh sb="7" eb="10">
      <t>カガクカ</t>
    </rPh>
    <phoneticPr fontId="25"/>
  </si>
  <si>
    <t>単位制音楽科</t>
    <rPh sb="3" eb="5">
      <t>オンガク</t>
    </rPh>
    <rPh sb="5" eb="6">
      <t>カ</t>
    </rPh>
    <phoneticPr fontId="25"/>
  </si>
  <si>
    <t>単位制美術科</t>
    <rPh sb="3" eb="5">
      <t>ビジュツ</t>
    </rPh>
    <rPh sb="5" eb="6">
      <t>カ</t>
    </rPh>
    <phoneticPr fontId="25"/>
  </si>
  <si>
    <t>県立横浜国際</t>
    <rPh sb="0" eb="2">
      <t>ケンリツ</t>
    </rPh>
    <rPh sb="2" eb="6">
      <t>ヨコハマコクサイ</t>
    </rPh>
    <phoneticPr fontId="20"/>
  </si>
  <si>
    <t>単位制普通科午前部</t>
    <rPh sb="6" eb="9">
      <t>ゴゼンブ</t>
    </rPh>
    <phoneticPr fontId="20"/>
  </si>
  <si>
    <t>単位制普通科午後部</t>
    <rPh sb="6" eb="9">
      <t>ゴゴブ</t>
    </rPh>
    <phoneticPr fontId="20"/>
  </si>
  <si>
    <t>単位制普通科午前部</t>
    <rPh sb="0" eb="3">
      <t>タンイセイ</t>
    </rPh>
    <rPh sb="6" eb="9">
      <t>ゴゼンブ</t>
    </rPh>
    <phoneticPr fontId="20"/>
  </si>
  <si>
    <t>単位制総合学科</t>
    <rPh sb="3" eb="5">
      <t>ソウゴウ</t>
    </rPh>
    <rPh sb="5" eb="7">
      <t>ガッカ</t>
    </rPh>
    <phoneticPr fontId="20"/>
  </si>
  <si>
    <t>単位制総合学科Ⅰ部</t>
    <rPh sb="0" eb="3">
      <t>タンイセイ</t>
    </rPh>
    <phoneticPr fontId="20"/>
  </si>
  <si>
    <t>単位制普通科</t>
    <rPh sb="3" eb="5">
      <t>フツウ</t>
    </rPh>
    <rPh sb="5" eb="6">
      <t>カ</t>
    </rPh>
    <phoneticPr fontId="20"/>
  </si>
  <si>
    <t>単位制総合産業科</t>
  </si>
  <si>
    <t>単位制総合学科Ⅱ部</t>
  </si>
  <si>
    <t>単位制総合学科Ⅲ部</t>
  </si>
  <si>
    <t xml:space="preserve"> 学科・部名</t>
    <rPh sb="4" eb="5">
      <t>ブ</t>
    </rPh>
    <phoneticPr fontId="20"/>
  </si>
  <si>
    <r>
      <t>志願変更による志願者数の増減率</t>
    </r>
    <r>
      <rPr>
        <sz val="9"/>
        <rFont val="Century"/>
        <family val="1"/>
      </rPr>
      <t>(</t>
    </r>
    <r>
      <rPr>
        <sz val="9"/>
        <rFont val="ＭＳ Ｐ明朝"/>
        <family val="1"/>
        <charset val="128"/>
      </rPr>
      <t>％</t>
    </r>
    <r>
      <rPr>
        <sz val="9"/>
        <rFont val="Century"/>
        <family val="1"/>
      </rPr>
      <t>)</t>
    </r>
  </si>
  <si>
    <t>県立横浜氷取沢</t>
    <rPh sb="0" eb="2">
      <t>ケンリツ</t>
    </rPh>
    <rPh sb="2" eb="4">
      <t>ヨコハマ</t>
    </rPh>
    <rPh sb="4" eb="7">
      <t>ヒトリザワ</t>
    </rPh>
    <phoneticPr fontId="20"/>
  </si>
  <si>
    <t>都市農業科</t>
    <rPh sb="0" eb="2">
      <t>トシ</t>
    </rPh>
    <rPh sb="2" eb="4">
      <t>ノウギョウ</t>
    </rPh>
    <rPh sb="4" eb="5">
      <t>カ</t>
    </rPh>
    <phoneticPr fontId="2"/>
  </si>
  <si>
    <t>県立平塚農商</t>
    <rPh sb="0" eb="2">
      <t>ケンリツ</t>
    </rPh>
    <rPh sb="2" eb="4">
      <t>ヒラツカ</t>
    </rPh>
    <rPh sb="4" eb="5">
      <t>ノウ</t>
    </rPh>
    <rPh sb="5" eb="6">
      <t>ショウ</t>
    </rPh>
    <phoneticPr fontId="20"/>
  </si>
  <si>
    <t>県立横須賀南</t>
    <rPh sb="0" eb="2">
      <t>ケンリツ</t>
    </rPh>
    <rPh sb="2" eb="5">
      <t>ヨコスカ</t>
    </rPh>
    <rPh sb="5" eb="6">
      <t>ミナミ</t>
    </rPh>
    <phoneticPr fontId="2"/>
  </si>
  <si>
    <t>福祉科</t>
    <rPh sb="0" eb="2">
      <t>フクシ</t>
    </rPh>
    <rPh sb="2" eb="3">
      <t>カ</t>
    </rPh>
    <phoneticPr fontId="2"/>
  </si>
  <si>
    <t>県立相模原弥栄</t>
    <rPh sb="0" eb="2">
      <t>ケンリツ</t>
    </rPh>
    <rPh sb="2" eb="5">
      <t>サガミハラ</t>
    </rPh>
    <rPh sb="5" eb="6">
      <t>ヤ</t>
    </rPh>
    <rPh sb="6" eb="7">
      <t>サカ</t>
    </rPh>
    <phoneticPr fontId="20"/>
  </si>
  <si>
    <t>県立城郷</t>
    <rPh sb="0" eb="2">
      <t>ケンリツ</t>
    </rPh>
    <rPh sb="2" eb="4">
      <t>シロサト</t>
    </rPh>
    <phoneticPr fontId="6"/>
  </si>
  <si>
    <t>普通科</t>
    <rPh sb="0" eb="2">
      <t>フツウ</t>
    </rPh>
    <rPh sb="2" eb="3">
      <t>カ</t>
    </rPh>
    <phoneticPr fontId="6"/>
  </si>
  <si>
    <t>県立霧が丘</t>
    <rPh sb="0" eb="2">
      <t>ケンリツ</t>
    </rPh>
    <rPh sb="2" eb="3">
      <t>キリ</t>
    </rPh>
    <rPh sb="4" eb="5">
      <t>オカ</t>
    </rPh>
    <phoneticPr fontId="6"/>
  </si>
  <si>
    <t>県立上矢部</t>
    <rPh sb="0" eb="2">
      <t>ケンリツ</t>
    </rPh>
    <rPh sb="2" eb="5">
      <t>カミヤベ</t>
    </rPh>
    <phoneticPr fontId="6"/>
  </si>
  <si>
    <t>県立川崎北</t>
    <rPh sb="0" eb="2">
      <t>ケンリツ</t>
    </rPh>
    <rPh sb="2" eb="4">
      <t>カワサキ</t>
    </rPh>
    <rPh sb="4" eb="5">
      <t>キタ</t>
    </rPh>
    <phoneticPr fontId="6"/>
  </si>
  <si>
    <t>県立湘南台</t>
    <rPh sb="0" eb="2">
      <t>ケンリツ</t>
    </rPh>
    <rPh sb="2" eb="5">
      <t>ショウナンダイ</t>
    </rPh>
    <phoneticPr fontId="6"/>
  </si>
  <si>
    <t>県立二宮</t>
    <rPh sb="0" eb="2">
      <t>ケンリツ</t>
    </rPh>
    <rPh sb="2" eb="4">
      <t>ニノミヤ</t>
    </rPh>
    <phoneticPr fontId="6"/>
  </si>
  <si>
    <t>県立伊勢原</t>
    <rPh sb="0" eb="2">
      <t>ケンリツ</t>
    </rPh>
    <rPh sb="2" eb="5">
      <t>イセハラ</t>
    </rPh>
    <phoneticPr fontId="6"/>
  </si>
  <si>
    <t>県立足柄</t>
    <rPh sb="0" eb="2">
      <t>ケンリツ</t>
    </rPh>
    <rPh sb="2" eb="4">
      <t>アシガラ</t>
    </rPh>
    <phoneticPr fontId="6"/>
  </si>
  <si>
    <t>県立厚木西</t>
    <rPh sb="0" eb="2">
      <t>ケンリツ</t>
    </rPh>
    <rPh sb="2" eb="4">
      <t>アツギ</t>
    </rPh>
    <rPh sb="4" eb="5">
      <t>ニシ</t>
    </rPh>
    <phoneticPr fontId="6"/>
  </si>
  <si>
    <t>県立綾瀬</t>
    <rPh sb="0" eb="2">
      <t>ケンリツ</t>
    </rPh>
    <rPh sb="2" eb="4">
      <t>アヤセ</t>
    </rPh>
    <phoneticPr fontId="6"/>
  </si>
  <si>
    <t>県立上鶴間</t>
    <rPh sb="0" eb="2">
      <t>ケンリツ</t>
    </rPh>
    <rPh sb="2" eb="5">
      <t>カミツルマ</t>
    </rPh>
    <phoneticPr fontId="6"/>
  </si>
  <si>
    <t>県立橋本</t>
    <rPh sb="0" eb="2">
      <t>ケンリツ</t>
    </rPh>
    <rPh sb="2" eb="4">
      <t>ハシモト</t>
    </rPh>
    <phoneticPr fontId="6"/>
  </si>
  <si>
    <t>川崎市立幸</t>
    <rPh sb="0" eb="2">
      <t>カワサキ</t>
    </rPh>
    <rPh sb="2" eb="4">
      <t>シリツ</t>
    </rPh>
    <rPh sb="4" eb="5">
      <t>ユキ</t>
    </rPh>
    <phoneticPr fontId="2"/>
  </si>
  <si>
    <t>県立田奈</t>
    <rPh sb="0" eb="2">
      <t>ケンリツ</t>
    </rPh>
    <rPh sb="2" eb="4">
      <t>タナ</t>
    </rPh>
    <phoneticPr fontId="20"/>
  </si>
  <si>
    <t>県立釜利谷</t>
    <rPh sb="0" eb="2">
      <t>ケンリツ</t>
    </rPh>
    <rPh sb="2" eb="5">
      <t>カマリヤ</t>
    </rPh>
    <phoneticPr fontId="20"/>
  </si>
  <si>
    <t>県立横須賀南</t>
    <rPh sb="0" eb="2">
      <t>ケンリツ</t>
    </rPh>
    <rPh sb="2" eb="5">
      <t>ヨコスカ</t>
    </rPh>
    <rPh sb="5" eb="6">
      <t>ミナミ</t>
    </rPh>
    <phoneticPr fontId="20"/>
  </si>
  <si>
    <t>県立大井</t>
    <rPh sb="0" eb="2">
      <t>ケンリツ</t>
    </rPh>
    <rPh sb="2" eb="4">
      <t>オオイ</t>
    </rPh>
    <phoneticPr fontId="20"/>
  </si>
  <si>
    <t>県立大和東</t>
    <rPh sb="0" eb="2">
      <t>ケンリツ</t>
    </rPh>
    <rPh sb="2" eb="4">
      <t>ヤマト</t>
    </rPh>
    <rPh sb="4" eb="5">
      <t>ヒガシ</t>
    </rPh>
    <phoneticPr fontId="20"/>
  </si>
  <si>
    <t>都市環境科</t>
    <rPh sb="0" eb="2">
      <t>トシ</t>
    </rPh>
    <rPh sb="2" eb="4">
      <t>カンキョウ</t>
    </rPh>
    <rPh sb="4" eb="5">
      <t>カ</t>
    </rPh>
    <phoneticPr fontId="20"/>
  </si>
  <si>
    <t>川崎市立幸</t>
    <rPh sb="0" eb="3">
      <t>カワサキシ</t>
    </rPh>
    <rPh sb="3" eb="4">
      <t>ケンリツ</t>
    </rPh>
    <rPh sb="4" eb="5">
      <t>ユキ</t>
    </rPh>
    <phoneticPr fontId="2"/>
  </si>
  <si>
    <t>県立厚木北</t>
    <rPh sb="0" eb="2">
      <t>ケンリツ</t>
    </rPh>
    <rPh sb="2" eb="4">
      <t>アツギ</t>
    </rPh>
    <rPh sb="4" eb="5">
      <t>キタ</t>
    </rPh>
    <phoneticPr fontId="2"/>
  </si>
  <si>
    <t>スポーツ科学科</t>
    <rPh sb="4" eb="6">
      <t>カガク</t>
    </rPh>
    <rPh sb="6" eb="7">
      <t>カ</t>
    </rPh>
    <phoneticPr fontId="2"/>
  </si>
  <si>
    <t>県立横浜栄</t>
    <rPh sb="0" eb="2">
      <t>ケンリツ</t>
    </rPh>
    <rPh sb="2" eb="4">
      <t>ヨコハマ</t>
    </rPh>
    <rPh sb="4" eb="5">
      <t>サカエ</t>
    </rPh>
    <phoneticPr fontId="21"/>
  </si>
  <si>
    <t>県立平塚湘風</t>
    <rPh sb="0" eb="2">
      <t>ケンリツ</t>
    </rPh>
    <rPh sb="2" eb="4">
      <t>ヒラツカ</t>
    </rPh>
    <rPh sb="4" eb="5">
      <t>ショウ</t>
    </rPh>
    <rPh sb="5" eb="6">
      <t>フウ</t>
    </rPh>
    <phoneticPr fontId="21"/>
  </si>
  <si>
    <t>県立秦野総合</t>
    <rPh sb="0" eb="2">
      <t>ケンリツ</t>
    </rPh>
    <rPh sb="2" eb="4">
      <t>ハダノ</t>
    </rPh>
    <rPh sb="4" eb="6">
      <t>ソウゴウ</t>
    </rPh>
    <phoneticPr fontId="21"/>
  </si>
  <si>
    <t>県立座間総合</t>
    <rPh sb="0" eb="2">
      <t>ケンリツ</t>
    </rPh>
    <rPh sb="2" eb="4">
      <t>ザマ</t>
    </rPh>
    <rPh sb="4" eb="6">
      <t>ソウゴウ</t>
    </rPh>
    <phoneticPr fontId="21"/>
  </si>
  <si>
    <t>県立三浦初声</t>
    <rPh sb="0" eb="1">
      <t>ケン</t>
    </rPh>
    <rPh sb="1" eb="2">
      <t>リツ</t>
    </rPh>
    <rPh sb="2" eb="4">
      <t>ミウラ</t>
    </rPh>
    <rPh sb="4" eb="5">
      <t>ハツ</t>
    </rPh>
    <rPh sb="5" eb="6">
      <t>コエ</t>
    </rPh>
    <phoneticPr fontId="21"/>
  </si>
  <si>
    <t>県立吉田島</t>
    <rPh sb="0" eb="2">
      <t>ケンリツ</t>
    </rPh>
    <rPh sb="2" eb="5">
      <t>ヨシダジマ</t>
    </rPh>
    <phoneticPr fontId="21"/>
  </si>
  <si>
    <t>県立吉田島</t>
    <rPh sb="0" eb="2">
      <t>ケンリツ</t>
    </rPh>
    <rPh sb="2" eb="4">
      <t>ヨシダ</t>
    </rPh>
    <rPh sb="4" eb="5">
      <t>ジマ</t>
    </rPh>
    <phoneticPr fontId="21"/>
  </si>
  <si>
    <t>単位制生活科学科</t>
    <rPh sb="0" eb="3">
      <t>タンイセイ</t>
    </rPh>
    <rPh sb="3" eb="8">
      <t>セイカツカガクカ</t>
    </rPh>
    <phoneticPr fontId="20"/>
  </si>
  <si>
    <t>県立相模原弥栄</t>
    <rPh sb="0" eb="2">
      <t>ケンリツ</t>
    </rPh>
    <rPh sb="2" eb="5">
      <t>サガミハラ</t>
    </rPh>
    <rPh sb="5" eb="7">
      <t>ヤエイ</t>
    </rPh>
    <phoneticPr fontId="21"/>
  </si>
  <si>
    <t>単位制国際科</t>
    <rPh sb="3" eb="5">
      <t>コクサイ</t>
    </rPh>
    <rPh sb="5" eb="6">
      <t>カ</t>
    </rPh>
    <phoneticPr fontId="25"/>
  </si>
  <si>
    <t>単位制国際科国際バカロレアコース</t>
    <rPh sb="3" eb="5">
      <t>コクサイ</t>
    </rPh>
    <rPh sb="5" eb="6">
      <t>カ</t>
    </rPh>
    <rPh sb="6" eb="8">
      <t>コクサイ</t>
    </rPh>
    <phoneticPr fontId="25"/>
  </si>
  <si>
    <t>単位制普通科個性化コース</t>
    <rPh sb="0" eb="3">
      <t>タンイセイ</t>
    </rPh>
    <rPh sb="3" eb="6">
      <t>フツウカ</t>
    </rPh>
    <rPh sb="6" eb="9">
      <t>コセイカ</t>
    </rPh>
    <phoneticPr fontId="20"/>
  </si>
  <si>
    <t>単位制普通科国際文化コース</t>
    <rPh sb="0" eb="3">
      <t>タンイセイ</t>
    </rPh>
    <rPh sb="3" eb="6">
      <t>フツウカ</t>
    </rPh>
    <rPh sb="6" eb="8">
      <t>コクサイ</t>
    </rPh>
    <rPh sb="8" eb="10">
      <t>ブンカ</t>
    </rPh>
    <phoneticPr fontId="20"/>
  </si>
  <si>
    <t>単位制普通科一般コース</t>
    <rPh sb="0" eb="3">
      <t>タンイセイ</t>
    </rPh>
    <rPh sb="3" eb="6">
      <t>フツウカ</t>
    </rPh>
    <rPh sb="6" eb="8">
      <t>イッパン</t>
    </rPh>
    <phoneticPr fontId="20"/>
  </si>
  <si>
    <t>単位制総合学科</t>
    <rPh sb="0" eb="3">
      <t>タンイセイ</t>
    </rPh>
    <rPh sb="3" eb="5">
      <t>ソウゴウ</t>
    </rPh>
    <rPh sb="5" eb="7">
      <t>ガッカ</t>
    </rPh>
    <phoneticPr fontId="20"/>
  </si>
  <si>
    <t>単位制食品加工科</t>
    <rPh sb="0" eb="3">
      <t>タンイセイ</t>
    </rPh>
    <rPh sb="3" eb="5">
      <t>ショクヒン</t>
    </rPh>
    <rPh sb="5" eb="7">
      <t>カコウ</t>
    </rPh>
    <rPh sb="7" eb="8">
      <t>カ</t>
    </rPh>
    <phoneticPr fontId="20"/>
  </si>
  <si>
    <t>単位制環境緑地科</t>
    <rPh sb="0" eb="3">
      <t>タンイセイ</t>
    </rPh>
    <rPh sb="3" eb="5">
      <t>カンキョウ</t>
    </rPh>
    <rPh sb="5" eb="7">
      <t>リョクチ</t>
    </rPh>
    <rPh sb="7" eb="8">
      <t>カ</t>
    </rPh>
    <phoneticPr fontId="20"/>
  </si>
  <si>
    <t>普通科</t>
    <rPh sb="0" eb="2">
      <t>フツウ</t>
    </rPh>
    <rPh sb="2" eb="3">
      <t>カ</t>
    </rPh>
    <phoneticPr fontId="21"/>
  </si>
  <si>
    <t>普通科昼間部</t>
    <rPh sb="0" eb="2">
      <t>フツウ</t>
    </rPh>
    <rPh sb="2" eb="3">
      <t>カ</t>
    </rPh>
    <rPh sb="3" eb="5">
      <t>チュウカン</t>
    </rPh>
    <rPh sb="5" eb="6">
      <t>ブ</t>
    </rPh>
    <phoneticPr fontId="21"/>
  </si>
  <si>
    <t>機械科</t>
    <rPh sb="0" eb="2">
      <t>キカイ</t>
    </rPh>
    <rPh sb="2" eb="3">
      <t>カ</t>
    </rPh>
    <phoneticPr fontId="21"/>
  </si>
  <si>
    <t>建設科</t>
    <rPh sb="0" eb="2">
      <t>ケンセツ</t>
    </rPh>
    <rPh sb="2" eb="3">
      <t>カ</t>
    </rPh>
    <phoneticPr fontId="21"/>
  </si>
  <si>
    <t>電気科</t>
    <rPh sb="0" eb="2">
      <t>デンキ</t>
    </rPh>
    <rPh sb="2" eb="3">
      <t>カ</t>
    </rPh>
    <phoneticPr fontId="21"/>
  </si>
  <si>
    <t>県立小田原城北工業</t>
    <rPh sb="0" eb="2">
      <t>ケンリツ</t>
    </rPh>
    <rPh sb="2" eb="5">
      <t>オダワラ</t>
    </rPh>
    <rPh sb="5" eb="7">
      <t>ジョウホク</t>
    </rPh>
    <rPh sb="7" eb="9">
      <t>コウギョウ</t>
    </rPh>
    <phoneticPr fontId="21"/>
  </si>
  <si>
    <t>機械科・電気科</t>
    <rPh sb="0" eb="2">
      <t>キカイ</t>
    </rPh>
    <rPh sb="2" eb="3">
      <t>カ</t>
    </rPh>
    <rPh sb="4" eb="6">
      <t>デンキ</t>
    </rPh>
    <rPh sb="6" eb="7">
      <t>カ</t>
    </rPh>
    <phoneticPr fontId="21"/>
  </si>
  <si>
    <t>川崎市立川崎総合科学</t>
    <rPh sb="0" eb="4">
      <t>カワサキシリツ</t>
    </rPh>
    <rPh sb="4" eb="6">
      <t>カワサキ</t>
    </rPh>
    <rPh sb="6" eb="8">
      <t>ソウゴウ</t>
    </rPh>
    <rPh sb="8" eb="10">
      <t>カガク</t>
    </rPh>
    <phoneticPr fontId="21"/>
  </si>
  <si>
    <t>クリエイト工学科</t>
    <rPh sb="5" eb="8">
      <t>コウガッカ</t>
    </rPh>
    <phoneticPr fontId="21"/>
  </si>
  <si>
    <t>県立高浜</t>
    <rPh sb="0" eb="2">
      <t>ケンリツ</t>
    </rPh>
    <rPh sb="2" eb="4">
      <t>タカハマ</t>
    </rPh>
    <phoneticPr fontId="21"/>
  </si>
  <si>
    <t>光陵高</t>
    <rPh sb="0" eb="2">
      <t>コウリョウ</t>
    </rPh>
    <rPh sb="2" eb="3">
      <t>コウ</t>
    </rPh>
    <phoneticPr fontId="2"/>
  </si>
  <si>
    <t>全日制</t>
    <rPh sb="0" eb="3">
      <t>ゼンニチセイ</t>
    </rPh>
    <phoneticPr fontId="2"/>
  </si>
  <si>
    <t>愛川高</t>
    <rPh sb="0" eb="2">
      <t>アイカワ</t>
    </rPh>
    <phoneticPr fontId="2"/>
  </si>
  <si>
    <t>国際科国際バカロレアコース</t>
    <rPh sb="3" eb="5">
      <t>コクサイ</t>
    </rPh>
    <phoneticPr fontId="20"/>
  </si>
  <si>
    <t>県立新城</t>
    <rPh sb="0" eb="2">
      <t>ケンリツ</t>
    </rPh>
    <rPh sb="2" eb="4">
      <t>シンジョウ</t>
    </rPh>
    <phoneticPr fontId="2"/>
  </si>
  <si>
    <t>県立西湘</t>
    <rPh sb="0" eb="2">
      <t>ケンリツ</t>
    </rPh>
    <rPh sb="2" eb="3">
      <t>ニシ</t>
    </rPh>
    <rPh sb="3" eb="4">
      <t>ショウ</t>
    </rPh>
    <phoneticPr fontId="2"/>
  </si>
  <si>
    <t>県立鶴嶺</t>
    <rPh sb="0" eb="2">
      <t>ケンリツ</t>
    </rPh>
    <rPh sb="2" eb="3">
      <t>ツル</t>
    </rPh>
    <rPh sb="3" eb="4">
      <t>ミネ</t>
    </rPh>
    <phoneticPr fontId="2"/>
  </si>
  <si>
    <t>県立相模原弥栄</t>
    <rPh sb="0" eb="2">
      <t>ケンリツ</t>
    </rPh>
    <rPh sb="2" eb="5">
      <t>サガミハラ</t>
    </rPh>
    <rPh sb="5" eb="7">
      <t>ヤエイ</t>
    </rPh>
    <phoneticPr fontId="2"/>
  </si>
  <si>
    <t>単位制普通科</t>
    <rPh sb="0" eb="3">
      <t>タンイセイ</t>
    </rPh>
    <rPh sb="3" eb="6">
      <t>フツウカ</t>
    </rPh>
    <phoneticPr fontId="6"/>
  </si>
  <si>
    <t>県立伊志田</t>
    <rPh sb="0" eb="2">
      <t>ケンリツ</t>
    </rPh>
    <rPh sb="2" eb="3">
      <t>イ</t>
    </rPh>
    <rPh sb="3" eb="5">
      <t>シダ</t>
    </rPh>
    <phoneticPr fontId="2"/>
  </si>
  <si>
    <t>麻生総合高</t>
    <rPh sb="0" eb="2">
      <t>アソウ</t>
    </rPh>
    <rPh sb="2" eb="4">
      <t>ソウゴウ</t>
    </rPh>
    <phoneticPr fontId="2"/>
  </si>
  <si>
    <t>ｲﾝｸﾙ</t>
    <phoneticPr fontId="20"/>
  </si>
  <si>
    <t>単位制舞台芸術科</t>
    <rPh sb="0" eb="3">
      <t>タンイセイ</t>
    </rPh>
    <rPh sb="3" eb="5">
      <t>ブタイ</t>
    </rPh>
    <rPh sb="5" eb="7">
      <t>ゲイジュツ</t>
    </rPh>
    <rPh sb="7" eb="8">
      <t>カ</t>
    </rPh>
    <phoneticPr fontId="20"/>
  </si>
  <si>
    <t>県立神奈川総合</t>
    <phoneticPr fontId="20"/>
  </si>
  <si>
    <t>２月１日
第2希望
志願者数</t>
    <rPh sb="1" eb="2">
      <t>ガツ</t>
    </rPh>
    <rPh sb="3" eb="4">
      <t>ニチ</t>
    </rPh>
    <rPh sb="5" eb="6">
      <t>ダイ</t>
    </rPh>
    <rPh sb="7" eb="9">
      <t>キボウ</t>
    </rPh>
    <rPh sb="10" eb="13">
      <t>シガンシャ</t>
    </rPh>
    <rPh sb="13" eb="14">
      <t>スウ</t>
    </rPh>
    <phoneticPr fontId="20"/>
  </si>
  <si>
    <t>２月８日
第2希望
志願者数</t>
    <rPh sb="1" eb="2">
      <t>ガツ</t>
    </rPh>
    <rPh sb="3" eb="4">
      <t>カ</t>
    </rPh>
    <rPh sb="5" eb="6">
      <t>ダイ</t>
    </rPh>
    <rPh sb="7" eb="9">
      <t>キボウ</t>
    </rPh>
    <rPh sb="10" eb="13">
      <t>シガンシャ</t>
    </rPh>
    <rPh sb="13" eb="14">
      <t>スウ</t>
    </rPh>
    <phoneticPr fontId="20"/>
  </si>
  <si>
    <t>伊勢原高等学校</t>
  </si>
  <si>
    <t>川崎高等学校</t>
  </si>
  <si>
    <t>高浜高等学校</t>
  </si>
  <si>
    <t>新栄高等学校</t>
  </si>
  <si>
    <t>愛川高等学校</t>
  </si>
  <si>
    <t>大和南高等学校</t>
  </si>
  <si>
    <t>橋本高等学校</t>
  </si>
  <si>
    <t>横浜旭陵高等学校</t>
  </si>
  <si>
    <t>横浜清陵高等学校</t>
  </si>
  <si>
    <t>大師高等学校</t>
  </si>
  <si>
    <t>相模原弥栄高等学校</t>
  </si>
  <si>
    <t>鶴見総合高等学校</t>
  </si>
  <si>
    <t>藤沢総合高等学校</t>
  </si>
  <si>
    <t>座間総合高等学校</t>
  </si>
  <si>
    <t>横浜明朋高校</t>
    <rPh sb="0" eb="2">
      <t>ヨコハマ</t>
    </rPh>
    <rPh sb="2" eb="3">
      <t>メイ</t>
    </rPh>
    <rPh sb="3" eb="4">
      <t>ホウ</t>
    </rPh>
    <rPh sb="4" eb="6">
      <t>コウコウ</t>
    </rPh>
    <phoneticPr fontId="20"/>
  </si>
  <si>
    <t>普通科</t>
    <phoneticPr fontId="20"/>
  </si>
  <si>
    <t>船舶運航科</t>
    <rPh sb="0" eb="2">
      <t>センパク</t>
    </rPh>
    <rPh sb="2" eb="4">
      <t>ウンコウ</t>
    </rPh>
    <rPh sb="4" eb="5">
      <t>カ</t>
    </rPh>
    <phoneticPr fontId="2"/>
  </si>
  <si>
    <t>水産食品科</t>
    <rPh sb="0" eb="2">
      <t>スイサン</t>
    </rPh>
    <rPh sb="2" eb="4">
      <t>ショクヒン</t>
    </rPh>
    <rPh sb="4" eb="5">
      <t>カ</t>
    </rPh>
    <phoneticPr fontId="2"/>
  </si>
  <si>
    <t>無線技術科</t>
    <rPh sb="0" eb="2">
      <t>ムセン</t>
    </rPh>
    <rPh sb="2" eb="4">
      <t>ギジュツ</t>
    </rPh>
    <rPh sb="4" eb="5">
      <t>カ</t>
    </rPh>
    <phoneticPr fontId="2"/>
  </si>
  <si>
    <t>生物環境科</t>
    <rPh sb="0" eb="2">
      <t>セイブツ</t>
    </rPh>
    <rPh sb="2" eb="4">
      <t>カンキョウ</t>
    </rPh>
    <rPh sb="4" eb="5">
      <t>カ</t>
    </rPh>
    <phoneticPr fontId="2"/>
  </si>
  <si>
    <t>県立津久井浜</t>
    <rPh sb="2" eb="5">
      <t>ツクイ</t>
    </rPh>
    <rPh sb="5" eb="6">
      <t>ハマ</t>
    </rPh>
    <phoneticPr fontId="6"/>
  </si>
  <si>
    <t>県立茅ヶ崎</t>
    <rPh sb="0" eb="2">
      <t>ケンリツ</t>
    </rPh>
    <rPh sb="2" eb="5">
      <t>チガサキ</t>
    </rPh>
    <phoneticPr fontId="6"/>
  </si>
  <si>
    <t>横浜桜陽高等学校</t>
  </si>
  <si>
    <t>厚木清南高等学校</t>
  </si>
  <si>
    <t>麻生総合高等学校</t>
  </si>
  <si>
    <t>都市農業科</t>
  </si>
  <si>
    <t>農業総合科</t>
  </si>
  <si>
    <t>総合ビジネス科</t>
  </si>
  <si>
    <t>水産食品科</t>
  </si>
  <si>
    <t>無線技術科</t>
  </si>
  <si>
    <t>スポーツ科学科</t>
  </si>
  <si>
    <t>単位制普通科午前部</t>
  </si>
  <si>
    <t>単位制普通科午後部</t>
  </si>
  <si>
    <t>普通科昼間部</t>
  </si>
  <si>
    <t>クリエイト工学科</t>
  </si>
  <si>
    <t>県立横浜明朋</t>
  </si>
  <si>
    <t>県立湘南</t>
  </si>
  <si>
    <t>県立高浜</t>
  </si>
  <si>
    <t>県立相模向陽館</t>
  </si>
  <si>
    <t>県立秦野総合</t>
  </si>
  <si>
    <t>単位制総合学科Ⅰ部</t>
  </si>
  <si>
    <t>県立永谷</t>
  </si>
  <si>
    <t>県立寒川</t>
  </si>
  <si>
    <t>県立小田原東</t>
  </si>
  <si>
    <t>県立山北</t>
  </si>
  <si>
    <t>県立愛川</t>
  </si>
  <si>
    <t>県立平塚農商</t>
  </si>
  <si>
    <t>県立川崎工科</t>
  </si>
  <si>
    <t>県立海洋科学</t>
  </si>
  <si>
    <t>県立横須賀南</t>
  </si>
  <si>
    <t>県立横浜旭陵</t>
  </si>
  <si>
    <t>県立三浦初声</t>
  </si>
  <si>
    <t>県立平塚湘風</t>
  </si>
  <si>
    <t>単位制都市農業科</t>
  </si>
  <si>
    <t>県立吉田島</t>
  </si>
  <si>
    <t>単位制食品加工科</t>
  </si>
  <si>
    <t>単位制環境緑地科</t>
  </si>
  <si>
    <t>単位制生活科学科</t>
  </si>
  <si>
    <t>26校</t>
    <rPh sb="2" eb="3">
      <t>コウ</t>
    </rPh>
    <phoneticPr fontId="20"/>
  </si>
  <si>
    <t xml:space="preserve"> 学科・部名</t>
    <rPh sb="5" eb="6">
      <t>メイ</t>
    </rPh>
    <phoneticPr fontId="20"/>
  </si>
  <si>
    <t xml:space="preserve"> 学科・コース名</t>
    <rPh sb="7" eb="8">
      <t>メイ</t>
    </rPh>
    <phoneticPr fontId="20"/>
  </si>
  <si>
    <t>県立足柄</t>
  </si>
  <si>
    <t>県立厚木北</t>
  </si>
  <si>
    <t>県立大師</t>
  </si>
  <si>
    <t>単位制理数科</t>
  </si>
  <si>
    <t>　令和６年度神奈川県公立高等学校入学者選抜一般募集共通選抜学力検査等受検状況</t>
    <rPh sb="1" eb="3">
      <t>レイワ</t>
    </rPh>
    <rPh sb="4" eb="6">
      <t>ネンド</t>
    </rPh>
    <rPh sb="6" eb="10">
      <t>カナガワケン</t>
    </rPh>
    <rPh sb="10" eb="12">
      <t>コウリツ</t>
    </rPh>
    <rPh sb="12" eb="14">
      <t>コウトウ</t>
    </rPh>
    <rPh sb="14" eb="16">
      <t>ガッコウ</t>
    </rPh>
    <rPh sb="16" eb="19">
      <t>ニュウガクシャ</t>
    </rPh>
    <rPh sb="19" eb="21">
      <t>センバツ</t>
    </rPh>
    <rPh sb="21" eb="23">
      <t>イッパン</t>
    </rPh>
    <rPh sb="23" eb="25">
      <t>ボシュウ</t>
    </rPh>
    <rPh sb="25" eb="27">
      <t>キョウツウ</t>
    </rPh>
    <rPh sb="27" eb="29">
      <t>センバツ</t>
    </rPh>
    <phoneticPr fontId="2"/>
  </si>
  <si>
    <t>横浜市立横浜ｻｲｴﾝｽﾌﾛﾝﾃｨｱ</t>
  </si>
  <si>
    <t>（県立 19校　市立７校）</t>
    <phoneticPr fontId="20"/>
  </si>
  <si>
    <t>1,273人</t>
    <phoneticPr fontId="20"/>
  </si>
  <si>
    <t>29校</t>
    <rPh sb="2" eb="3">
      <t>コウ</t>
    </rPh>
    <phoneticPr fontId="20"/>
  </si>
  <si>
    <t>（県立 27校　市立 ２校）</t>
    <phoneticPr fontId="20"/>
  </si>
  <si>
    <t>1,321人</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</si>
</sst>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8" formatCode="#,##0_);[Red]\(#,##0\)"/>
    <numFmt numFmtId="179" formatCode="0_ "/>
    <numFmt numFmtId="180" formatCode="#,##0.00_ "/>
    <numFmt numFmtId="183" formatCode="0_);[Red]\(0\)"/>
    <numFmt numFmtId="187" formatCode="0.00_ "/>
    <numFmt numFmtId="188" formatCode="0.00_);[Red]\(0.00\)"/>
  </numFmts>
  <fonts count="36" x14ac:knownFonts="1">
    <font>
      <sz val="12"/>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11"/>
      <name val="Century"/>
      <family val="1"/>
    </font>
    <font>
      <sz val="14"/>
      <name val="ＭＳ Ｐ明朝"/>
      <family val="1"/>
      <charset val="128"/>
    </font>
    <font>
      <sz val="11"/>
      <name val="ＭＳ Ｐゴシック"/>
      <family val="3"/>
      <charset val="128"/>
    </font>
    <font>
      <sz val="9"/>
      <name val="Century"/>
      <family val="1"/>
    </font>
    <font>
      <sz val="11"/>
      <color theme="1"/>
      <name val="ＭＳ Ｐ明朝"/>
      <family val="1"/>
      <charset val="128"/>
    </font>
    <font>
      <sz val="11"/>
      <color rgb="FFFF0000"/>
      <name val="ＭＳ Ｐ明朝"/>
      <family val="1"/>
      <charset val="128"/>
    </font>
    <font>
      <sz val="11"/>
      <color rgb="FFFF0000"/>
      <name val="ＭＳ 明朝"/>
      <family val="1"/>
      <charset val="128"/>
    </font>
    <font>
      <sz val="12"/>
      <color rgb="FFFF0000"/>
      <name val="ＭＳ 明朝"/>
      <family val="1"/>
      <charset val="128"/>
    </font>
    <font>
      <sz val="11"/>
      <color rgb="FFFF0000"/>
      <name val="Century"/>
      <family val="1"/>
    </font>
    <font>
      <sz val="12"/>
      <color indexed="8"/>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5"/>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hair">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s>
  <cellStyleXfs count="51">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8"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19" fillId="4" borderId="0" applyNumberFormat="0" applyBorder="0" applyAlignment="0" applyProtection="0">
      <alignment vertical="center"/>
    </xf>
    <xf numFmtId="0" fontId="35" fillId="0" borderId="0" applyFill="0" applyProtection="0">
      <alignment vertical="center"/>
    </xf>
  </cellStyleXfs>
  <cellXfs count="286">
    <xf numFmtId="0" fontId="0" fillId="0" borderId="0" xfId="0">
      <alignment vertical="center"/>
    </xf>
    <xf numFmtId="0" fontId="7" fillId="0" borderId="0" xfId="45" applyFont="1" applyAlignment="1">
      <alignment vertical="center"/>
    </xf>
    <xf numFmtId="0" fontId="26" fillId="0" borderId="0" xfId="45" applyFont="1" applyAlignment="1">
      <alignment vertical="center"/>
    </xf>
    <xf numFmtId="0" fontId="21" fillId="0" borderId="0" xfId="45" applyFont="1" applyAlignment="1">
      <alignment vertical="center"/>
    </xf>
    <xf numFmtId="0" fontId="7" fillId="0" borderId="0" xfId="45" quotePrefix="1" applyFont="1" applyAlignment="1">
      <alignment vertical="center"/>
    </xf>
    <xf numFmtId="0" fontId="7" fillId="0" borderId="0" xfId="45" applyFont="1" applyBorder="1" applyAlignment="1">
      <alignment vertical="center"/>
    </xf>
    <xf numFmtId="0" fontId="7" fillId="0" borderId="12" xfId="45" applyFont="1" applyBorder="1" applyAlignment="1">
      <alignment horizontal="center" vertical="center"/>
    </xf>
    <xf numFmtId="0" fontId="7" fillId="0" borderId="0" xfId="45" applyFont="1" applyFill="1" applyAlignment="1">
      <alignment vertical="center"/>
    </xf>
    <xf numFmtId="0" fontId="26" fillId="0" borderId="0" xfId="45" applyFont="1" applyBorder="1" applyAlignment="1">
      <alignment vertical="center"/>
    </xf>
    <xf numFmtId="0" fontId="7" fillId="0" borderId="0" xfId="44" applyFont="1"/>
    <xf numFmtId="0" fontId="7" fillId="0" borderId="0" xfId="48" applyFont="1" applyFill="1" applyBorder="1" applyAlignment="1"/>
    <xf numFmtId="178" fontId="26" fillId="0" borderId="13" xfId="33" applyNumberFormat="1" applyFont="1" applyFill="1" applyBorder="1" applyAlignment="1">
      <alignment horizontal="center" vertical="center"/>
    </xf>
    <xf numFmtId="178" fontId="26" fillId="0" borderId="14" xfId="33" applyNumberFormat="1" applyFont="1" applyFill="1" applyBorder="1" applyAlignment="1">
      <alignment horizontal="center" vertical="center"/>
    </xf>
    <xf numFmtId="183" fontId="26" fillId="0" borderId="0" xfId="48" applyNumberFormat="1" applyFont="1" applyFill="1" applyBorder="1" applyAlignment="1">
      <alignment horizontal="right" vertical="center"/>
    </xf>
    <xf numFmtId="179" fontId="26" fillId="0" borderId="0" xfId="48" applyNumberFormat="1" applyFont="1" applyFill="1" applyBorder="1" applyAlignment="1">
      <alignment horizontal="right" vertical="center"/>
    </xf>
    <xf numFmtId="183" fontId="21" fillId="0" borderId="0" xfId="0" applyNumberFormat="1" applyFont="1" applyFill="1" applyBorder="1" applyAlignment="1">
      <alignment horizontal="right" vertical="center"/>
    </xf>
    <xf numFmtId="183" fontId="26" fillId="0" borderId="0" xfId="48" applyNumberFormat="1" applyFont="1" applyFill="1" applyBorder="1" applyAlignment="1">
      <alignment horizontal="right"/>
    </xf>
    <xf numFmtId="179" fontId="26" fillId="0" borderId="0" xfId="48" applyNumberFormat="1" applyFont="1" applyFill="1" applyBorder="1" applyAlignment="1">
      <alignment horizontal="right"/>
    </xf>
    <xf numFmtId="183" fontId="21" fillId="0" borderId="0" xfId="0" applyNumberFormat="1" applyFont="1" applyFill="1" applyBorder="1" applyAlignment="1">
      <alignment horizontal="right"/>
    </xf>
    <xf numFmtId="179" fontId="21" fillId="0" borderId="0" xfId="0" applyNumberFormat="1" applyFont="1" applyFill="1" applyBorder="1" applyAlignment="1">
      <alignment horizontal="right"/>
    </xf>
    <xf numFmtId="179" fontId="21" fillId="0" borderId="0" xfId="48" applyNumberFormat="1" applyFont="1" applyFill="1" applyBorder="1" applyAlignment="1">
      <alignment horizontal="right" vertical="center"/>
    </xf>
    <xf numFmtId="178" fontId="21" fillId="0" borderId="0" xfId="48" applyNumberFormat="1" applyFont="1" applyFill="1" applyBorder="1" applyAlignment="1"/>
    <xf numFmtId="179" fontId="21" fillId="0" borderId="0" xfId="48" applyNumberFormat="1" applyFont="1" applyFill="1" applyBorder="1" applyAlignment="1">
      <alignment horizontal="right"/>
    </xf>
    <xf numFmtId="183" fontId="21" fillId="0" borderId="15" xfId="0" applyNumberFormat="1" applyFont="1" applyFill="1" applyBorder="1" applyAlignment="1">
      <alignment horizontal="right"/>
    </xf>
    <xf numFmtId="188" fontId="21" fillId="0" borderId="0" xfId="0" applyNumberFormat="1" applyFont="1" applyFill="1" applyBorder="1" applyAlignment="1">
      <alignment horizontal="right"/>
    </xf>
    <xf numFmtId="188" fontId="21" fillId="0" borderId="16" xfId="0" applyNumberFormat="1" applyFont="1" applyFill="1" applyBorder="1" applyAlignment="1">
      <alignment horizontal="right"/>
    </xf>
    <xf numFmtId="188" fontId="21" fillId="0" borderId="17" xfId="0" applyNumberFormat="1" applyFont="1" applyFill="1" applyBorder="1" applyAlignment="1">
      <alignment horizontal="right"/>
    </xf>
    <xf numFmtId="188" fontId="21" fillId="0" borderId="15" xfId="0" applyNumberFormat="1" applyFont="1" applyFill="1" applyBorder="1" applyAlignment="1">
      <alignment horizontal="right"/>
    </xf>
    <xf numFmtId="188" fontId="21" fillId="0" borderId="0" xfId="0" applyNumberFormat="1" applyFont="1" applyFill="1" applyBorder="1" applyAlignment="1"/>
    <xf numFmtId="0" fontId="7" fillId="24" borderId="0" xfId="44" applyFill="1"/>
    <xf numFmtId="0" fontId="7" fillId="25" borderId="0" xfId="44" applyFill="1"/>
    <xf numFmtId="0" fontId="7" fillId="0" borderId="0" xfId="44"/>
    <xf numFmtId="0" fontId="7" fillId="24" borderId="0" xfId="44" applyFill="1" applyBorder="1"/>
    <xf numFmtId="0" fontId="7" fillId="25" borderId="0" xfId="44" applyFill="1" applyBorder="1"/>
    <xf numFmtId="0" fontId="7" fillId="26" borderId="0" xfId="44" applyFill="1" applyBorder="1"/>
    <xf numFmtId="0" fontId="7" fillId="26" borderId="0" xfId="44" applyFill="1"/>
    <xf numFmtId="0" fontId="7" fillId="26" borderId="0" xfId="44" applyFont="1" applyFill="1" applyBorder="1"/>
    <xf numFmtId="0" fontId="7" fillId="27" borderId="0" xfId="44" applyFill="1" applyBorder="1"/>
    <xf numFmtId="0" fontId="7" fillId="27" borderId="0" xfId="44" applyFill="1"/>
    <xf numFmtId="0" fontId="26" fillId="0" borderId="0" xfId="45" applyFont="1" applyFill="1" applyBorder="1" applyAlignment="1"/>
    <xf numFmtId="0" fontId="26" fillId="0" borderId="13" xfId="45" applyFont="1" applyFill="1" applyBorder="1" applyAlignment="1"/>
    <xf numFmtId="0" fontId="26" fillId="0" borderId="13" xfId="45" applyFont="1" applyFill="1" applyBorder="1" applyAlignment="1">
      <alignment horizontal="center" vertical="center"/>
    </xf>
    <xf numFmtId="0" fontId="26" fillId="0" borderId="19" xfId="45" applyFont="1" applyFill="1" applyBorder="1" applyAlignment="1"/>
    <xf numFmtId="178" fontId="7" fillId="0" borderId="11" xfId="33" applyNumberFormat="1" applyFont="1" applyFill="1" applyBorder="1" applyAlignment="1">
      <alignment horizontal="center" vertical="center"/>
    </xf>
    <xf numFmtId="56" fontId="21" fillId="0" borderId="11" xfId="45" applyNumberFormat="1" applyFont="1" applyFill="1" applyBorder="1" applyAlignment="1">
      <alignment horizontal="centerContinuous" vertical="center"/>
    </xf>
    <xf numFmtId="56" fontId="26" fillId="0" borderId="11" xfId="45" applyNumberFormat="1" applyFont="1" applyFill="1" applyBorder="1" applyAlignment="1">
      <alignment horizontal="center" vertical="center"/>
    </xf>
    <xf numFmtId="56" fontId="26" fillId="0" borderId="20" xfId="45" applyNumberFormat="1" applyFont="1" applyFill="1" applyBorder="1" applyAlignment="1">
      <alignment horizontal="center" vertical="center"/>
    </xf>
    <xf numFmtId="56" fontId="26" fillId="0" borderId="20" xfId="45" applyNumberFormat="1" applyFont="1" applyFill="1" applyBorder="1" applyAlignment="1">
      <alignment horizontal="centerContinuous" vertical="center"/>
    </xf>
    <xf numFmtId="0" fontId="21" fillId="0" borderId="21" xfId="45" applyFont="1" applyFill="1" applyBorder="1" applyAlignment="1">
      <alignment horizontal="center"/>
    </xf>
    <xf numFmtId="0" fontId="7" fillId="0" borderId="0" xfId="45" applyFont="1" applyFill="1" applyBorder="1" applyAlignment="1">
      <alignment horizontal="center"/>
    </xf>
    <xf numFmtId="178" fontId="7" fillId="0" borderId="10" xfId="33" applyNumberFormat="1" applyFont="1" applyFill="1" applyBorder="1" applyAlignment="1">
      <alignment horizontal="center" vertical="center"/>
    </xf>
    <xf numFmtId="0" fontId="7" fillId="0" borderId="10" xfId="45" applyFont="1" applyFill="1" applyBorder="1" applyAlignment="1">
      <alignment horizontal="centerContinuous" vertical="center"/>
    </xf>
    <xf numFmtId="0" fontId="7" fillId="0" borderId="10" xfId="45" applyFont="1" applyFill="1" applyBorder="1" applyAlignment="1">
      <alignment horizontal="center"/>
    </xf>
    <xf numFmtId="0" fontId="7" fillId="0" borderId="22" xfId="45" applyFont="1" applyFill="1" applyBorder="1" applyAlignment="1">
      <alignment horizontal="center"/>
    </xf>
    <xf numFmtId="0" fontId="7" fillId="0" borderId="22" xfId="45" applyFont="1" applyFill="1" applyBorder="1" applyAlignment="1">
      <alignment horizontal="centerContinuous"/>
    </xf>
    <xf numFmtId="0" fontId="7" fillId="0" borderId="22" xfId="45" applyFont="1" applyFill="1" applyBorder="1" applyAlignment="1">
      <alignment horizontal="center" vertical="center"/>
    </xf>
    <xf numFmtId="56" fontId="21" fillId="0" borderId="23" xfId="45" applyNumberFormat="1" applyFont="1" applyFill="1" applyBorder="1" applyAlignment="1">
      <alignment horizontal="center"/>
    </xf>
    <xf numFmtId="0" fontId="26" fillId="0" borderId="0" xfId="45" applyFont="1" applyFill="1" applyBorder="1" applyAlignment="1">
      <alignment horizontal="center"/>
    </xf>
    <xf numFmtId="178" fontId="26" fillId="0" borderId="10" xfId="33" applyNumberFormat="1" applyFont="1" applyFill="1" applyBorder="1" applyAlignment="1">
      <alignment horizontal="center" vertical="center"/>
    </xf>
    <xf numFmtId="0" fontId="21" fillId="0" borderId="22" xfId="45" applyFont="1" applyFill="1" applyBorder="1" applyAlignment="1">
      <alignment horizontal="centerContinuous" vertical="center"/>
    </xf>
    <xf numFmtId="0" fontId="26" fillId="0" borderId="10" xfId="45" applyFont="1" applyFill="1" applyBorder="1" applyAlignment="1">
      <alignment horizontal="center"/>
    </xf>
    <xf numFmtId="0" fontId="21" fillId="0" borderId="22" xfId="45" applyFont="1" applyFill="1" applyBorder="1" applyAlignment="1">
      <alignment horizontal="center"/>
    </xf>
    <xf numFmtId="0" fontId="26" fillId="0" borderId="22" xfId="45" applyFont="1" applyFill="1" applyBorder="1" applyAlignment="1">
      <alignment horizontal="center" vertical="center"/>
    </xf>
    <xf numFmtId="0" fontId="21" fillId="0" borderId="23" xfId="45" applyFont="1" applyFill="1" applyBorder="1" applyAlignment="1">
      <alignment horizontal="center"/>
    </xf>
    <xf numFmtId="0" fontId="26" fillId="0" borderId="24" xfId="45" applyFont="1" applyFill="1" applyBorder="1" applyAlignment="1">
      <alignment horizontal="center"/>
    </xf>
    <xf numFmtId="0" fontId="26" fillId="0" borderId="25" xfId="45" applyFont="1" applyFill="1" applyBorder="1" applyAlignment="1">
      <alignment horizontal="center"/>
    </xf>
    <xf numFmtId="0" fontId="26" fillId="0" borderId="26" xfId="45" applyFont="1" applyFill="1" applyBorder="1" applyAlignment="1">
      <alignment horizontal="center" vertical="center"/>
    </xf>
    <xf numFmtId="0" fontId="26" fillId="0" borderId="27" xfId="45" applyFont="1" applyFill="1" applyBorder="1" applyAlignment="1"/>
    <xf numFmtId="183" fontId="24" fillId="0" borderId="28" xfId="45" applyNumberFormat="1" applyFont="1" applyFill="1" applyBorder="1" applyAlignment="1">
      <alignment vertical="center" wrapText="1"/>
    </xf>
    <xf numFmtId="56" fontId="24" fillId="0" borderId="29" xfId="45" applyNumberFormat="1" applyFont="1" applyFill="1" applyBorder="1" applyAlignment="1">
      <alignment vertical="center" wrapText="1"/>
    </xf>
    <xf numFmtId="188" fontId="21" fillId="0" borderId="0" xfId="0" applyNumberFormat="1" applyFont="1" applyFill="1" applyBorder="1" applyAlignment="1">
      <alignment horizontal="right" vertical="center"/>
    </xf>
    <xf numFmtId="188" fontId="21" fillId="0" borderId="15" xfId="0" applyNumberFormat="1" applyFont="1" applyFill="1" applyBorder="1" applyAlignment="1">
      <alignment horizontal="right" vertical="center"/>
    </xf>
    <xf numFmtId="188" fontId="21" fillId="0" borderId="17" xfId="0" applyNumberFormat="1" applyFont="1" applyFill="1" applyBorder="1" applyAlignment="1">
      <alignment horizontal="right" vertical="center"/>
    </xf>
    <xf numFmtId="0" fontId="21" fillId="0" borderId="0" xfId="0" applyFont="1" applyFill="1" applyBorder="1" applyAlignment="1">
      <alignment horizontal="center"/>
    </xf>
    <xf numFmtId="0" fontId="21" fillId="0" borderId="24" xfId="0" applyFont="1" applyFill="1" applyBorder="1" applyAlignment="1"/>
    <xf numFmtId="0" fontId="21" fillId="0" borderId="0" xfId="0" applyFont="1" applyFill="1" applyBorder="1" applyAlignment="1"/>
    <xf numFmtId="180" fontId="21" fillId="0" borderId="0" xfId="0" applyNumberFormat="1" applyFont="1" applyFill="1" applyBorder="1" applyAlignment="1"/>
    <xf numFmtId="0" fontId="26" fillId="0" borderId="0" xfId="48" applyFont="1" applyFill="1" applyBorder="1" applyAlignment="1"/>
    <xf numFmtId="38" fontId="21" fillId="0" borderId="0" xfId="33" applyFont="1" applyFill="1" applyBorder="1" applyAlignment="1">
      <alignment horizontal="right" vertical="center"/>
    </xf>
    <xf numFmtId="38" fontId="21" fillId="0" borderId="0" xfId="33" applyFont="1" applyFill="1" applyBorder="1" applyAlignment="1">
      <alignment horizontal="right"/>
    </xf>
    <xf numFmtId="38" fontId="21" fillId="0" borderId="0" xfId="33" applyFont="1" applyFill="1" applyBorder="1" applyAlignment="1"/>
    <xf numFmtId="38" fontId="26" fillId="0" borderId="0" xfId="33" applyFont="1" applyFill="1" applyBorder="1" applyAlignment="1">
      <alignment horizontal="right" vertical="center"/>
    </xf>
    <xf numFmtId="38" fontId="21" fillId="0" borderId="17" xfId="33" applyFont="1" applyFill="1" applyBorder="1" applyAlignment="1">
      <alignment horizontal="right" vertical="center"/>
    </xf>
    <xf numFmtId="38" fontId="21" fillId="0" borderId="15" xfId="33" applyFont="1" applyFill="1" applyBorder="1" applyAlignment="1">
      <alignment horizontal="right"/>
    </xf>
    <xf numFmtId="38" fontId="21" fillId="0" borderId="16" xfId="33" applyFont="1" applyFill="1" applyBorder="1" applyAlignment="1">
      <alignment horizontal="right"/>
    </xf>
    <xf numFmtId="0" fontId="7" fillId="0" borderId="0" xfId="46" applyFont="1" applyBorder="1"/>
    <xf numFmtId="0" fontId="7" fillId="0" borderId="0" xfId="46" applyFont="1"/>
    <xf numFmtId="0" fontId="7" fillId="0" borderId="30" xfId="45" applyFont="1" applyFill="1" applyBorder="1" applyAlignment="1">
      <alignment vertical="center"/>
    </xf>
    <xf numFmtId="0" fontId="7" fillId="0" borderId="31" xfId="45" applyFont="1" applyFill="1" applyBorder="1" applyAlignment="1">
      <alignment vertical="center"/>
    </xf>
    <xf numFmtId="0" fontId="7" fillId="0" borderId="31" xfId="45" applyFill="1" applyBorder="1" applyAlignment="1">
      <alignment vertical="center"/>
    </xf>
    <xf numFmtId="188" fontId="7" fillId="0" borderId="18" xfId="45" applyNumberFormat="1" applyFont="1" applyFill="1" applyBorder="1" applyAlignment="1">
      <alignment horizontal="right"/>
    </xf>
    <xf numFmtId="188" fontId="7" fillId="0" borderId="18" xfId="45" applyNumberFormat="1" applyFont="1" applyFill="1" applyBorder="1" applyAlignment="1">
      <alignment horizontal="right" vertical="center"/>
    </xf>
    <xf numFmtId="0" fontId="7" fillId="0" borderId="32" xfId="45" applyFont="1" applyFill="1" applyBorder="1" applyAlignment="1">
      <alignment vertical="center"/>
    </xf>
    <xf numFmtId="0" fontId="26" fillId="0" borderId="24" xfId="45" applyFont="1" applyBorder="1" applyAlignment="1">
      <alignment vertical="center"/>
    </xf>
    <xf numFmtId="0" fontId="26" fillId="0" borderId="31" xfId="45" applyFont="1" applyBorder="1" applyAlignment="1">
      <alignment vertical="center"/>
    </xf>
    <xf numFmtId="0" fontId="7" fillId="0" borderId="0" xfId="45" applyFont="1" applyBorder="1" applyAlignment="1">
      <alignment horizontal="center" vertical="center"/>
    </xf>
    <xf numFmtId="0" fontId="7" fillId="0" borderId="30" xfId="45" applyFont="1" applyBorder="1" applyAlignment="1">
      <alignment vertical="center"/>
    </xf>
    <xf numFmtId="0" fontId="7" fillId="0" borderId="31" xfId="45" applyFont="1" applyBorder="1" applyAlignment="1">
      <alignment vertical="center"/>
    </xf>
    <xf numFmtId="0" fontId="7" fillId="0" borderId="32" xfId="45" applyFont="1" applyBorder="1" applyAlignment="1">
      <alignment vertical="center"/>
    </xf>
    <xf numFmtId="0" fontId="7" fillId="0" borderId="0" xfId="45" applyFont="1" applyFill="1" applyAlignment="1">
      <alignment horizontal="right" vertical="center"/>
    </xf>
    <xf numFmtId="178" fontId="21" fillId="0" borderId="0" xfId="0" applyNumberFormat="1" applyFont="1" applyFill="1" applyBorder="1" applyAlignment="1"/>
    <xf numFmtId="0" fontId="7" fillId="28" borderId="0" xfId="44" applyFont="1" applyFill="1"/>
    <xf numFmtId="0" fontId="7" fillId="28" borderId="0" xfId="44" applyFill="1"/>
    <xf numFmtId="0" fontId="7" fillId="25" borderId="0" xfId="44" applyFont="1" applyFill="1"/>
    <xf numFmtId="0" fontId="21" fillId="0" borderId="0" xfId="0" applyFont="1" applyFill="1" applyBorder="1" applyAlignment="1">
      <alignment horizontal="left"/>
    </xf>
    <xf numFmtId="0" fontId="21" fillId="0" borderId="0" xfId="0" applyFont="1" applyFill="1" applyBorder="1" applyAlignment="1">
      <alignment horizontal="left" shrinkToFit="1"/>
    </xf>
    <xf numFmtId="183" fontId="26" fillId="0" borderId="36" xfId="0" applyNumberFormat="1" applyFont="1" applyFill="1" applyBorder="1" applyAlignment="1">
      <alignment horizontal="right" vertical="center"/>
    </xf>
    <xf numFmtId="183" fontId="26" fillId="0" borderId="0" xfId="0" applyNumberFormat="1" applyFont="1" applyFill="1" applyBorder="1" applyAlignment="1">
      <alignment horizontal="right" vertical="center"/>
    </xf>
    <xf numFmtId="183" fontId="26" fillId="0" borderId="22" xfId="0" applyNumberFormat="1" applyFont="1" applyFill="1" applyBorder="1" applyAlignment="1">
      <alignment horizontal="right" vertical="center"/>
    </xf>
    <xf numFmtId="183" fontId="26" fillId="0" borderId="22" xfId="0" applyNumberFormat="1" applyFont="1" applyFill="1" applyBorder="1" applyAlignment="1">
      <alignment horizontal="right"/>
    </xf>
    <xf numFmtId="183" fontId="26" fillId="0" borderId="0" xfId="0" applyNumberFormat="1" applyFont="1" applyFill="1" applyBorder="1" applyAlignment="1">
      <alignment horizontal="right"/>
    </xf>
    <xf numFmtId="0" fontId="21" fillId="0" borderId="15" xfId="0" applyFont="1" applyFill="1" applyBorder="1" applyAlignment="1">
      <alignment horizontal="left"/>
    </xf>
    <xf numFmtId="0" fontId="21" fillId="0" borderId="15" xfId="0" applyFont="1" applyFill="1" applyBorder="1" applyAlignment="1">
      <alignment horizontal="left" shrinkToFit="1"/>
    </xf>
    <xf numFmtId="183" fontId="26" fillId="0" borderId="34" xfId="0" applyNumberFormat="1" applyFont="1" applyFill="1" applyBorder="1" applyAlignment="1">
      <alignment horizontal="right" vertical="center"/>
    </xf>
    <xf numFmtId="183" fontId="26" fillId="0" borderId="15" xfId="0" applyNumberFormat="1" applyFont="1" applyFill="1" applyBorder="1" applyAlignment="1">
      <alignment horizontal="right" vertical="center"/>
    </xf>
    <xf numFmtId="0" fontId="7" fillId="0" borderId="0" xfId="0" applyFont="1" applyFill="1" applyBorder="1" applyAlignment="1"/>
    <xf numFmtId="0" fontId="7" fillId="0" borderId="0" xfId="0" applyFont="1" applyFill="1" applyBorder="1" applyAlignment="1">
      <alignment shrinkToFit="1"/>
    </xf>
    <xf numFmtId="183" fontId="26" fillId="0" borderId="34" xfId="0" applyNumberFormat="1" applyFont="1" applyFill="1" applyBorder="1" applyAlignment="1">
      <alignment horizontal="right"/>
    </xf>
    <xf numFmtId="183" fontId="26" fillId="0" borderId="15" xfId="0" applyNumberFormat="1" applyFont="1" applyFill="1" applyBorder="1" applyAlignment="1">
      <alignment horizontal="right"/>
    </xf>
    <xf numFmtId="0" fontId="7" fillId="0" borderId="0" xfId="0" applyFont="1" applyFill="1" applyBorder="1" applyAlignment="1">
      <alignment horizontal="left" shrinkToFit="1"/>
    </xf>
    <xf numFmtId="0" fontId="7" fillId="0" borderId="0" xfId="0" applyFont="1" applyFill="1" applyBorder="1" applyAlignment="1">
      <alignment horizontal="left"/>
    </xf>
    <xf numFmtId="0" fontId="7" fillId="0" borderId="15" xfId="0" applyFont="1" applyFill="1" applyBorder="1" applyAlignment="1">
      <alignment horizontal="left" shrinkToFit="1"/>
    </xf>
    <xf numFmtId="0" fontId="7" fillId="0" borderId="15" xfId="0" applyFont="1" applyFill="1" applyBorder="1" applyAlignment="1"/>
    <xf numFmtId="0" fontId="7" fillId="0" borderId="15" xfId="0" applyFont="1" applyFill="1" applyBorder="1" applyAlignment="1">
      <alignment shrinkToFit="1"/>
    </xf>
    <xf numFmtId="0" fontId="7" fillId="0" borderId="16" xfId="0" applyFont="1" applyFill="1" applyBorder="1" applyAlignment="1"/>
    <xf numFmtId="183" fontId="26" fillId="0" borderId="37" xfId="0" applyNumberFormat="1" applyFont="1" applyFill="1" applyBorder="1" applyAlignment="1">
      <alignment horizontal="right"/>
    </xf>
    <xf numFmtId="183" fontId="26" fillId="0" borderId="16" xfId="0" applyNumberFormat="1" applyFont="1" applyFill="1" applyBorder="1" applyAlignment="1">
      <alignment horizontal="right"/>
    </xf>
    <xf numFmtId="0" fontId="21" fillId="0" borderId="15" xfId="0" applyFont="1" applyFill="1" applyBorder="1" applyAlignment="1"/>
    <xf numFmtId="0" fontId="21" fillId="0" borderId="24" xfId="0" applyFont="1" applyFill="1" applyBorder="1" applyAlignment="1">
      <alignment shrinkToFit="1"/>
    </xf>
    <xf numFmtId="183" fontId="26" fillId="0" borderId="26" xfId="0" applyNumberFormat="1" applyFont="1" applyFill="1" applyBorder="1" applyAlignment="1">
      <alignment horizontal="right"/>
    </xf>
    <xf numFmtId="187" fontId="21" fillId="0" borderId="16" xfId="0" applyNumberFormat="1" applyFont="1" applyFill="1" applyBorder="1" applyAlignment="1"/>
    <xf numFmtId="179" fontId="26" fillId="0" borderId="0" xfId="48" applyNumberFormat="1" applyFont="1" applyFill="1" applyBorder="1" applyAlignment="1"/>
    <xf numFmtId="187" fontId="21" fillId="0" borderId="0" xfId="0" applyNumberFormat="1" applyFont="1" applyFill="1" applyBorder="1" applyAlignment="1"/>
    <xf numFmtId="187" fontId="21" fillId="0" borderId="17" xfId="0" applyNumberFormat="1" applyFont="1" applyFill="1" applyBorder="1" applyAlignment="1"/>
    <xf numFmtId="187" fontId="21" fillId="0" borderId="15" xfId="0" applyNumberFormat="1" applyFont="1" applyFill="1" applyBorder="1" applyAlignment="1"/>
    <xf numFmtId="178" fontId="26" fillId="0" borderId="20" xfId="48" applyNumberFormat="1" applyFont="1" applyFill="1" applyBorder="1" applyAlignment="1"/>
    <xf numFmtId="178" fontId="26" fillId="0" borderId="22" xfId="48" applyNumberFormat="1" applyFont="1" applyFill="1" applyBorder="1" applyAlignment="1"/>
    <xf numFmtId="187" fontId="21" fillId="0" borderId="24" xfId="0" applyNumberFormat="1" applyFont="1" applyFill="1" applyBorder="1" applyAlignment="1"/>
    <xf numFmtId="0" fontId="7" fillId="0" borderId="0" xfId="44" applyFill="1"/>
    <xf numFmtId="0" fontId="7" fillId="0" borderId="0" xfId="44" applyFill="1" applyBorder="1"/>
    <xf numFmtId="183" fontId="26" fillId="0" borderId="15" xfId="48" applyNumberFormat="1" applyFont="1" applyFill="1" applyBorder="1" applyAlignment="1">
      <alignment horizontal="right" vertical="center"/>
    </xf>
    <xf numFmtId="183" fontId="26" fillId="0" borderId="16" xfId="48" applyNumberFormat="1" applyFont="1" applyFill="1" applyBorder="1" applyAlignment="1">
      <alignment horizontal="right" vertical="center"/>
    </xf>
    <xf numFmtId="179" fontId="26" fillId="0" borderId="17" xfId="48" applyNumberFormat="1" applyFont="1" applyFill="1" applyBorder="1" applyAlignment="1">
      <alignment horizontal="right"/>
    </xf>
    <xf numFmtId="38" fontId="21" fillId="0" borderId="17" xfId="33" applyFont="1" applyFill="1" applyBorder="1" applyAlignment="1">
      <alignment horizontal="right"/>
    </xf>
    <xf numFmtId="0" fontId="21" fillId="0" borderId="0" xfId="0" applyNumberFormat="1" applyFont="1" applyFill="1" applyBorder="1" applyAlignment="1"/>
    <xf numFmtId="187" fontId="21" fillId="0" borderId="0" xfId="0" applyNumberFormat="1" applyFont="1" applyFill="1" applyBorder="1" applyAlignment="1">
      <alignment horizontal="right"/>
    </xf>
    <xf numFmtId="0" fontId="21" fillId="0" borderId="17" xfId="0" applyNumberFormat="1" applyFont="1" applyFill="1" applyBorder="1" applyAlignment="1"/>
    <xf numFmtId="0" fontId="21" fillId="0" borderId="15" xfId="0" applyNumberFormat="1" applyFont="1" applyFill="1" applyBorder="1" applyAlignment="1"/>
    <xf numFmtId="0" fontId="21" fillId="0" borderId="24" xfId="0" applyNumberFormat="1" applyFont="1" applyFill="1" applyBorder="1" applyAlignment="1"/>
    <xf numFmtId="0" fontId="7" fillId="24" borderId="0" xfId="44" applyFont="1" applyFill="1"/>
    <xf numFmtId="0" fontId="7" fillId="24" borderId="0" xfId="44" applyFont="1" applyFill="1" applyBorder="1"/>
    <xf numFmtId="0" fontId="7" fillId="27" borderId="0" xfId="44" applyFont="1" applyFill="1" applyBorder="1"/>
    <xf numFmtId="178" fontId="26" fillId="0" borderId="0" xfId="48" applyNumberFormat="1" applyFont="1" applyFill="1" applyBorder="1" applyAlignment="1"/>
    <xf numFmtId="0" fontId="27" fillId="0" borderId="0" xfId="45" applyFont="1" applyAlignment="1">
      <alignment vertical="center"/>
    </xf>
    <xf numFmtId="0" fontId="27" fillId="0" borderId="0" xfId="45" applyFont="1" applyAlignment="1">
      <alignment vertical="center" wrapText="1"/>
    </xf>
    <xf numFmtId="0" fontId="21" fillId="0" borderId="0" xfId="45" applyFont="1" applyAlignment="1">
      <alignment horizontal="left" vertical="center" wrapText="1"/>
    </xf>
    <xf numFmtId="188" fontId="7" fillId="0" borderId="12" xfId="45" applyNumberFormat="1" applyFont="1" applyBorder="1" applyAlignment="1">
      <alignment vertical="center"/>
    </xf>
    <xf numFmtId="183" fontId="7" fillId="0" borderId="12" xfId="45" applyNumberFormat="1" applyFont="1" applyBorder="1" applyAlignment="1">
      <alignment vertical="center"/>
    </xf>
    <xf numFmtId="0" fontId="7" fillId="0" borderId="13" xfId="45" applyFont="1" applyBorder="1" applyAlignment="1">
      <alignment vertical="center"/>
    </xf>
    <xf numFmtId="183" fontId="7" fillId="0" borderId="0" xfId="46" applyNumberFormat="1" applyFont="1" applyBorder="1"/>
    <xf numFmtId="188" fontId="7" fillId="0" borderId="13" xfId="45" applyNumberFormat="1" applyFont="1" applyBorder="1" applyAlignment="1">
      <alignment vertical="center"/>
    </xf>
    <xf numFmtId="183" fontId="7" fillId="0" borderId="13" xfId="45" applyNumberFormat="1" applyFont="1" applyBorder="1" applyAlignment="1">
      <alignment vertical="center"/>
    </xf>
    <xf numFmtId="0" fontId="26" fillId="0" borderId="0" xfId="45" applyFont="1" applyFill="1" applyAlignment="1">
      <alignment vertical="center"/>
    </xf>
    <xf numFmtId="0" fontId="21" fillId="0" borderId="30" xfId="0" applyFont="1" applyFill="1" applyBorder="1" applyAlignment="1">
      <alignment horizontal="left"/>
    </xf>
    <xf numFmtId="180" fontId="26" fillId="0" borderId="0" xfId="48" applyNumberFormat="1" applyFont="1" applyFill="1" applyBorder="1" applyAlignment="1"/>
    <xf numFmtId="176" fontId="26" fillId="0" borderId="0" xfId="48" applyNumberFormat="1" applyFont="1" applyFill="1" applyBorder="1" applyAlignment="1"/>
    <xf numFmtId="0" fontId="26" fillId="0" borderId="0" xfId="0" applyFont="1" applyFill="1" applyBorder="1" applyAlignment="1"/>
    <xf numFmtId="0" fontId="26" fillId="0" borderId="38" xfId="45" applyFont="1" applyFill="1" applyBorder="1" applyAlignment="1"/>
    <xf numFmtId="0" fontId="26" fillId="0" borderId="28" xfId="45" applyFont="1" applyFill="1" applyBorder="1" applyAlignment="1"/>
    <xf numFmtId="0" fontId="26" fillId="0" borderId="41" xfId="45" applyFont="1" applyFill="1" applyBorder="1" applyAlignment="1"/>
    <xf numFmtId="0" fontId="26" fillId="0" borderId="28" xfId="0" applyFont="1" applyFill="1" applyBorder="1" applyAlignment="1"/>
    <xf numFmtId="0" fontId="1" fillId="0" borderId="0" xfId="0" applyFont="1" applyFill="1">
      <alignment vertical="center"/>
    </xf>
    <xf numFmtId="0" fontId="26" fillId="0" borderId="42" xfId="0" applyFont="1" applyFill="1" applyBorder="1" applyAlignment="1"/>
    <xf numFmtId="0" fontId="26" fillId="0" borderId="43" xfId="0" applyFont="1" applyFill="1" applyBorder="1" applyAlignment="1"/>
    <xf numFmtId="0" fontId="1" fillId="0" borderId="15" xfId="0" applyFont="1" applyFill="1" applyBorder="1" applyAlignment="1">
      <alignment shrinkToFit="1"/>
    </xf>
    <xf numFmtId="0" fontId="1" fillId="0" borderId="0" xfId="0" applyFont="1" applyFill="1" applyBorder="1" applyAlignment="1">
      <alignment shrinkToFit="1"/>
    </xf>
    <xf numFmtId="179" fontId="26" fillId="0" borderId="17" xfId="48" applyNumberFormat="1" applyFont="1" applyFill="1" applyBorder="1" applyAlignment="1"/>
    <xf numFmtId="179" fontId="26" fillId="0" borderId="15" xfId="48" applyNumberFormat="1" applyFont="1" applyFill="1" applyBorder="1" applyAlignment="1"/>
    <xf numFmtId="179" fontId="26" fillId="0" borderId="24" xfId="48" applyNumberFormat="1" applyFont="1" applyFill="1" applyBorder="1" applyAlignment="1"/>
    <xf numFmtId="0" fontId="26" fillId="0" borderId="41" xfId="0" applyFont="1" applyFill="1" applyBorder="1" applyAlignment="1"/>
    <xf numFmtId="0" fontId="1" fillId="0" borderId="15" xfId="0" applyFont="1" applyFill="1" applyBorder="1">
      <alignment vertical="center"/>
    </xf>
    <xf numFmtId="0" fontId="1" fillId="0" borderId="16" xfId="0" applyFont="1" applyFill="1" applyBorder="1">
      <alignment vertical="center"/>
    </xf>
    <xf numFmtId="0" fontId="1" fillId="0" borderId="0" xfId="0" applyFont="1" applyFill="1" applyBorder="1">
      <alignment vertical="center"/>
    </xf>
    <xf numFmtId="0" fontId="21" fillId="0" borderId="0" xfId="0" applyFont="1" applyFill="1" applyBorder="1" applyAlignment="1">
      <alignment horizontal="left" vertical="center"/>
    </xf>
    <xf numFmtId="0" fontId="21" fillId="0" borderId="0" xfId="48" applyFont="1" applyFill="1" applyBorder="1" applyAlignment="1"/>
    <xf numFmtId="0" fontId="1" fillId="0" borderId="33" xfId="0" applyFont="1" applyFill="1" applyBorder="1" applyAlignment="1">
      <alignment shrinkToFit="1"/>
    </xf>
    <xf numFmtId="0" fontId="7" fillId="0" borderId="40" xfId="0" applyFont="1" applyFill="1" applyBorder="1" applyAlignment="1">
      <alignment shrinkToFit="1"/>
    </xf>
    <xf numFmtId="183" fontId="26" fillId="0" borderId="16" xfId="48" applyNumberFormat="1" applyFont="1" applyFill="1" applyBorder="1" applyAlignment="1">
      <alignment horizontal="right"/>
    </xf>
    <xf numFmtId="188" fontId="21" fillId="0" borderId="16" xfId="0" applyNumberFormat="1" applyFont="1" applyFill="1" applyBorder="1" applyAlignment="1"/>
    <xf numFmtId="0" fontId="0" fillId="0" borderId="33" xfId="0" applyFont="1" applyFill="1" applyBorder="1" applyAlignment="1">
      <alignment shrinkToFit="1"/>
    </xf>
    <xf numFmtId="0" fontId="21" fillId="0" borderId="33" xfId="48" applyFont="1" applyFill="1" applyBorder="1" applyAlignment="1"/>
    <xf numFmtId="178" fontId="30" fillId="0" borderId="22" xfId="0" applyNumberFormat="1" applyFont="1" applyFill="1" applyBorder="1" applyAlignment="1"/>
    <xf numFmtId="178" fontId="30" fillId="0" borderId="22" xfId="0" applyNumberFormat="1" applyFont="1" applyFill="1" applyBorder="1" applyAlignment="1">
      <alignment vertical="center"/>
    </xf>
    <xf numFmtId="176" fontId="30" fillId="0" borderId="0" xfId="47" applyNumberFormat="1" applyFont="1" applyFill="1" applyBorder="1" applyAlignment="1"/>
    <xf numFmtId="176" fontId="30" fillId="0" borderId="0" xfId="47" applyNumberFormat="1" applyFont="1" applyFill="1" applyBorder="1" applyAlignment="1">
      <alignment vertical="center"/>
    </xf>
    <xf numFmtId="0" fontId="0" fillId="0" borderId="35" xfId="0" applyFont="1" applyFill="1" applyBorder="1" applyAlignment="1">
      <alignment shrinkToFit="1"/>
    </xf>
    <xf numFmtId="183" fontId="26" fillId="0" borderId="24" xfId="48" applyNumberFormat="1" applyFont="1" applyFill="1" applyBorder="1" applyAlignment="1">
      <alignment horizontal="right" vertical="center"/>
    </xf>
    <xf numFmtId="0" fontId="1" fillId="0" borderId="24" xfId="0" applyFont="1" applyFill="1" applyBorder="1">
      <alignment vertical="center"/>
    </xf>
    <xf numFmtId="0" fontId="26" fillId="0" borderId="24" xfId="48" applyFont="1" applyFill="1" applyBorder="1" applyAlignment="1"/>
    <xf numFmtId="0" fontId="7" fillId="29" borderId="0" xfId="44" applyFill="1" applyBorder="1"/>
    <xf numFmtId="0" fontId="7" fillId="29" borderId="0" xfId="44" applyFill="1"/>
    <xf numFmtId="0" fontId="26" fillId="0" borderId="42" xfId="48" applyFont="1" applyFill="1" applyBorder="1" applyAlignment="1"/>
    <xf numFmtId="0" fontId="32" fillId="26" borderId="0" xfId="44" applyFont="1" applyFill="1" applyBorder="1"/>
    <xf numFmtId="0" fontId="7" fillId="26" borderId="0" xfId="44" applyFont="1" applyFill="1"/>
    <xf numFmtId="0" fontId="7" fillId="0" borderId="0" xfId="44" applyFont="1" applyFill="1"/>
    <xf numFmtId="0" fontId="7" fillId="0" borderId="0" xfId="44" applyFont="1" applyFill="1" applyBorder="1"/>
    <xf numFmtId="0" fontId="0" fillId="26" borderId="0" xfId="44" applyFont="1" applyFill="1" applyBorder="1"/>
    <xf numFmtId="0" fontId="33" fillId="0" borderId="0" xfId="0" applyFont="1" applyBorder="1" applyAlignment="1"/>
    <xf numFmtId="0" fontId="32" fillId="0" borderId="0" xfId="0" applyFont="1" applyBorder="1" applyAlignment="1"/>
    <xf numFmtId="183" fontId="26" fillId="31" borderId="0" xfId="0" applyNumberFormat="1" applyFont="1" applyFill="1" applyBorder="1" applyAlignment="1">
      <alignment horizontal="right"/>
    </xf>
    <xf numFmtId="183" fontId="26" fillId="31" borderId="15" xfId="0" applyNumberFormat="1" applyFont="1" applyFill="1" applyBorder="1" applyAlignment="1">
      <alignment horizontal="right"/>
    </xf>
    <xf numFmtId="178" fontId="26" fillId="31" borderId="0" xfId="48" applyNumberFormat="1" applyFont="1" applyFill="1" applyBorder="1" applyAlignment="1"/>
    <xf numFmtId="183" fontId="26" fillId="31" borderId="24" xfId="0" applyNumberFormat="1" applyFont="1" applyFill="1" applyBorder="1" applyAlignment="1">
      <alignment horizontal="right"/>
    </xf>
    <xf numFmtId="0" fontId="21" fillId="0" borderId="44" xfId="0" applyFont="1" applyFill="1" applyBorder="1" applyAlignment="1"/>
    <xf numFmtId="0" fontId="26" fillId="0" borderId="44" xfId="0" applyFont="1" applyFill="1" applyBorder="1" applyAlignment="1"/>
    <xf numFmtId="0" fontId="26" fillId="0" borderId="45" xfId="0" applyFont="1" applyFill="1" applyBorder="1" applyAlignment="1"/>
    <xf numFmtId="0" fontId="7" fillId="0" borderId="44" xfId="0" applyFont="1" applyFill="1" applyBorder="1" applyAlignment="1"/>
    <xf numFmtId="0" fontId="7" fillId="0" borderId="44" xfId="0" applyFont="1" applyFill="1" applyBorder="1" applyAlignment="1">
      <alignment shrinkToFit="1"/>
    </xf>
    <xf numFmtId="183" fontId="26" fillId="0" borderId="46" xfId="0" applyNumberFormat="1" applyFont="1" applyFill="1" applyBorder="1" applyAlignment="1">
      <alignment horizontal="right"/>
    </xf>
    <xf numFmtId="183" fontId="26" fillId="0" borderId="44" xfId="0" applyNumberFormat="1" applyFont="1" applyFill="1" applyBorder="1" applyAlignment="1">
      <alignment horizontal="right"/>
    </xf>
    <xf numFmtId="183" fontId="26" fillId="0" borderId="44" xfId="48" applyNumberFormat="1" applyFont="1" applyFill="1" applyBorder="1" applyAlignment="1">
      <alignment horizontal="right"/>
    </xf>
    <xf numFmtId="179" fontId="26" fillId="0" borderId="44" xfId="48" applyNumberFormat="1" applyFont="1" applyFill="1" applyBorder="1" applyAlignment="1">
      <alignment horizontal="right" vertical="center"/>
    </xf>
    <xf numFmtId="38" fontId="21" fillId="0" borderId="44" xfId="33" applyFont="1" applyFill="1" applyBorder="1" applyAlignment="1">
      <alignment horizontal="right"/>
    </xf>
    <xf numFmtId="188" fontId="21" fillId="0" borderId="44" xfId="0" applyNumberFormat="1" applyFont="1" applyFill="1" applyBorder="1" applyAlignment="1"/>
    <xf numFmtId="188" fontId="21" fillId="0" borderId="44" xfId="0" applyNumberFormat="1" applyFont="1" applyFill="1" applyBorder="1" applyAlignment="1">
      <alignment horizontal="right"/>
    </xf>
    <xf numFmtId="183" fontId="26" fillId="0" borderId="44" xfId="48" applyNumberFormat="1" applyFont="1" applyFill="1" applyBorder="1" applyAlignment="1">
      <alignment horizontal="right" vertical="center"/>
    </xf>
    <xf numFmtId="0" fontId="1" fillId="0" borderId="44" xfId="0" applyFont="1" applyFill="1" applyBorder="1">
      <alignment vertical="center"/>
    </xf>
    <xf numFmtId="0" fontId="31" fillId="0" borderId="0" xfId="0" applyFont="1" applyFill="1" applyBorder="1" applyAlignment="1"/>
    <xf numFmtId="0" fontId="34" fillId="0" borderId="0" xfId="0" applyFont="1" applyFill="1" applyBorder="1" applyAlignment="1"/>
    <xf numFmtId="0" fontId="34" fillId="0" borderId="28" xfId="0" applyFont="1" applyFill="1" applyBorder="1" applyAlignment="1"/>
    <xf numFmtId="0" fontId="21" fillId="30" borderId="0" xfId="0" applyFont="1" applyFill="1" applyBorder="1" applyAlignment="1">
      <alignment horizontal="left"/>
    </xf>
    <xf numFmtId="0" fontId="21" fillId="30" borderId="15" xfId="0" applyFont="1" applyFill="1" applyBorder="1" applyAlignment="1">
      <alignment horizontal="left"/>
    </xf>
    <xf numFmtId="0" fontId="7" fillId="30" borderId="0" xfId="0" applyFont="1" applyFill="1" applyBorder="1" applyAlignment="1">
      <alignment horizontal="left"/>
    </xf>
    <xf numFmtId="0" fontId="7" fillId="30" borderId="15" xfId="0" applyFont="1" applyFill="1" applyBorder="1" applyAlignment="1">
      <alignment horizontal="left"/>
    </xf>
    <xf numFmtId="0" fontId="7" fillId="30" borderId="0" xfId="0" applyFont="1" applyFill="1" applyBorder="1" applyAlignment="1"/>
    <xf numFmtId="0" fontId="7" fillId="30" borderId="15" xfId="0" applyFont="1" applyFill="1" applyBorder="1" applyAlignment="1"/>
    <xf numFmtId="0" fontId="21" fillId="30" borderId="0" xfId="0" applyFont="1" applyFill="1" applyBorder="1" applyAlignment="1"/>
    <xf numFmtId="183" fontId="21" fillId="30" borderId="0" xfId="0" applyNumberFormat="1" applyFont="1" applyFill="1" applyBorder="1" applyAlignment="1">
      <alignment horizontal="right"/>
    </xf>
    <xf numFmtId="179" fontId="26" fillId="30" borderId="0" xfId="48" applyNumberFormat="1" applyFont="1" applyFill="1" applyBorder="1" applyAlignment="1">
      <alignment horizontal="right" vertical="center"/>
    </xf>
    <xf numFmtId="38" fontId="21" fillId="30" borderId="0" xfId="33" applyFont="1" applyFill="1" applyBorder="1" applyAlignment="1">
      <alignment horizontal="right" vertical="center"/>
    </xf>
    <xf numFmtId="188" fontId="21" fillId="30" borderId="0" xfId="0" applyNumberFormat="1" applyFont="1" applyFill="1" applyBorder="1" applyAlignment="1">
      <alignment horizontal="right"/>
    </xf>
    <xf numFmtId="38" fontId="21" fillId="30" borderId="0" xfId="33" applyFont="1" applyFill="1" applyBorder="1" applyAlignment="1">
      <alignment horizontal="right"/>
    </xf>
    <xf numFmtId="183" fontId="21" fillId="30" borderId="15" xfId="0" applyNumberFormat="1" applyFont="1" applyFill="1" applyBorder="1" applyAlignment="1">
      <alignment horizontal="right"/>
    </xf>
    <xf numFmtId="38" fontId="21" fillId="30" borderId="15" xfId="33" applyFont="1" applyFill="1" applyBorder="1" applyAlignment="1">
      <alignment horizontal="right"/>
    </xf>
    <xf numFmtId="188" fontId="21" fillId="30" borderId="15" xfId="0" applyNumberFormat="1" applyFont="1" applyFill="1" applyBorder="1" applyAlignment="1">
      <alignment horizontal="right"/>
    </xf>
    <xf numFmtId="183" fontId="21" fillId="30" borderId="0" xfId="0" applyNumberFormat="1" applyFont="1" applyFill="1" applyBorder="1" applyAlignment="1">
      <alignment horizontal="right" vertical="center"/>
    </xf>
    <xf numFmtId="188" fontId="21" fillId="30" borderId="0" xfId="0" applyNumberFormat="1" applyFont="1" applyFill="1" applyBorder="1" applyAlignment="1">
      <alignment horizontal="right" vertical="center"/>
    </xf>
    <xf numFmtId="179" fontId="21" fillId="30" borderId="0" xfId="48" applyNumberFormat="1" applyFont="1" applyFill="1" applyBorder="1" applyAlignment="1">
      <alignment horizontal="right" vertical="center"/>
    </xf>
    <xf numFmtId="179" fontId="21" fillId="30" borderId="15" xfId="48" applyNumberFormat="1" applyFont="1" applyFill="1" applyBorder="1" applyAlignment="1">
      <alignment horizontal="right" vertical="center"/>
    </xf>
    <xf numFmtId="38" fontId="21" fillId="30" borderId="15" xfId="33" applyFont="1" applyFill="1" applyBorder="1" applyAlignment="1">
      <alignment horizontal="right" vertical="center"/>
    </xf>
    <xf numFmtId="188" fontId="21" fillId="30" borderId="15" xfId="0" applyNumberFormat="1" applyFont="1" applyFill="1" applyBorder="1" applyAlignment="1">
      <alignment horizontal="right" vertical="center"/>
    </xf>
    <xf numFmtId="183" fontId="26" fillId="30" borderId="0" xfId="48" applyNumberFormat="1" applyFont="1" applyFill="1" applyBorder="1" applyAlignment="1">
      <alignment horizontal="right" vertical="center"/>
    </xf>
    <xf numFmtId="38" fontId="26" fillId="30" borderId="0" xfId="33" applyFont="1" applyFill="1" applyBorder="1" applyAlignment="1">
      <alignment horizontal="right" vertical="center"/>
    </xf>
    <xf numFmtId="179" fontId="21" fillId="30" borderId="0" xfId="48" applyNumberFormat="1" applyFont="1" applyFill="1" applyBorder="1" applyAlignment="1">
      <alignment horizontal="right"/>
    </xf>
    <xf numFmtId="183" fontId="21" fillId="30" borderId="15" xfId="0" applyNumberFormat="1" applyFont="1" applyFill="1" applyBorder="1" applyAlignment="1">
      <alignment horizontal="right" vertical="center"/>
    </xf>
    <xf numFmtId="183" fontId="21" fillId="30" borderId="16" xfId="0" applyNumberFormat="1" applyFont="1" applyFill="1" applyBorder="1" applyAlignment="1">
      <alignment horizontal="right"/>
    </xf>
    <xf numFmtId="38" fontId="21" fillId="30" borderId="16" xfId="33" applyFont="1" applyFill="1" applyBorder="1" applyAlignment="1">
      <alignment horizontal="right"/>
    </xf>
    <xf numFmtId="188" fontId="21" fillId="30" borderId="16" xfId="0" applyNumberFormat="1" applyFont="1" applyFill="1" applyBorder="1" applyAlignment="1">
      <alignment horizontal="right"/>
    </xf>
    <xf numFmtId="179" fontId="26" fillId="30" borderId="0" xfId="48" applyNumberFormat="1" applyFont="1" applyFill="1" applyBorder="1" applyAlignment="1">
      <alignment horizontal="right"/>
    </xf>
    <xf numFmtId="179" fontId="26" fillId="30" borderId="15" xfId="48" applyNumberFormat="1" applyFont="1" applyFill="1" applyBorder="1" applyAlignment="1">
      <alignment horizontal="right"/>
    </xf>
    <xf numFmtId="183" fontId="26" fillId="30" borderId="0" xfId="48" applyNumberFormat="1" applyFont="1" applyFill="1" applyBorder="1" applyAlignment="1">
      <alignment horizontal="right"/>
    </xf>
    <xf numFmtId="188" fontId="21" fillId="30" borderId="0" xfId="0" applyNumberFormat="1" applyFont="1" applyFill="1" applyBorder="1" applyAlignment="1"/>
    <xf numFmtId="179" fontId="26" fillId="30" borderId="0" xfId="48" applyNumberFormat="1" applyFont="1" applyFill="1" applyBorder="1" applyAlignment="1"/>
    <xf numFmtId="0" fontId="21" fillId="30" borderId="0" xfId="0" applyNumberFormat="1" applyFont="1" applyFill="1" applyBorder="1" applyAlignment="1"/>
    <xf numFmtId="187" fontId="21" fillId="30" borderId="0" xfId="0" applyNumberFormat="1" applyFont="1" applyFill="1" applyBorder="1" applyAlignment="1"/>
    <xf numFmtId="179" fontId="26" fillId="30" borderId="15" xfId="48" applyNumberFormat="1" applyFont="1" applyFill="1" applyBorder="1" applyAlignment="1"/>
    <xf numFmtId="0" fontId="21" fillId="30" borderId="15" xfId="0" applyNumberFormat="1" applyFont="1" applyFill="1" applyBorder="1" applyAlignment="1"/>
    <xf numFmtId="187" fontId="21" fillId="30" borderId="15" xfId="0" applyNumberFormat="1" applyFont="1" applyFill="1" applyBorder="1" applyAlignment="1"/>
    <xf numFmtId="179" fontId="26" fillId="30" borderId="16" xfId="48" applyNumberFormat="1" applyFont="1" applyFill="1" applyBorder="1" applyAlignment="1"/>
    <xf numFmtId="0" fontId="21" fillId="30" borderId="16" xfId="0" applyNumberFormat="1" applyFont="1" applyFill="1" applyBorder="1" applyAlignment="1"/>
    <xf numFmtId="187" fontId="21" fillId="30" borderId="16" xfId="0" applyNumberFormat="1" applyFont="1" applyFill="1" applyBorder="1" applyAlignment="1"/>
    <xf numFmtId="0" fontId="7" fillId="0" borderId="41" xfId="45" applyFont="1" applyBorder="1" applyAlignment="1">
      <alignment vertical="center"/>
    </xf>
    <xf numFmtId="0" fontId="7" fillId="0" borderId="24" xfId="45" applyFont="1" applyBorder="1" applyAlignment="1">
      <alignment vertical="center"/>
    </xf>
    <xf numFmtId="183" fontId="7" fillId="0" borderId="18" xfId="45" applyNumberFormat="1" applyFont="1" applyBorder="1" applyAlignment="1">
      <alignment vertical="center"/>
    </xf>
    <xf numFmtId="188" fontId="7" fillId="0" borderId="18" xfId="45" applyNumberFormat="1" applyFont="1" applyBorder="1" applyAlignment="1">
      <alignment horizontal="right"/>
    </xf>
    <xf numFmtId="188" fontId="7" fillId="0" borderId="0" xfId="45" applyNumberFormat="1" applyFont="1" applyBorder="1" applyAlignment="1">
      <alignment horizontal="right"/>
    </xf>
    <xf numFmtId="188" fontId="7" fillId="0" borderId="18" xfId="45" applyNumberFormat="1" applyFont="1" applyBorder="1" applyAlignment="1">
      <alignment vertical="center"/>
    </xf>
    <xf numFmtId="0" fontId="22" fillId="0" borderId="0" xfId="45" applyFont="1" applyAlignment="1">
      <alignment horizontal="left" vertical="center" wrapText="1"/>
    </xf>
    <xf numFmtId="0" fontId="7" fillId="0" borderId="24" xfId="45" applyFont="1" applyFill="1" applyBorder="1" applyAlignment="1">
      <alignment horizontal="right" vertical="center"/>
    </xf>
    <xf numFmtId="0" fontId="21" fillId="0" borderId="0" xfId="45" applyFont="1" applyFill="1" applyBorder="1" applyAlignment="1">
      <alignment horizontal="center" wrapText="1"/>
    </xf>
    <xf numFmtId="0" fontId="26" fillId="0" borderId="0" xfId="45" applyFont="1" applyFill="1" applyBorder="1" applyAlignment="1">
      <alignment horizontal="center"/>
    </xf>
    <xf numFmtId="183" fontId="24" fillId="0" borderId="38" xfId="45" applyNumberFormat="1" applyFont="1" applyFill="1" applyBorder="1" applyAlignment="1">
      <alignment horizontal="center" vertical="center" wrapText="1"/>
    </xf>
    <xf numFmtId="183" fontId="24" fillId="0" borderId="28" xfId="45" applyNumberFormat="1" applyFont="1" applyFill="1" applyBorder="1" applyAlignment="1">
      <alignment horizontal="center" vertical="center" wrapText="1"/>
    </xf>
    <xf numFmtId="56" fontId="24" fillId="0" borderId="39" xfId="45" applyNumberFormat="1" applyFont="1" applyFill="1" applyBorder="1" applyAlignment="1">
      <alignment horizontal="center" vertical="center" wrapText="1"/>
    </xf>
    <xf numFmtId="56" fontId="24" fillId="0" borderId="29" xfId="45" applyNumberFormat="1" applyFont="1" applyFill="1" applyBorder="1" applyAlignment="1">
      <alignment horizontal="center" vertical="center" wrapText="1"/>
    </xf>
    <xf numFmtId="0" fontId="23" fillId="0" borderId="28" xfId="45" applyFont="1" applyFill="1" applyBorder="1" applyAlignment="1">
      <alignment horizontal="center"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50"/>
    <cellStyle name="標準_H21後期志願（全）" xfId="44"/>
    <cellStyle name="標準_H21後期志願変更（全）" xfId="45"/>
    <cellStyle name="標準_H21前期合格" xfId="46"/>
    <cellStyle name="標準_H22後期枠組み" xfId="47"/>
    <cellStyle name="標準_H22前期志願（元）" xfId="48"/>
    <cellStyle name="良い" xfId="49" builtinId="26" customBuiltin="1"/>
  </cellStyles>
  <dxfs count="2">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120650</xdr:colOff>
      <xdr:row>0</xdr:row>
      <xdr:rowOff>60325</xdr:rowOff>
    </xdr:from>
    <xdr:ext cx="605183" cy="263948"/>
    <xdr:sp macro="" textlink="">
      <xdr:nvSpPr>
        <xdr:cNvPr id="2" name="テキスト ボックス 1"/>
        <xdr:cNvSpPr txBox="1"/>
      </xdr:nvSpPr>
      <xdr:spPr>
        <a:xfrm>
          <a:off x="5988050" y="50800"/>
          <a:ext cx="605183" cy="273050"/>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ＭＳ Ｐ明朝" panose="02020600040205080304" pitchFamily="18" charset="-128"/>
              <a:ea typeface="ＭＳ Ｐ明朝" panose="02020600040205080304" pitchFamily="18" charset="-128"/>
            </a:rPr>
            <a:t>別紙２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sheetPr>
  <dimension ref="A1:S108"/>
  <sheetViews>
    <sheetView showGridLines="0" tabSelected="1" view="pageBreakPreview" zoomScale="115" zoomScaleNormal="100" zoomScaleSheetLayoutView="115" workbookViewId="0">
      <selection activeCell="G123" sqref="G123"/>
    </sheetView>
  </sheetViews>
  <sheetFormatPr defaultColWidth="9" defaultRowHeight="13.8" x14ac:dyDescent="0.2"/>
  <cols>
    <col min="1" max="1" width="2.69921875" style="2" customWidth="1"/>
    <col min="2" max="2" width="2.5" style="2" customWidth="1"/>
    <col min="3" max="3" width="2.59765625" style="2" customWidth="1"/>
    <col min="4" max="5" width="2.5" style="2" customWidth="1"/>
    <col min="6" max="6" width="9.69921875" style="2" customWidth="1"/>
    <col min="7" max="7" width="7.19921875" style="2" customWidth="1"/>
    <col min="8" max="8" width="6" style="2" customWidth="1"/>
    <col min="9" max="9" width="3.3984375" style="2" customWidth="1"/>
    <col min="10" max="10" width="7.09765625" style="2" customWidth="1"/>
    <col min="11" max="11" width="13.19921875" style="2" customWidth="1"/>
    <col min="12" max="12" width="10" style="2" customWidth="1"/>
    <col min="13" max="14" width="9" style="2"/>
    <col min="15" max="15" width="1.59765625" style="2" customWidth="1"/>
    <col min="16" max="16" width="9" style="2" customWidth="1"/>
    <col min="17" max="17" width="2.5" style="2" customWidth="1"/>
    <col min="18" max="18" width="9" style="2"/>
    <col min="19" max="19" width="8.3984375" style="2" customWidth="1"/>
    <col min="20" max="16384" width="9" style="2"/>
  </cols>
  <sheetData>
    <row r="1" spans="1:19" s="153" customFormat="1" ht="16.2" x14ac:dyDescent="0.2">
      <c r="A1" s="277" t="s">
        <v>438</v>
      </c>
      <c r="B1" s="277"/>
      <c r="C1" s="277"/>
      <c r="D1" s="277"/>
      <c r="E1" s="277"/>
      <c r="F1" s="277"/>
      <c r="G1" s="277"/>
      <c r="H1" s="277"/>
      <c r="I1" s="277"/>
      <c r="J1" s="277"/>
      <c r="K1" s="277"/>
      <c r="L1" s="277"/>
      <c r="M1" s="277"/>
      <c r="N1" s="154"/>
      <c r="O1" s="154"/>
      <c r="P1" s="154"/>
    </row>
    <row r="2" spans="1:19" s="3" customFormat="1" ht="14.25" customHeight="1" x14ac:dyDescent="0.2">
      <c r="A2" s="155"/>
      <c r="B2" s="155"/>
      <c r="C2" s="155"/>
      <c r="D2" s="155"/>
      <c r="E2" s="155"/>
      <c r="F2" s="155"/>
      <c r="G2" s="155"/>
      <c r="H2" s="155"/>
      <c r="I2" s="155"/>
      <c r="J2" s="155"/>
      <c r="K2" s="155"/>
      <c r="L2" s="155"/>
      <c r="M2" s="155"/>
      <c r="N2" s="155"/>
      <c r="O2" s="155"/>
      <c r="P2" s="155"/>
    </row>
    <row r="3" spans="1:19" x14ac:dyDescent="0.2">
      <c r="A3" s="4" t="s">
        <v>9</v>
      </c>
      <c r="B3" s="1"/>
      <c r="C3" s="1" t="s">
        <v>175</v>
      </c>
      <c r="D3" s="1"/>
      <c r="E3" s="1"/>
      <c r="F3" s="1"/>
      <c r="G3" s="1"/>
      <c r="H3" s="1"/>
      <c r="I3" s="1"/>
      <c r="J3" s="1"/>
      <c r="K3" s="1"/>
      <c r="L3" s="1"/>
      <c r="M3" s="1"/>
      <c r="N3" s="1"/>
      <c r="O3" s="1"/>
      <c r="P3" s="1"/>
      <c r="Q3" s="1"/>
    </row>
    <row r="4" spans="1:19" x14ac:dyDescent="0.2">
      <c r="A4" s="4"/>
      <c r="B4" s="4" t="s">
        <v>276</v>
      </c>
      <c r="C4" s="1"/>
      <c r="D4" s="1" t="s">
        <v>176</v>
      </c>
      <c r="E4" s="1"/>
      <c r="F4" s="1"/>
      <c r="G4" s="1"/>
      <c r="H4" s="1"/>
      <c r="I4" s="1"/>
      <c r="J4" s="1"/>
      <c r="K4" s="1"/>
      <c r="L4" s="1"/>
      <c r="M4" s="1"/>
      <c r="N4" s="1"/>
      <c r="O4" s="1"/>
      <c r="P4" s="1"/>
      <c r="Q4" s="1"/>
    </row>
    <row r="5" spans="1:19" x14ac:dyDescent="0.2">
      <c r="A5" s="1"/>
      <c r="B5" s="1"/>
      <c r="C5" s="96" t="s">
        <v>10</v>
      </c>
      <c r="D5" s="97"/>
      <c r="E5" s="97"/>
      <c r="F5" s="97"/>
      <c r="G5" s="97"/>
      <c r="H5" s="97" t="s">
        <v>433</v>
      </c>
      <c r="I5" s="97"/>
      <c r="J5" s="97"/>
      <c r="K5" s="98"/>
      <c r="L5" s="6" t="s">
        <v>18</v>
      </c>
      <c r="M5" s="1"/>
      <c r="N5" s="1"/>
      <c r="O5" s="1"/>
      <c r="P5" s="1"/>
      <c r="Q5" s="1"/>
    </row>
    <row r="6" spans="1:19" ht="12.75" customHeight="1" x14ac:dyDescent="0.2">
      <c r="A6" s="1"/>
      <c r="B6" s="1"/>
      <c r="C6" s="87" t="s">
        <v>166</v>
      </c>
      <c r="D6" s="88"/>
      <c r="E6" s="88"/>
      <c r="F6" s="88"/>
      <c r="G6" s="88"/>
      <c r="H6" s="89" t="s">
        <v>167</v>
      </c>
      <c r="I6" s="94"/>
      <c r="J6" s="88"/>
      <c r="K6" s="88"/>
      <c r="L6" s="90">
        <v>2.0668523676880222</v>
      </c>
      <c r="M6" s="1"/>
      <c r="N6" s="1"/>
      <c r="O6" s="1"/>
      <c r="P6" s="1"/>
      <c r="Q6" s="1"/>
    </row>
    <row r="7" spans="1:19" x14ac:dyDescent="0.2">
      <c r="A7" s="1"/>
      <c r="B7" s="1"/>
      <c r="C7" s="163" t="s">
        <v>195</v>
      </c>
      <c r="D7" s="88"/>
      <c r="E7" s="88"/>
      <c r="F7" s="88"/>
      <c r="G7" s="88"/>
      <c r="H7" s="88" t="s">
        <v>218</v>
      </c>
      <c r="I7" s="94"/>
      <c r="J7" s="88"/>
      <c r="K7" s="88"/>
      <c r="L7" s="91">
        <v>1.6153846153846154</v>
      </c>
      <c r="M7" s="1"/>
      <c r="N7" s="1"/>
      <c r="O7" s="1"/>
      <c r="P7" s="1"/>
      <c r="Q7" s="1"/>
    </row>
    <row r="8" spans="1:19" x14ac:dyDescent="0.2">
      <c r="A8" s="1"/>
      <c r="B8" s="1"/>
      <c r="C8" s="87" t="s">
        <v>439</v>
      </c>
      <c r="D8" s="88"/>
      <c r="E8" s="88"/>
      <c r="F8" s="88"/>
      <c r="G8" s="88"/>
      <c r="H8" s="88" t="s">
        <v>437</v>
      </c>
      <c r="I8" s="93"/>
      <c r="J8" s="88"/>
      <c r="K8" s="88"/>
      <c r="L8" s="91">
        <v>1.6075949367088607</v>
      </c>
      <c r="M8" s="1"/>
      <c r="N8" s="1"/>
      <c r="O8" s="1"/>
      <c r="P8" s="1"/>
      <c r="Q8" s="1"/>
    </row>
    <row r="9" spans="1:19" ht="11.25" customHeight="1" x14ac:dyDescent="0.2">
      <c r="A9" s="1"/>
      <c r="B9" s="1"/>
      <c r="C9" s="5"/>
      <c r="D9" s="5"/>
      <c r="E9" s="5"/>
      <c r="F9" s="5"/>
      <c r="G9" s="5"/>
      <c r="H9" s="5"/>
      <c r="I9" s="5"/>
      <c r="J9" s="5"/>
      <c r="K9" s="5"/>
      <c r="L9" s="5"/>
      <c r="M9" s="1"/>
      <c r="N9" s="1"/>
      <c r="O9" s="1"/>
      <c r="P9" s="1"/>
      <c r="Q9" s="1"/>
    </row>
    <row r="10" spans="1:19" ht="5.25" customHeight="1" x14ac:dyDescent="0.2">
      <c r="A10" s="1"/>
      <c r="B10" s="1"/>
      <c r="C10" s="5"/>
      <c r="D10" s="5"/>
      <c r="E10" s="5"/>
      <c r="F10" s="5"/>
      <c r="G10" s="5"/>
      <c r="H10" s="5"/>
      <c r="I10" s="5"/>
      <c r="J10" s="5"/>
      <c r="K10" s="5"/>
      <c r="L10" s="5"/>
      <c r="M10" s="1"/>
      <c r="N10" s="1"/>
      <c r="O10" s="1"/>
      <c r="P10" s="1"/>
      <c r="Q10" s="1"/>
    </row>
    <row r="11" spans="1:19" x14ac:dyDescent="0.2">
      <c r="A11" s="1"/>
      <c r="B11" s="4" t="s">
        <v>277</v>
      </c>
      <c r="C11" s="1"/>
      <c r="D11" s="1" t="s">
        <v>177</v>
      </c>
      <c r="E11" s="1"/>
      <c r="F11" s="1"/>
      <c r="G11" s="5"/>
      <c r="H11" s="5"/>
      <c r="I11" s="5"/>
      <c r="J11" s="5"/>
      <c r="K11" s="5"/>
      <c r="L11" s="5"/>
      <c r="M11" s="1"/>
      <c r="N11" s="1"/>
      <c r="O11" s="1"/>
      <c r="P11" s="1"/>
      <c r="Q11" s="1"/>
    </row>
    <row r="12" spans="1:19" x14ac:dyDescent="0.2">
      <c r="A12" s="1"/>
      <c r="B12" s="1"/>
      <c r="C12" s="96" t="s">
        <v>10</v>
      </c>
      <c r="D12" s="97"/>
      <c r="E12" s="97"/>
      <c r="F12" s="97"/>
      <c r="G12" s="97"/>
      <c r="H12" s="97" t="s">
        <v>432</v>
      </c>
      <c r="I12" s="97"/>
      <c r="J12" s="97"/>
      <c r="K12" s="98"/>
      <c r="L12" s="6" t="s">
        <v>18</v>
      </c>
      <c r="M12" s="1"/>
      <c r="N12" s="1"/>
      <c r="O12" s="1"/>
      <c r="P12" s="1"/>
      <c r="Q12" s="1"/>
    </row>
    <row r="13" spans="1:19" x14ac:dyDescent="0.2">
      <c r="A13" s="1"/>
      <c r="B13" s="1"/>
      <c r="C13" s="87" t="s">
        <v>168</v>
      </c>
      <c r="D13" s="88"/>
      <c r="E13" s="88"/>
      <c r="F13" s="88"/>
      <c r="G13" s="88"/>
      <c r="H13" s="88" t="s">
        <v>413</v>
      </c>
      <c r="I13" s="88"/>
      <c r="J13" s="88"/>
      <c r="K13" s="92"/>
      <c r="L13" s="90">
        <v>1.1499999999999999</v>
      </c>
      <c r="M13" s="1"/>
      <c r="N13" s="1"/>
      <c r="O13" s="1"/>
      <c r="P13" s="1"/>
      <c r="Q13" s="1"/>
    </row>
    <row r="14" spans="1:19" x14ac:dyDescent="0.2">
      <c r="A14" s="1"/>
      <c r="B14" s="1"/>
      <c r="C14" s="87" t="s">
        <v>411</v>
      </c>
      <c r="D14" s="88"/>
      <c r="E14" s="88"/>
      <c r="F14" s="88"/>
      <c r="G14" s="88"/>
      <c r="H14" s="88" t="s">
        <v>404</v>
      </c>
      <c r="I14" s="88"/>
      <c r="J14" s="88"/>
      <c r="K14" s="92"/>
      <c r="L14" s="90">
        <v>1.1153846153846154</v>
      </c>
      <c r="M14" s="1"/>
      <c r="N14" s="1"/>
      <c r="O14" s="1"/>
      <c r="P14" s="1"/>
      <c r="Q14" s="1"/>
    </row>
    <row r="15" spans="1:19" x14ac:dyDescent="0.2">
      <c r="A15" s="1"/>
      <c r="B15" s="1"/>
      <c r="C15" s="87" t="s">
        <v>168</v>
      </c>
      <c r="D15" s="88"/>
      <c r="E15" s="88"/>
      <c r="F15" s="88"/>
      <c r="G15" s="88"/>
      <c r="H15" s="88" t="s">
        <v>297</v>
      </c>
      <c r="I15" s="88"/>
      <c r="J15" s="88"/>
      <c r="K15" s="92"/>
      <c r="L15" s="90">
        <v>1.0204081632653061</v>
      </c>
      <c r="M15" s="1"/>
      <c r="N15" s="1"/>
      <c r="O15" s="1"/>
      <c r="P15" s="1"/>
      <c r="Q15" s="1"/>
    </row>
    <row r="16" spans="1:19" ht="12" hidden="1" customHeight="1" x14ac:dyDescent="0.2">
      <c r="A16" s="1"/>
      <c r="B16" s="1"/>
      <c r="C16" s="271" t="s">
        <v>219</v>
      </c>
      <c r="D16" s="272"/>
      <c r="E16" s="272"/>
      <c r="F16" s="272"/>
      <c r="G16" s="272"/>
      <c r="H16" s="272" t="s">
        <v>248</v>
      </c>
      <c r="I16" s="272"/>
      <c r="J16" s="272"/>
      <c r="K16" s="272"/>
      <c r="L16" s="274">
        <v>0.99</v>
      </c>
      <c r="M16" s="1"/>
      <c r="N16" s="1"/>
      <c r="O16" s="1"/>
      <c r="P16" s="1"/>
      <c r="Q16" s="1"/>
      <c r="R16" s="85"/>
      <c r="S16" s="85"/>
    </row>
    <row r="17" spans="1:19" ht="12" customHeight="1" x14ac:dyDescent="0.2">
      <c r="A17" s="1"/>
      <c r="B17" s="1"/>
      <c r="C17" s="5"/>
      <c r="D17" s="5"/>
      <c r="E17" s="5"/>
      <c r="F17" s="5"/>
      <c r="G17" s="5"/>
      <c r="H17" s="5"/>
      <c r="I17" s="5"/>
      <c r="J17" s="5"/>
      <c r="K17" s="5"/>
      <c r="L17" s="275"/>
      <c r="M17" s="1"/>
      <c r="N17" s="1"/>
      <c r="O17" s="1"/>
      <c r="P17" s="1"/>
      <c r="Q17" s="1"/>
      <c r="R17" s="85"/>
      <c r="S17" s="85"/>
    </row>
    <row r="18" spans="1:19" x14ac:dyDescent="0.2">
      <c r="A18" s="4" t="s">
        <v>278</v>
      </c>
      <c r="B18" s="1"/>
      <c r="C18" s="1" t="s">
        <v>8</v>
      </c>
      <c r="D18" s="1"/>
      <c r="E18" s="1"/>
      <c r="F18" s="1"/>
      <c r="G18" s="1"/>
      <c r="H18" s="1"/>
      <c r="I18" s="1"/>
      <c r="J18" s="1"/>
      <c r="K18" s="1"/>
      <c r="L18" s="1"/>
      <c r="M18" s="1"/>
      <c r="N18" s="1"/>
      <c r="O18" s="1"/>
      <c r="P18" s="1"/>
      <c r="Q18" s="1"/>
      <c r="R18" s="86"/>
      <c r="S18" s="86"/>
    </row>
    <row r="19" spans="1:19" ht="15.75" customHeight="1" x14ac:dyDescent="0.2">
      <c r="A19" s="1"/>
      <c r="B19" s="4" t="s">
        <v>276</v>
      </c>
      <c r="C19" s="1"/>
      <c r="D19" s="1" t="s">
        <v>176</v>
      </c>
      <c r="E19" s="1"/>
      <c r="F19" s="1"/>
      <c r="G19" s="1"/>
      <c r="H19" s="278" t="s">
        <v>442</v>
      </c>
      <c r="I19" s="278"/>
      <c r="J19" s="7" t="s">
        <v>443</v>
      </c>
      <c r="K19" s="162"/>
      <c r="L19" s="7"/>
      <c r="M19" s="99" t="s">
        <v>444</v>
      </c>
      <c r="N19" s="7"/>
      <c r="O19" s="1"/>
      <c r="P19" s="1"/>
      <c r="Q19" s="1"/>
      <c r="R19" s="86"/>
      <c r="S19" s="86"/>
    </row>
    <row r="20" spans="1:19" ht="13.5" customHeight="1" x14ac:dyDescent="0.2">
      <c r="A20" s="1"/>
      <c r="B20" s="1"/>
      <c r="C20" s="96" t="s">
        <v>10</v>
      </c>
      <c r="D20" s="97"/>
      <c r="E20" s="97"/>
      <c r="F20" s="97"/>
      <c r="G20" s="97"/>
      <c r="H20" s="97" t="s">
        <v>279</v>
      </c>
      <c r="I20" s="97"/>
      <c r="J20" s="97"/>
      <c r="K20" s="98"/>
      <c r="L20" s="6" t="s">
        <v>18</v>
      </c>
      <c r="M20" s="6" t="s">
        <v>178</v>
      </c>
      <c r="N20" s="95"/>
      <c r="O20" s="1"/>
      <c r="P20" s="1"/>
      <c r="Q20" s="1"/>
      <c r="R20" s="85"/>
      <c r="S20" s="85"/>
    </row>
    <row r="21" spans="1:19" ht="13.5" customHeight="1" x14ac:dyDescent="0.2">
      <c r="A21" s="1"/>
      <c r="B21" s="1"/>
      <c r="C21" s="96" t="s">
        <v>414</v>
      </c>
      <c r="D21" s="97"/>
      <c r="E21" s="97"/>
      <c r="F21" s="97"/>
      <c r="G21" s="97"/>
      <c r="H21" s="97" t="s">
        <v>167</v>
      </c>
      <c r="I21" s="97"/>
      <c r="J21" s="97"/>
      <c r="K21" s="98"/>
      <c r="L21" s="156">
        <v>0.45226130653266333</v>
      </c>
      <c r="M21" s="157">
        <v>109</v>
      </c>
      <c r="N21" s="95"/>
      <c r="O21" s="1"/>
      <c r="P21" s="85"/>
      <c r="R21" s="85"/>
      <c r="S21" s="85"/>
    </row>
    <row r="22" spans="1:19" ht="13.5" customHeight="1" x14ac:dyDescent="0.2">
      <c r="A22" s="1"/>
      <c r="B22" s="1"/>
      <c r="C22" s="96" t="s">
        <v>415</v>
      </c>
      <c r="D22" s="97"/>
      <c r="E22" s="97"/>
      <c r="F22" s="97"/>
      <c r="G22" s="97"/>
      <c r="H22" s="97" t="s">
        <v>167</v>
      </c>
      <c r="I22" s="97"/>
      <c r="J22" s="97"/>
      <c r="K22" s="98"/>
      <c r="L22" s="156">
        <v>0.53405017921146958</v>
      </c>
      <c r="M22" s="157">
        <v>130</v>
      </c>
      <c r="N22" s="95"/>
      <c r="O22" s="1"/>
      <c r="P22" s="85"/>
      <c r="R22" s="85"/>
      <c r="S22" s="85"/>
    </row>
    <row r="23" spans="1:19" ht="13.5" customHeight="1" x14ac:dyDescent="0.2">
      <c r="A23" s="1"/>
      <c r="B23" s="1"/>
      <c r="C23" s="96" t="s">
        <v>416</v>
      </c>
      <c r="D23" s="97"/>
      <c r="E23" s="97"/>
      <c r="F23" s="97"/>
      <c r="G23" s="97"/>
      <c r="H23" s="97" t="s">
        <v>167</v>
      </c>
      <c r="I23" s="97"/>
      <c r="J23" s="97"/>
      <c r="K23" s="98"/>
      <c r="L23" s="156">
        <v>0.83193277310924374</v>
      </c>
      <c r="M23" s="157">
        <v>20</v>
      </c>
      <c r="N23" s="95"/>
      <c r="O23" s="1"/>
      <c r="P23" s="85"/>
      <c r="R23" s="85"/>
      <c r="S23" s="85"/>
    </row>
    <row r="24" spans="1:19" ht="13.2" customHeight="1" x14ac:dyDescent="0.2">
      <c r="A24" s="1"/>
      <c r="B24" s="1"/>
      <c r="C24" s="96" t="s">
        <v>434</v>
      </c>
      <c r="D24" s="97"/>
      <c r="E24" s="97"/>
      <c r="F24" s="97"/>
      <c r="G24" s="97"/>
      <c r="H24" s="97" t="s">
        <v>167</v>
      </c>
      <c r="I24" s="97"/>
      <c r="J24" s="97"/>
      <c r="K24" s="98"/>
      <c r="L24" s="156">
        <v>0.96234309623430958</v>
      </c>
      <c r="M24" s="157">
        <v>9</v>
      </c>
      <c r="N24" s="95"/>
      <c r="O24" s="1"/>
      <c r="P24" s="85"/>
      <c r="R24" s="85"/>
      <c r="S24" s="85"/>
    </row>
    <row r="25" spans="1:19" ht="13.5" customHeight="1" x14ac:dyDescent="0.2">
      <c r="A25" s="1"/>
      <c r="B25" s="1"/>
      <c r="C25" s="96" t="s">
        <v>417</v>
      </c>
      <c r="D25" s="97"/>
      <c r="E25" s="97"/>
      <c r="F25" s="97"/>
      <c r="G25" s="97"/>
      <c r="H25" s="97" t="s">
        <v>167</v>
      </c>
      <c r="I25" s="97"/>
      <c r="J25" s="97"/>
      <c r="K25" s="98"/>
      <c r="L25" s="156">
        <v>0.97989949748743721</v>
      </c>
      <c r="M25" s="157">
        <v>4</v>
      </c>
      <c r="N25" s="95"/>
      <c r="O25" s="1"/>
      <c r="P25" s="85"/>
      <c r="R25" s="85"/>
      <c r="S25" s="85"/>
    </row>
    <row r="26" spans="1:19" ht="13.5" customHeight="1" x14ac:dyDescent="0.2">
      <c r="A26" s="1"/>
      <c r="B26" s="1"/>
      <c r="C26" s="96" t="s">
        <v>418</v>
      </c>
      <c r="D26" s="97"/>
      <c r="E26" s="97"/>
      <c r="F26" s="97"/>
      <c r="G26" s="97"/>
      <c r="H26" s="97" t="s">
        <v>167</v>
      </c>
      <c r="I26" s="97"/>
      <c r="J26" s="97"/>
      <c r="K26" s="98"/>
      <c r="L26" s="156">
        <v>0.70652173913043481</v>
      </c>
      <c r="M26" s="157">
        <v>54</v>
      </c>
      <c r="N26" s="95"/>
      <c r="O26" s="1"/>
      <c r="P26" s="85"/>
      <c r="R26" s="85"/>
      <c r="S26" s="85"/>
    </row>
    <row r="27" spans="1:19" ht="13.5" customHeight="1" x14ac:dyDescent="0.2">
      <c r="A27" s="1"/>
      <c r="B27" s="1"/>
      <c r="C27" s="96" t="s">
        <v>193</v>
      </c>
      <c r="D27" s="97"/>
      <c r="E27" s="97"/>
      <c r="F27" s="97"/>
      <c r="G27" s="97"/>
      <c r="H27" s="97" t="s">
        <v>167</v>
      </c>
      <c r="I27" s="97"/>
      <c r="J27" s="97"/>
      <c r="K27" s="98"/>
      <c r="L27" s="156">
        <v>0.54088050314465408</v>
      </c>
      <c r="M27" s="157">
        <v>73</v>
      </c>
      <c r="N27" s="95"/>
      <c r="O27" s="1"/>
      <c r="P27" s="85"/>
      <c r="R27" s="85"/>
      <c r="S27" s="85"/>
    </row>
    <row r="28" spans="1:19" ht="13.5" customHeight="1" x14ac:dyDescent="0.2">
      <c r="A28" s="1"/>
      <c r="B28" s="1"/>
      <c r="C28" s="96" t="s">
        <v>419</v>
      </c>
      <c r="D28" s="97"/>
      <c r="E28" s="97"/>
      <c r="F28" s="97"/>
      <c r="G28" s="97"/>
      <c r="H28" s="97" t="s">
        <v>398</v>
      </c>
      <c r="I28" s="97"/>
      <c r="J28" s="97"/>
      <c r="K28" s="98"/>
      <c r="L28" s="156">
        <v>0.92307692307692313</v>
      </c>
      <c r="M28" s="157">
        <v>3</v>
      </c>
      <c r="N28" s="95"/>
      <c r="O28" s="1"/>
      <c r="P28" s="85"/>
      <c r="R28" s="85"/>
      <c r="S28" s="85"/>
    </row>
    <row r="29" spans="1:19" ht="13.5" customHeight="1" x14ac:dyDescent="0.2">
      <c r="A29" s="1"/>
      <c r="B29" s="1"/>
      <c r="C29" s="96" t="s">
        <v>198</v>
      </c>
      <c r="D29" s="97"/>
      <c r="E29" s="97"/>
      <c r="F29" s="97"/>
      <c r="G29" s="97"/>
      <c r="H29" s="97" t="s">
        <v>197</v>
      </c>
      <c r="I29" s="97"/>
      <c r="J29" s="97"/>
      <c r="K29" s="98"/>
      <c r="L29" s="156">
        <v>0.72151898734177211</v>
      </c>
      <c r="M29" s="157">
        <v>22</v>
      </c>
      <c r="N29" s="95"/>
      <c r="O29" s="1"/>
      <c r="P29" s="85"/>
      <c r="R29" s="85"/>
      <c r="S29" s="85"/>
    </row>
    <row r="30" spans="1:19" ht="13.5" customHeight="1" x14ac:dyDescent="0.2">
      <c r="A30" s="1"/>
      <c r="B30" s="1"/>
      <c r="C30" s="96" t="s">
        <v>198</v>
      </c>
      <c r="D30" s="97"/>
      <c r="E30" s="97"/>
      <c r="F30" s="97"/>
      <c r="G30" s="97"/>
      <c r="H30" s="97" t="s">
        <v>399</v>
      </c>
      <c r="I30" s="97"/>
      <c r="J30" s="97"/>
      <c r="K30" s="98"/>
      <c r="L30" s="156">
        <v>0.91139240506329111</v>
      </c>
      <c r="M30" s="157">
        <v>7</v>
      </c>
      <c r="N30" s="95"/>
      <c r="O30" s="1"/>
      <c r="P30" s="85"/>
      <c r="R30" s="85"/>
      <c r="S30" s="85"/>
    </row>
    <row r="31" spans="1:19" ht="13.5" customHeight="1" x14ac:dyDescent="0.2">
      <c r="A31" s="1"/>
      <c r="B31" s="1"/>
      <c r="C31" s="96" t="s">
        <v>205</v>
      </c>
      <c r="D31" s="97"/>
      <c r="E31" s="97"/>
      <c r="F31" s="97"/>
      <c r="G31" s="97"/>
      <c r="H31" s="97" t="s">
        <v>200</v>
      </c>
      <c r="I31" s="97"/>
      <c r="J31" s="97"/>
      <c r="K31" s="98"/>
      <c r="L31" s="156">
        <v>0.67088607594936711</v>
      </c>
      <c r="M31" s="157">
        <v>26</v>
      </c>
      <c r="N31" s="95"/>
      <c r="O31" s="1"/>
      <c r="P31" s="85"/>
      <c r="R31" s="85"/>
      <c r="S31" s="85"/>
    </row>
    <row r="32" spans="1:19" ht="13.5" customHeight="1" x14ac:dyDescent="0.2">
      <c r="A32" s="1"/>
      <c r="B32" s="1"/>
      <c r="C32" s="96" t="s">
        <v>205</v>
      </c>
      <c r="D32" s="97"/>
      <c r="E32" s="97"/>
      <c r="F32" s="97"/>
      <c r="G32" s="97"/>
      <c r="H32" s="97" t="s">
        <v>202</v>
      </c>
      <c r="I32" s="97"/>
      <c r="J32" s="97"/>
      <c r="K32" s="98"/>
      <c r="L32" s="156">
        <v>0.810126582278481</v>
      </c>
      <c r="M32" s="157">
        <v>15</v>
      </c>
      <c r="N32" s="95"/>
      <c r="O32" s="1"/>
      <c r="P32" s="85"/>
      <c r="R32" s="85"/>
      <c r="S32" s="85"/>
    </row>
    <row r="33" spans="1:19" ht="13.5" customHeight="1" x14ac:dyDescent="0.2">
      <c r="A33" s="1"/>
      <c r="B33" s="1"/>
      <c r="C33" s="96" t="s">
        <v>205</v>
      </c>
      <c r="D33" s="97"/>
      <c r="E33" s="97"/>
      <c r="F33" s="97"/>
      <c r="G33" s="97"/>
      <c r="H33" s="97" t="s">
        <v>201</v>
      </c>
      <c r="I33" s="97"/>
      <c r="J33" s="97"/>
      <c r="K33" s="98"/>
      <c r="L33" s="156">
        <v>0.84615384615384615</v>
      </c>
      <c r="M33" s="157">
        <v>6</v>
      </c>
      <c r="N33" s="95"/>
      <c r="O33" s="1"/>
      <c r="P33" s="85"/>
      <c r="R33" s="85"/>
      <c r="S33" s="85"/>
    </row>
    <row r="34" spans="1:19" ht="13.5" customHeight="1" x14ac:dyDescent="0.2">
      <c r="A34" s="1"/>
      <c r="B34" s="1"/>
      <c r="C34" s="96" t="s">
        <v>205</v>
      </c>
      <c r="D34" s="97"/>
      <c r="E34" s="97"/>
      <c r="F34" s="97"/>
      <c r="G34" s="97"/>
      <c r="H34" s="97" t="s">
        <v>204</v>
      </c>
      <c r="I34" s="97"/>
      <c r="J34" s="97"/>
      <c r="K34" s="98"/>
      <c r="L34" s="156">
        <v>0.35897435897435898</v>
      </c>
      <c r="M34" s="157">
        <v>25</v>
      </c>
      <c r="N34" s="95"/>
      <c r="O34" s="1"/>
      <c r="P34" s="85"/>
      <c r="R34" s="85"/>
      <c r="S34" s="85"/>
    </row>
    <row r="35" spans="1:19" ht="13.5" customHeight="1" x14ac:dyDescent="0.2">
      <c r="A35" s="1"/>
      <c r="B35" s="1"/>
      <c r="C35" s="96" t="s">
        <v>420</v>
      </c>
      <c r="D35" s="97"/>
      <c r="E35" s="97"/>
      <c r="F35" s="97"/>
      <c r="G35" s="97"/>
      <c r="H35" s="97" t="s">
        <v>206</v>
      </c>
      <c r="I35" s="97"/>
      <c r="J35" s="97"/>
      <c r="K35" s="98"/>
      <c r="L35" s="156">
        <v>0.78661087866108792</v>
      </c>
      <c r="M35" s="157">
        <v>51</v>
      </c>
      <c r="N35" s="95"/>
      <c r="O35" s="1"/>
      <c r="P35" s="85"/>
      <c r="R35" s="85"/>
      <c r="S35" s="85"/>
    </row>
    <row r="36" spans="1:19" ht="13.5" customHeight="1" x14ac:dyDescent="0.2">
      <c r="A36" s="1"/>
      <c r="B36" s="1"/>
      <c r="C36" s="96" t="s">
        <v>207</v>
      </c>
      <c r="D36" s="97"/>
      <c r="E36" s="97"/>
      <c r="F36" s="97"/>
      <c r="G36" s="97"/>
      <c r="H36" s="97" t="s">
        <v>200</v>
      </c>
      <c r="I36" s="97"/>
      <c r="J36" s="97"/>
      <c r="K36" s="98"/>
      <c r="L36" s="156">
        <v>0.77215189873417722</v>
      </c>
      <c r="M36" s="157">
        <v>18</v>
      </c>
      <c r="N36" s="95"/>
      <c r="O36" s="1"/>
      <c r="P36" s="85"/>
      <c r="R36" s="85"/>
      <c r="S36" s="85"/>
    </row>
    <row r="37" spans="1:19" ht="13.5" customHeight="1" x14ac:dyDescent="0.2">
      <c r="A37" s="1"/>
      <c r="B37" s="1"/>
      <c r="C37" s="96" t="s">
        <v>207</v>
      </c>
      <c r="D37" s="97"/>
      <c r="E37" s="97"/>
      <c r="F37" s="97"/>
      <c r="G37" s="97"/>
      <c r="H37" s="97" t="s">
        <v>201</v>
      </c>
      <c r="I37" s="97"/>
      <c r="J37" s="97"/>
      <c r="K37" s="98"/>
      <c r="L37" s="156">
        <v>0.72151898734177211</v>
      </c>
      <c r="M37" s="157">
        <v>22</v>
      </c>
      <c r="N37" s="95"/>
      <c r="O37" s="1"/>
      <c r="P37" s="85"/>
      <c r="R37" s="85"/>
      <c r="S37" s="85"/>
    </row>
    <row r="38" spans="1:19" ht="13.5" customHeight="1" x14ac:dyDescent="0.2">
      <c r="A38" s="1"/>
      <c r="B38" s="1"/>
      <c r="C38" s="96" t="s">
        <v>207</v>
      </c>
      <c r="D38" s="97"/>
      <c r="E38" s="97"/>
      <c r="F38" s="97"/>
      <c r="G38" s="97"/>
      <c r="H38" s="97" t="s">
        <v>202</v>
      </c>
      <c r="I38" s="97"/>
      <c r="J38" s="97"/>
      <c r="K38" s="98"/>
      <c r="L38" s="156">
        <v>0.92405063291139244</v>
      </c>
      <c r="M38" s="157">
        <v>6</v>
      </c>
      <c r="N38" s="95"/>
      <c r="O38" s="1"/>
      <c r="P38" s="85"/>
      <c r="R38" s="85"/>
      <c r="S38" s="85"/>
    </row>
    <row r="39" spans="1:19" ht="13.5" customHeight="1" x14ac:dyDescent="0.2">
      <c r="A39" s="1"/>
      <c r="B39" s="1"/>
      <c r="C39" s="96" t="s">
        <v>208</v>
      </c>
      <c r="D39" s="97"/>
      <c r="E39" s="97"/>
      <c r="F39" s="97"/>
      <c r="G39" s="97"/>
      <c r="H39" s="97" t="s">
        <v>200</v>
      </c>
      <c r="I39" s="97"/>
      <c r="J39" s="97"/>
      <c r="K39" s="98"/>
      <c r="L39" s="156">
        <v>0.88607594936708856</v>
      </c>
      <c r="M39" s="157">
        <v>9</v>
      </c>
      <c r="N39" s="95"/>
      <c r="O39" s="1"/>
      <c r="P39" s="85"/>
      <c r="R39" s="85"/>
      <c r="S39" s="85"/>
    </row>
    <row r="40" spans="1:19" ht="13.5" customHeight="1" x14ac:dyDescent="0.2">
      <c r="A40" s="1"/>
      <c r="B40" s="1"/>
      <c r="C40" s="96" t="s">
        <v>208</v>
      </c>
      <c r="D40" s="97"/>
      <c r="E40" s="97"/>
      <c r="F40" s="97"/>
      <c r="G40" s="97"/>
      <c r="H40" s="97" t="s">
        <v>202</v>
      </c>
      <c r="I40" s="97"/>
      <c r="J40" s="97"/>
      <c r="K40" s="98"/>
      <c r="L40" s="156">
        <v>0.91139240506329111</v>
      </c>
      <c r="M40" s="157">
        <v>7</v>
      </c>
      <c r="N40" s="95"/>
      <c r="O40" s="1"/>
      <c r="P40" s="85"/>
      <c r="R40" s="85"/>
      <c r="S40" s="85"/>
    </row>
    <row r="41" spans="1:19" ht="13.5" customHeight="1" x14ac:dyDescent="0.2">
      <c r="A41" s="1"/>
      <c r="B41" s="1"/>
      <c r="C41" s="96" t="s">
        <v>208</v>
      </c>
      <c r="D41" s="97"/>
      <c r="E41" s="97"/>
      <c r="F41" s="97"/>
      <c r="G41" s="97"/>
      <c r="H41" s="97" t="s">
        <v>204</v>
      </c>
      <c r="I41" s="97"/>
      <c r="J41" s="97"/>
      <c r="K41" s="98"/>
      <c r="L41" s="156">
        <v>0.58974358974358976</v>
      </c>
      <c r="M41" s="157">
        <v>16</v>
      </c>
      <c r="N41" s="95"/>
      <c r="O41" s="1"/>
      <c r="P41" s="85"/>
      <c r="R41" s="85"/>
      <c r="S41" s="85"/>
    </row>
    <row r="42" spans="1:19" ht="13.5" customHeight="1" x14ac:dyDescent="0.2">
      <c r="A42" s="1"/>
      <c r="B42" s="1"/>
      <c r="C42" s="96" t="s">
        <v>209</v>
      </c>
      <c r="D42" s="97"/>
      <c r="E42" s="97"/>
      <c r="F42" s="97"/>
      <c r="G42" s="97"/>
      <c r="H42" s="97" t="s">
        <v>206</v>
      </c>
      <c r="I42" s="97"/>
      <c r="J42" s="97"/>
      <c r="K42" s="98"/>
      <c r="L42" s="156">
        <v>0.65271966527196656</v>
      </c>
      <c r="M42" s="157">
        <v>83</v>
      </c>
      <c r="N42" s="95"/>
      <c r="O42" s="1"/>
      <c r="P42" s="85"/>
      <c r="R42" s="85"/>
      <c r="S42" s="85"/>
    </row>
    <row r="43" spans="1:19" ht="13.5" customHeight="1" x14ac:dyDescent="0.2">
      <c r="A43" s="1"/>
      <c r="B43" s="1"/>
      <c r="C43" s="96" t="s">
        <v>210</v>
      </c>
      <c r="D43" s="97"/>
      <c r="E43" s="97"/>
      <c r="F43" s="97"/>
      <c r="G43" s="97"/>
      <c r="H43" s="97" t="s">
        <v>206</v>
      </c>
      <c r="I43" s="97"/>
      <c r="J43" s="97"/>
      <c r="K43" s="98"/>
      <c r="L43" s="156">
        <v>0.79497907949790791</v>
      </c>
      <c r="M43" s="157">
        <v>49</v>
      </c>
      <c r="N43" s="95"/>
      <c r="O43" s="1"/>
      <c r="P43" s="85"/>
      <c r="R43" s="85"/>
      <c r="S43" s="85"/>
    </row>
    <row r="44" spans="1:19" ht="13.5" customHeight="1" x14ac:dyDescent="0.2">
      <c r="A44" s="1"/>
      <c r="B44" s="1"/>
      <c r="C44" s="96" t="s">
        <v>211</v>
      </c>
      <c r="D44" s="97"/>
      <c r="E44" s="97"/>
      <c r="F44" s="97"/>
      <c r="G44" s="97"/>
      <c r="H44" s="97" t="s">
        <v>200</v>
      </c>
      <c r="I44" s="97"/>
      <c r="J44" s="97"/>
      <c r="K44" s="98"/>
      <c r="L44" s="156">
        <v>0.92307692307692313</v>
      </c>
      <c r="M44" s="157">
        <v>3</v>
      </c>
      <c r="N44" s="95"/>
      <c r="O44" s="1"/>
      <c r="P44" s="85"/>
      <c r="R44" s="85"/>
      <c r="S44" s="85"/>
    </row>
    <row r="45" spans="1:19" ht="13.5" customHeight="1" x14ac:dyDescent="0.2">
      <c r="A45" s="1"/>
      <c r="B45" s="1"/>
      <c r="C45" s="96" t="s">
        <v>211</v>
      </c>
      <c r="D45" s="97"/>
      <c r="E45" s="97"/>
      <c r="F45" s="97"/>
      <c r="G45" s="97"/>
      <c r="H45" s="97" t="s">
        <v>201</v>
      </c>
      <c r="I45" s="97"/>
      <c r="J45" s="97"/>
      <c r="K45" s="98"/>
      <c r="L45" s="156">
        <v>0.46153846153846156</v>
      </c>
      <c r="M45" s="157">
        <v>21</v>
      </c>
      <c r="N45" s="95"/>
      <c r="O45" s="1"/>
      <c r="P45" s="85"/>
      <c r="R45" s="85"/>
      <c r="S45" s="85"/>
    </row>
    <row r="46" spans="1:19" ht="13.5" customHeight="1" x14ac:dyDescent="0.2">
      <c r="A46" s="1"/>
      <c r="B46" s="1"/>
      <c r="C46" s="96" t="s">
        <v>211</v>
      </c>
      <c r="D46" s="97"/>
      <c r="E46" s="97"/>
      <c r="F46" s="97"/>
      <c r="G46" s="97"/>
      <c r="H46" s="97" t="s">
        <v>202</v>
      </c>
      <c r="I46" s="97"/>
      <c r="J46" s="97"/>
      <c r="K46" s="98"/>
      <c r="L46" s="156">
        <v>0.94871794871794868</v>
      </c>
      <c r="M46" s="157">
        <v>2</v>
      </c>
      <c r="N46" s="95"/>
      <c r="O46" s="1"/>
      <c r="P46" s="85"/>
      <c r="R46" s="85"/>
      <c r="S46" s="85"/>
    </row>
    <row r="47" spans="1:19" ht="13.5" customHeight="1" x14ac:dyDescent="0.2">
      <c r="A47" s="1"/>
      <c r="B47" s="1"/>
      <c r="C47" s="96" t="s">
        <v>211</v>
      </c>
      <c r="D47" s="97"/>
      <c r="E47" s="97"/>
      <c r="F47" s="97"/>
      <c r="G47" s="97"/>
      <c r="H47" s="97" t="s">
        <v>203</v>
      </c>
      <c r="I47" s="97"/>
      <c r="J47" s="97"/>
      <c r="K47" s="98"/>
      <c r="L47" s="156">
        <v>0.66666666666666663</v>
      </c>
      <c r="M47" s="157">
        <v>13</v>
      </c>
      <c r="N47" s="95"/>
      <c r="O47" s="1"/>
      <c r="P47" s="85"/>
      <c r="R47" s="85"/>
      <c r="S47" s="85"/>
    </row>
    <row r="48" spans="1:19" ht="13.5" customHeight="1" x14ac:dyDescent="0.2">
      <c r="A48" s="1"/>
      <c r="B48" s="1"/>
      <c r="C48" s="96" t="s">
        <v>416</v>
      </c>
      <c r="D48" s="97"/>
      <c r="E48" s="97"/>
      <c r="F48" s="97"/>
      <c r="G48" s="97"/>
      <c r="H48" s="97" t="s">
        <v>400</v>
      </c>
      <c r="I48" s="97"/>
      <c r="J48" s="97"/>
      <c r="K48" s="98"/>
      <c r="L48" s="156">
        <v>0.55462184873949583</v>
      </c>
      <c r="M48" s="157">
        <v>53</v>
      </c>
      <c r="N48" s="95"/>
      <c r="O48" s="1"/>
      <c r="P48" s="85"/>
      <c r="R48" s="85"/>
      <c r="S48" s="85"/>
    </row>
    <row r="49" spans="1:19" ht="13.5" customHeight="1" x14ac:dyDescent="0.2">
      <c r="A49" s="1"/>
      <c r="B49" s="1"/>
      <c r="C49" s="96" t="s">
        <v>421</v>
      </c>
      <c r="D49" s="97"/>
      <c r="E49" s="97"/>
      <c r="F49" s="97"/>
      <c r="G49" s="97"/>
      <c r="H49" s="97" t="s">
        <v>401</v>
      </c>
      <c r="I49" s="97"/>
      <c r="J49" s="97"/>
      <c r="K49" s="98"/>
      <c r="L49" s="156">
        <v>0.4358974358974359</v>
      </c>
      <c r="M49" s="157">
        <v>22</v>
      </c>
      <c r="N49" s="95"/>
      <c r="O49" s="1"/>
      <c r="P49" s="85"/>
      <c r="R49" s="85"/>
      <c r="S49" s="85"/>
    </row>
    <row r="50" spans="1:19" ht="13.5" customHeight="1" x14ac:dyDescent="0.2">
      <c r="A50" s="1"/>
      <c r="B50" s="1"/>
      <c r="C50" s="96" t="s">
        <v>421</v>
      </c>
      <c r="D50" s="97"/>
      <c r="E50" s="97"/>
      <c r="F50" s="97"/>
      <c r="G50" s="97"/>
      <c r="H50" s="97" t="s">
        <v>402</v>
      </c>
      <c r="I50" s="97"/>
      <c r="J50" s="97"/>
      <c r="K50" s="98"/>
      <c r="L50" s="156">
        <v>0.71794871794871795</v>
      </c>
      <c r="M50" s="157">
        <v>11</v>
      </c>
      <c r="N50" s="95"/>
      <c r="O50" s="1"/>
      <c r="P50" s="85"/>
      <c r="R50" s="85"/>
      <c r="S50" s="85"/>
    </row>
    <row r="51" spans="1:19" ht="13.5" customHeight="1" x14ac:dyDescent="0.2">
      <c r="A51" s="1"/>
      <c r="B51" s="1"/>
      <c r="C51" s="96" t="s">
        <v>12</v>
      </c>
      <c r="D51" s="97"/>
      <c r="E51" s="97"/>
      <c r="F51" s="97"/>
      <c r="G51" s="97"/>
      <c r="H51" s="97" t="s">
        <v>216</v>
      </c>
      <c r="I51" s="97"/>
      <c r="J51" s="97"/>
      <c r="K51" s="98"/>
      <c r="L51" s="156">
        <v>0.86075949367088611</v>
      </c>
      <c r="M51" s="157">
        <v>11</v>
      </c>
      <c r="N51" s="95"/>
      <c r="O51" s="1"/>
      <c r="P51" s="85"/>
      <c r="R51" s="85"/>
      <c r="S51" s="85"/>
    </row>
    <row r="52" spans="1:19" ht="13.5" customHeight="1" x14ac:dyDescent="0.2">
      <c r="A52" s="1"/>
      <c r="B52" s="1"/>
      <c r="C52" s="96" t="s">
        <v>12</v>
      </c>
      <c r="D52" s="97"/>
      <c r="E52" s="97"/>
      <c r="F52" s="97"/>
      <c r="G52" s="97"/>
      <c r="H52" s="97" t="s">
        <v>217</v>
      </c>
      <c r="I52" s="97"/>
      <c r="J52" s="97"/>
      <c r="K52" s="98"/>
      <c r="L52" s="156">
        <v>0.569620253164557</v>
      </c>
      <c r="M52" s="157">
        <v>34</v>
      </c>
      <c r="N52" s="95"/>
      <c r="O52" s="1"/>
      <c r="P52" s="85"/>
      <c r="R52" s="85"/>
      <c r="S52" s="85"/>
    </row>
    <row r="53" spans="1:19" ht="13.5" customHeight="1" x14ac:dyDescent="0.2">
      <c r="A53" s="1"/>
      <c r="B53" s="1"/>
      <c r="C53" s="96" t="s">
        <v>422</v>
      </c>
      <c r="D53" s="97"/>
      <c r="E53" s="97"/>
      <c r="F53" s="97"/>
      <c r="G53" s="97"/>
      <c r="H53" s="97" t="s">
        <v>217</v>
      </c>
      <c r="I53" s="97"/>
      <c r="J53" s="97"/>
      <c r="K53" s="98"/>
      <c r="L53" s="156">
        <v>0.54430379746835444</v>
      </c>
      <c r="M53" s="157">
        <v>36</v>
      </c>
      <c r="N53" s="95"/>
      <c r="O53" s="1"/>
      <c r="P53" s="85"/>
      <c r="R53" s="85"/>
      <c r="S53" s="85"/>
    </row>
    <row r="54" spans="1:19" ht="13.5" customHeight="1" x14ac:dyDescent="0.2">
      <c r="A54" s="1"/>
      <c r="B54" s="1"/>
      <c r="C54" s="96" t="s">
        <v>193</v>
      </c>
      <c r="D54" s="97"/>
      <c r="E54" s="97"/>
      <c r="F54" s="97"/>
      <c r="G54" s="97"/>
      <c r="H54" s="97" t="s">
        <v>217</v>
      </c>
      <c r="I54" s="97"/>
      <c r="J54" s="97"/>
      <c r="K54" s="98"/>
      <c r="L54" s="156">
        <v>0.20512820512820512</v>
      </c>
      <c r="M54" s="157">
        <v>31</v>
      </c>
      <c r="N54" s="95"/>
      <c r="O54" s="1"/>
      <c r="P54" s="85"/>
      <c r="R54" s="85"/>
      <c r="S54" s="85"/>
    </row>
    <row r="55" spans="1:19" ht="13.5" customHeight="1" x14ac:dyDescent="0.2">
      <c r="A55" s="1"/>
      <c r="B55" s="1"/>
      <c r="C55" s="96" t="s">
        <v>435</v>
      </c>
      <c r="D55" s="97"/>
      <c r="E55" s="97"/>
      <c r="F55" s="97"/>
      <c r="G55" s="97"/>
      <c r="H55" s="97" t="s">
        <v>403</v>
      </c>
      <c r="I55" s="97"/>
      <c r="J55" s="97"/>
      <c r="K55" s="98"/>
      <c r="L55" s="156">
        <v>0.92307692307692313</v>
      </c>
      <c r="M55" s="157">
        <v>3</v>
      </c>
      <c r="N55" s="95"/>
      <c r="O55" s="1"/>
      <c r="P55" s="85"/>
      <c r="R55" s="85"/>
      <c r="S55" s="85"/>
    </row>
    <row r="56" spans="1:19" ht="13.5" customHeight="1" x14ac:dyDescent="0.2">
      <c r="A56" s="1"/>
      <c r="B56" s="1"/>
      <c r="C56" s="96" t="s">
        <v>423</v>
      </c>
      <c r="D56" s="97"/>
      <c r="E56" s="97"/>
      <c r="F56" s="97"/>
      <c r="G56" s="97"/>
      <c r="H56" s="97" t="s">
        <v>248</v>
      </c>
      <c r="I56" s="97"/>
      <c r="J56" s="97"/>
      <c r="K56" s="98"/>
      <c r="L56" s="156">
        <v>0.88362068965517238</v>
      </c>
      <c r="M56" s="157">
        <v>27</v>
      </c>
      <c r="N56" s="95"/>
      <c r="O56" s="1"/>
      <c r="P56" s="85"/>
      <c r="R56" s="85"/>
      <c r="S56" s="85"/>
    </row>
    <row r="57" spans="1:19" ht="13.5" customHeight="1" x14ac:dyDescent="0.2">
      <c r="A57" s="1"/>
      <c r="B57" s="1"/>
      <c r="C57" s="96" t="s">
        <v>436</v>
      </c>
      <c r="D57" s="97"/>
      <c r="E57" s="97"/>
      <c r="F57" s="97"/>
      <c r="G57" s="97"/>
      <c r="H57" s="97" t="s">
        <v>248</v>
      </c>
      <c r="I57" s="97"/>
      <c r="J57" s="97"/>
      <c r="K57" s="98"/>
      <c r="L57" s="156">
        <v>0.86899563318777295</v>
      </c>
      <c r="M57" s="157">
        <v>30</v>
      </c>
      <c r="N57" s="95"/>
      <c r="O57" s="1"/>
      <c r="P57" s="85"/>
      <c r="R57" s="85"/>
      <c r="S57" s="85"/>
    </row>
    <row r="58" spans="1:19" ht="13.5" customHeight="1" x14ac:dyDescent="0.2">
      <c r="A58" s="1"/>
      <c r="B58" s="1"/>
      <c r="C58" s="96" t="s">
        <v>424</v>
      </c>
      <c r="D58" s="97"/>
      <c r="E58" s="97"/>
      <c r="F58" s="97"/>
      <c r="G58" s="97"/>
      <c r="H58" s="97" t="s">
        <v>248</v>
      </c>
      <c r="I58" s="97"/>
      <c r="J58" s="97"/>
      <c r="K58" s="98"/>
      <c r="L58" s="156">
        <v>0.65326633165829151</v>
      </c>
      <c r="M58" s="157">
        <v>69</v>
      </c>
      <c r="N58" s="95"/>
      <c r="O58" s="1"/>
      <c r="P58" s="85"/>
      <c r="R58" s="85"/>
      <c r="S58" s="85"/>
    </row>
    <row r="59" spans="1:19" ht="13.5" customHeight="1" x14ac:dyDescent="0.2">
      <c r="A59" s="1"/>
      <c r="B59" s="1"/>
      <c r="C59" s="96" t="s">
        <v>425</v>
      </c>
      <c r="D59" s="97"/>
      <c r="E59" s="97"/>
      <c r="F59" s="97"/>
      <c r="G59" s="97"/>
      <c r="H59" s="97" t="s">
        <v>248</v>
      </c>
      <c r="I59" s="97"/>
      <c r="J59" s="97"/>
      <c r="K59" s="98"/>
      <c r="L59" s="156">
        <v>0.9346733668341709</v>
      </c>
      <c r="M59" s="157">
        <v>13</v>
      </c>
      <c r="N59" s="95"/>
      <c r="O59" s="1"/>
      <c r="P59" s="85"/>
      <c r="R59" s="85"/>
      <c r="S59" s="85"/>
    </row>
    <row r="60" spans="1:19" ht="13.5" customHeight="1" x14ac:dyDescent="0.2">
      <c r="A60" s="1"/>
      <c r="B60" s="1"/>
      <c r="C60" s="96" t="s">
        <v>223</v>
      </c>
      <c r="D60" s="97"/>
      <c r="E60" s="97"/>
      <c r="F60" s="97"/>
      <c r="G60" s="97"/>
      <c r="H60" s="97" t="s">
        <v>17</v>
      </c>
      <c r="I60" s="97"/>
      <c r="J60" s="97"/>
      <c r="K60" s="98"/>
      <c r="L60" s="156">
        <v>0.44210526315789472</v>
      </c>
      <c r="M60" s="157">
        <v>106</v>
      </c>
      <c r="N60" s="95"/>
      <c r="O60" s="1"/>
      <c r="P60" s="85"/>
      <c r="R60" s="85"/>
      <c r="S60" s="85"/>
    </row>
    <row r="61" spans="1:19" ht="13.5" customHeight="1" x14ac:dyDescent="0.2">
      <c r="A61" s="1"/>
      <c r="B61" s="1"/>
      <c r="C61" s="96" t="s">
        <v>412</v>
      </c>
      <c r="D61" s="97"/>
      <c r="E61" s="97"/>
      <c r="F61" s="97"/>
      <c r="G61" s="97"/>
      <c r="H61" s="97" t="s">
        <v>17</v>
      </c>
      <c r="I61" s="97"/>
      <c r="J61" s="97"/>
      <c r="K61" s="98"/>
      <c r="L61" s="156">
        <v>0.9874476987447699</v>
      </c>
      <c r="M61" s="157">
        <v>3</v>
      </c>
      <c r="N61" s="95"/>
      <c r="O61" s="1"/>
      <c r="P61" s="85"/>
      <c r="R61" s="85"/>
      <c r="S61" s="85"/>
    </row>
    <row r="62" spans="1:19" ht="13.5" customHeight="1" x14ac:dyDescent="0.2">
      <c r="A62" s="1"/>
      <c r="B62" s="1"/>
      <c r="C62" s="96" t="s">
        <v>424</v>
      </c>
      <c r="D62" s="97"/>
      <c r="E62" s="97"/>
      <c r="F62" s="97"/>
      <c r="G62" s="97"/>
      <c r="H62" s="97" t="s">
        <v>426</v>
      </c>
      <c r="I62" s="97"/>
      <c r="J62" s="97"/>
      <c r="K62" s="98"/>
      <c r="L62" s="156">
        <v>0.53846153846153844</v>
      </c>
      <c r="M62" s="157">
        <v>18</v>
      </c>
      <c r="N62" s="95"/>
      <c r="O62" s="1"/>
      <c r="P62" s="85"/>
      <c r="R62" s="85"/>
      <c r="S62" s="85"/>
    </row>
    <row r="63" spans="1:19" ht="13.5" customHeight="1" x14ac:dyDescent="0.2">
      <c r="A63" s="1"/>
      <c r="B63" s="1"/>
      <c r="C63" s="96" t="s">
        <v>427</v>
      </c>
      <c r="D63" s="97"/>
      <c r="E63" s="97"/>
      <c r="F63" s="97"/>
      <c r="G63" s="97"/>
      <c r="H63" s="97" t="s">
        <v>426</v>
      </c>
      <c r="I63" s="97"/>
      <c r="J63" s="97"/>
      <c r="K63" s="98"/>
      <c r="L63" s="156">
        <v>0.74358974358974361</v>
      </c>
      <c r="M63" s="157">
        <v>10</v>
      </c>
      <c r="N63" s="95"/>
      <c r="O63" s="1"/>
      <c r="P63" s="85"/>
      <c r="R63" s="85"/>
      <c r="S63" s="85"/>
    </row>
    <row r="64" spans="1:19" ht="13.5" customHeight="1" x14ac:dyDescent="0.2">
      <c r="A64" s="1"/>
      <c r="B64" s="1"/>
      <c r="C64" s="96" t="s">
        <v>427</v>
      </c>
      <c r="D64" s="97"/>
      <c r="E64" s="97"/>
      <c r="F64" s="97"/>
      <c r="G64" s="97"/>
      <c r="H64" s="97" t="s">
        <v>428</v>
      </c>
      <c r="I64" s="97"/>
      <c r="J64" s="97"/>
      <c r="K64" s="98"/>
      <c r="L64" s="156">
        <v>0.79487179487179482</v>
      </c>
      <c r="M64" s="157">
        <v>8</v>
      </c>
      <c r="N64" s="95"/>
      <c r="O64" s="1"/>
      <c r="P64" s="85"/>
      <c r="R64" s="85"/>
      <c r="S64" s="85"/>
    </row>
    <row r="65" spans="1:19" ht="13.5" customHeight="1" x14ac:dyDescent="0.2">
      <c r="A65" s="1"/>
      <c r="B65" s="1"/>
      <c r="C65" s="96" t="s">
        <v>427</v>
      </c>
      <c r="D65" s="97"/>
      <c r="E65" s="97"/>
      <c r="F65" s="97"/>
      <c r="G65" s="97"/>
      <c r="H65" s="97" t="s">
        <v>429</v>
      </c>
      <c r="I65" s="97"/>
      <c r="J65" s="97"/>
      <c r="K65" s="98"/>
      <c r="L65" s="156">
        <v>0.69230769230769229</v>
      </c>
      <c r="M65" s="157">
        <v>12</v>
      </c>
      <c r="N65" s="95"/>
      <c r="O65" s="1"/>
      <c r="P65" s="85"/>
      <c r="R65" s="85"/>
      <c r="S65" s="85"/>
    </row>
    <row r="66" spans="1:19" ht="13.5" customHeight="1" x14ac:dyDescent="0.2">
      <c r="A66" s="1"/>
      <c r="B66" s="1"/>
      <c r="C66" s="96" t="s">
        <v>427</v>
      </c>
      <c r="D66" s="97"/>
      <c r="E66" s="97"/>
      <c r="F66" s="97"/>
      <c r="G66" s="97"/>
      <c r="H66" s="97" t="s">
        <v>430</v>
      </c>
      <c r="I66" s="97"/>
      <c r="J66" s="97"/>
      <c r="K66" s="98"/>
      <c r="L66" s="156">
        <v>0.94871794871794868</v>
      </c>
      <c r="M66" s="157">
        <v>2</v>
      </c>
      <c r="N66" s="95"/>
      <c r="O66" s="1"/>
      <c r="P66" s="85"/>
      <c r="R66" s="85"/>
      <c r="S66" s="85"/>
    </row>
    <row r="67" spans="1:19" ht="13.5" customHeight="1" x14ac:dyDescent="0.2">
      <c r="A67" s="1"/>
      <c r="B67" s="1"/>
      <c r="C67" s="96" t="s">
        <v>171</v>
      </c>
      <c r="D67" s="97"/>
      <c r="E67" s="97"/>
      <c r="F67" s="97"/>
      <c r="G67" s="97"/>
      <c r="H67" s="97" t="s">
        <v>212</v>
      </c>
      <c r="I67" s="97"/>
      <c r="J67" s="97"/>
      <c r="K67" s="98"/>
      <c r="L67" s="156">
        <v>0.89743589743589747</v>
      </c>
      <c r="M67" s="157">
        <v>4</v>
      </c>
      <c r="N67" s="95"/>
      <c r="O67" s="1"/>
      <c r="P67" s="85"/>
      <c r="R67" s="85"/>
      <c r="S67" s="85"/>
    </row>
    <row r="68" spans="1:19" ht="13.5" customHeight="1" x14ac:dyDescent="0.2">
      <c r="A68" s="1"/>
      <c r="B68" s="1"/>
      <c r="C68" s="96" t="s">
        <v>171</v>
      </c>
      <c r="D68" s="97"/>
      <c r="E68" s="97"/>
      <c r="F68" s="97"/>
      <c r="G68" s="97"/>
      <c r="H68" s="97" t="s">
        <v>213</v>
      </c>
      <c r="I68" s="97"/>
      <c r="J68" s="97"/>
      <c r="K68" s="98"/>
      <c r="L68" s="156">
        <v>0.76923076923076927</v>
      </c>
      <c r="M68" s="157">
        <v>9</v>
      </c>
      <c r="N68" s="95"/>
      <c r="O68" s="1"/>
      <c r="P68" s="85"/>
      <c r="R68" s="85"/>
      <c r="S68" s="85"/>
    </row>
    <row r="69" spans="1:19" ht="13.5" customHeight="1" x14ac:dyDescent="0.2">
      <c r="A69" s="1"/>
      <c r="B69" s="1"/>
      <c r="C69" s="96" t="s">
        <v>194</v>
      </c>
      <c r="D69" s="97"/>
      <c r="E69" s="97"/>
      <c r="F69" s="97"/>
      <c r="G69" s="97"/>
      <c r="H69" s="97" t="s">
        <v>217</v>
      </c>
      <c r="I69" s="97"/>
      <c r="J69" s="97"/>
      <c r="K69" s="98"/>
      <c r="L69" s="156">
        <v>0.84615384615384615</v>
      </c>
      <c r="M69" s="157">
        <v>6</v>
      </c>
      <c r="N69" s="95"/>
      <c r="O69" s="1"/>
      <c r="P69" s="85"/>
      <c r="R69" s="85"/>
      <c r="S69" s="85"/>
    </row>
    <row r="70" spans="1:19" ht="13.5" customHeight="1" x14ac:dyDescent="0.2">
      <c r="A70" s="1"/>
      <c r="B70" s="1"/>
      <c r="C70" s="158"/>
      <c r="D70" s="158"/>
      <c r="E70" s="158"/>
      <c r="F70" s="158"/>
      <c r="G70" s="158"/>
      <c r="H70" s="158"/>
      <c r="I70" s="158"/>
      <c r="J70" s="158"/>
      <c r="K70" s="158"/>
      <c r="L70" s="160"/>
      <c r="M70" s="161"/>
      <c r="N70" s="95"/>
      <c r="O70" s="1"/>
      <c r="P70" s="1"/>
      <c r="Q70" s="1"/>
      <c r="R70" s="85"/>
      <c r="S70" s="85"/>
    </row>
    <row r="71" spans="1:19" s="8" customFormat="1" x14ac:dyDescent="0.2">
      <c r="A71" s="5"/>
      <c r="B71" s="4" t="s">
        <v>277</v>
      </c>
      <c r="C71" s="1"/>
      <c r="D71" s="1" t="s">
        <v>174</v>
      </c>
      <c r="E71" s="1"/>
      <c r="F71" s="1"/>
      <c r="G71" s="5"/>
      <c r="H71" s="278" t="s">
        <v>431</v>
      </c>
      <c r="I71" s="278"/>
      <c r="J71" s="7" t="s">
        <v>440</v>
      </c>
      <c r="K71" s="2"/>
      <c r="L71" s="7"/>
      <c r="M71" s="99" t="s">
        <v>441</v>
      </c>
      <c r="N71" s="7"/>
      <c r="O71" s="5"/>
      <c r="P71" s="5"/>
      <c r="Q71" s="5"/>
      <c r="R71" s="85"/>
      <c r="S71" s="85"/>
    </row>
    <row r="72" spans="1:19" ht="13.5" customHeight="1" x14ac:dyDescent="0.2">
      <c r="A72" s="1"/>
      <c r="B72" s="1"/>
      <c r="C72" s="96" t="s">
        <v>10</v>
      </c>
      <c r="D72" s="97"/>
      <c r="E72" s="97"/>
      <c r="F72" s="97"/>
      <c r="G72" s="97"/>
      <c r="H72" s="97" t="s">
        <v>299</v>
      </c>
      <c r="I72" s="97"/>
      <c r="J72" s="97"/>
      <c r="K72" s="98"/>
      <c r="L72" s="6" t="s">
        <v>18</v>
      </c>
      <c r="M72" s="6" t="s">
        <v>178</v>
      </c>
      <c r="N72" s="95"/>
      <c r="O72" s="1"/>
      <c r="P72" s="1"/>
      <c r="Q72" s="1"/>
      <c r="R72" s="85"/>
      <c r="S72" s="85"/>
    </row>
    <row r="73" spans="1:19" ht="13.5" customHeight="1" x14ac:dyDescent="0.2">
      <c r="A73" s="1"/>
      <c r="B73" s="1"/>
      <c r="C73" s="96" t="s">
        <v>166</v>
      </c>
      <c r="D73" s="97"/>
      <c r="E73" s="97"/>
      <c r="F73" s="97"/>
      <c r="G73" s="97"/>
      <c r="H73" s="97" t="s">
        <v>167</v>
      </c>
      <c r="I73" s="97"/>
      <c r="J73" s="97"/>
      <c r="K73" s="98"/>
      <c r="L73" s="156">
        <v>0.20238095238095238</v>
      </c>
      <c r="M73" s="157">
        <v>67</v>
      </c>
      <c r="N73" s="95"/>
      <c r="O73" s="1"/>
      <c r="P73" s="1"/>
      <c r="R73" s="85"/>
    </row>
    <row r="74" spans="1:19" ht="13.5" customHeight="1" x14ac:dyDescent="0.2">
      <c r="A74" s="1"/>
      <c r="B74" s="1"/>
      <c r="C74" s="96" t="s">
        <v>261</v>
      </c>
      <c r="D74" s="97"/>
      <c r="E74" s="97"/>
      <c r="F74" s="97"/>
      <c r="G74" s="97"/>
      <c r="H74" s="97" t="s">
        <v>167</v>
      </c>
      <c r="I74" s="97"/>
      <c r="J74" s="97"/>
      <c r="K74" s="98"/>
      <c r="L74" s="156">
        <v>0.4107142857142857</v>
      </c>
      <c r="M74" s="157">
        <v>33</v>
      </c>
      <c r="N74" s="95"/>
      <c r="O74" s="1"/>
      <c r="P74" s="1"/>
      <c r="R74" s="159"/>
      <c r="S74" s="85"/>
    </row>
    <row r="75" spans="1:19" ht="13.5" customHeight="1" x14ac:dyDescent="0.2">
      <c r="A75" s="1"/>
      <c r="B75" s="1"/>
      <c r="C75" s="96" t="s">
        <v>189</v>
      </c>
      <c r="D75" s="97"/>
      <c r="E75" s="97"/>
      <c r="F75" s="97"/>
      <c r="G75" s="97"/>
      <c r="H75" s="97" t="s">
        <v>167</v>
      </c>
      <c r="I75" s="97"/>
      <c r="J75" s="97"/>
      <c r="K75" s="98"/>
      <c r="L75" s="156">
        <v>0.23214285714285715</v>
      </c>
      <c r="M75" s="157">
        <v>43</v>
      </c>
      <c r="N75" s="95"/>
      <c r="O75" s="1"/>
      <c r="P75" s="1"/>
      <c r="R75" s="85"/>
      <c r="S75" s="85"/>
    </row>
    <row r="76" spans="1:19" ht="13.5" customHeight="1" x14ac:dyDescent="0.2">
      <c r="A76" s="1"/>
      <c r="B76" s="1"/>
      <c r="C76" s="96" t="s">
        <v>190</v>
      </c>
      <c r="D76" s="97"/>
      <c r="E76" s="97"/>
      <c r="F76" s="97"/>
      <c r="G76" s="97"/>
      <c r="H76" s="97" t="s">
        <v>167</v>
      </c>
      <c r="I76" s="97"/>
      <c r="J76" s="97"/>
      <c r="K76" s="98"/>
      <c r="L76" s="156">
        <v>0.21428571428571427</v>
      </c>
      <c r="M76" s="157">
        <v>44</v>
      </c>
      <c r="N76" s="95"/>
      <c r="O76" s="1"/>
      <c r="P76" s="1"/>
      <c r="R76" s="85"/>
      <c r="S76" s="85"/>
    </row>
    <row r="77" spans="1:19" ht="13.5" customHeight="1" x14ac:dyDescent="0.2">
      <c r="A77" s="1"/>
      <c r="B77" s="1"/>
      <c r="C77" s="96" t="s">
        <v>191</v>
      </c>
      <c r="D77" s="97"/>
      <c r="E77" s="97"/>
      <c r="F77" s="97"/>
      <c r="G77" s="97"/>
      <c r="H77" s="97" t="s">
        <v>167</v>
      </c>
      <c r="I77" s="97"/>
      <c r="J77" s="97"/>
      <c r="K77" s="98"/>
      <c r="L77" s="156">
        <v>0.21428571428571427</v>
      </c>
      <c r="M77" s="157">
        <v>44</v>
      </c>
      <c r="N77" s="95"/>
      <c r="O77" s="1"/>
      <c r="P77" s="1"/>
      <c r="R77" s="85"/>
      <c r="S77" s="85"/>
    </row>
    <row r="78" spans="1:19" ht="13.5" customHeight="1" x14ac:dyDescent="0.2">
      <c r="A78" s="1"/>
      <c r="B78" s="1"/>
      <c r="C78" s="96" t="s">
        <v>192</v>
      </c>
      <c r="D78" s="97"/>
      <c r="E78" s="97"/>
      <c r="F78" s="97"/>
      <c r="G78" s="97"/>
      <c r="H78" s="97" t="s">
        <v>167</v>
      </c>
      <c r="I78" s="97"/>
      <c r="J78" s="97"/>
      <c r="K78" s="98"/>
      <c r="L78" s="156">
        <v>0.19642857142857142</v>
      </c>
      <c r="M78" s="157">
        <v>45</v>
      </c>
      <c r="N78" s="95"/>
      <c r="O78" s="1"/>
      <c r="P78" s="1"/>
      <c r="R78" s="85"/>
      <c r="S78" s="85"/>
    </row>
    <row r="79" spans="1:19" ht="13.5" customHeight="1" x14ac:dyDescent="0.2">
      <c r="A79" s="1"/>
      <c r="B79" s="1"/>
      <c r="C79" s="96" t="s">
        <v>193</v>
      </c>
      <c r="D79" s="97"/>
      <c r="E79" s="97"/>
      <c r="F79" s="97"/>
      <c r="G79" s="97"/>
      <c r="H79" s="97" t="s">
        <v>167</v>
      </c>
      <c r="I79" s="97"/>
      <c r="J79" s="97"/>
      <c r="K79" s="98"/>
      <c r="L79" s="156">
        <v>0.19642857142857142</v>
      </c>
      <c r="M79" s="157">
        <v>45</v>
      </c>
      <c r="N79" s="95"/>
      <c r="O79" s="1"/>
      <c r="P79" s="1"/>
      <c r="R79" s="85"/>
      <c r="S79" s="85"/>
    </row>
    <row r="80" spans="1:19" ht="13.5" customHeight="1" x14ac:dyDescent="0.2">
      <c r="A80" s="1"/>
      <c r="B80" s="1"/>
      <c r="C80" s="96" t="s">
        <v>199</v>
      </c>
      <c r="D80" s="97"/>
      <c r="E80" s="97"/>
      <c r="F80" s="97"/>
      <c r="G80" s="97"/>
      <c r="H80" s="97" t="s">
        <v>200</v>
      </c>
      <c r="I80" s="97"/>
      <c r="J80" s="97"/>
      <c r="K80" s="98"/>
      <c r="L80" s="156">
        <v>0.19642857142857142</v>
      </c>
      <c r="M80" s="157">
        <v>45</v>
      </c>
      <c r="N80" s="95"/>
      <c r="O80" s="1"/>
      <c r="P80" s="1"/>
      <c r="R80" s="85"/>
      <c r="S80" s="85"/>
    </row>
    <row r="81" spans="1:19" ht="13.5" customHeight="1" x14ac:dyDescent="0.2">
      <c r="A81" s="1"/>
      <c r="B81" s="1"/>
      <c r="C81" s="96" t="s">
        <v>199</v>
      </c>
      <c r="D81" s="97"/>
      <c r="E81" s="97"/>
      <c r="F81" s="97"/>
      <c r="G81" s="97"/>
      <c r="H81" s="97" t="s">
        <v>201</v>
      </c>
      <c r="I81" s="97"/>
      <c r="J81" s="97"/>
      <c r="K81" s="98"/>
      <c r="L81" s="156">
        <v>0.14285714285714285</v>
      </c>
      <c r="M81" s="157">
        <v>24</v>
      </c>
      <c r="N81" s="95"/>
      <c r="O81" s="1"/>
      <c r="P81" s="1"/>
      <c r="R81" s="85"/>
      <c r="S81" s="85"/>
    </row>
    <row r="82" spans="1:19" ht="13.5" customHeight="1" x14ac:dyDescent="0.2">
      <c r="A82" s="1"/>
      <c r="B82" s="1"/>
      <c r="C82" s="96" t="s">
        <v>199</v>
      </c>
      <c r="D82" s="97"/>
      <c r="E82" s="97"/>
      <c r="F82" s="97"/>
      <c r="G82" s="97"/>
      <c r="H82" s="97" t="s">
        <v>202</v>
      </c>
      <c r="I82" s="97"/>
      <c r="J82" s="97"/>
      <c r="K82" s="98"/>
      <c r="L82" s="156">
        <v>7.1428571428571425E-2</v>
      </c>
      <c r="M82" s="157">
        <v>26</v>
      </c>
      <c r="N82" s="95"/>
      <c r="O82" s="1"/>
      <c r="P82" s="1"/>
      <c r="R82" s="85"/>
      <c r="S82" s="85"/>
    </row>
    <row r="83" spans="1:19" ht="13.5" customHeight="1" x14ac:dyDescent="0.2">
      <c r="A83" s="1"/>
      <c r="B83" s="1"/>
      <c r="C83" s="96" t="s">
        <v>211</v>
      </c>
      <c r="D83" s="97"/>
      <c r="E83" s="97"/>
      <c r="F83" s="97"/>
      <c r="G83" s="97"/>
      <c r="H83" s="97" t="s">
        <v>232</v>
      </c>
      <c r="I83" s="97"/>
      <c r="J83" s="97"/>
      <c r="K83" s="98"/>
      <c r="L83" s="156">
        <v>0.2857142857142857</v>
      </c>
      <c r="M83" s="157">
        <v>20</v>
      </c>
      <c r="N83" s="95"/>
      <c r="O83" s="1"/>
      <c r="P83" s="1"/>
      <c r="R83" s="85"/>
      <c r="S83" s="85"/>
    </row>
    <row r="84" spans="1:19" ht="13.5" customHeight="1" x14ac:dyDescent="0.2">
      <c r="A84" s="1"/>
      <c r="B84" s="1"/>
      <c r="C84" s="96" t="s">
        <v>408</v>
      </c>
      <c r="D84" s="97"/>
      <c r="E84" s="97"/>
      <c r="F84" s="97"/>
      <c r="G84" s="97"/>
      <c r="H84" s="97" t="s">
        <v>404</v>
      </c>
      <c r="I84" s="97"/>
      <c r="J84" s="97"/>
      <c r="K84" s="98"/>
      <c r="L84" s="156">
        <v>0.72932330827067671</v>
      </c>
      <c r="M84" s="157">
        <v>36</v>
      </c>
      <c r="N84" s="95"/>
      <c r="O84" s="1"/>
      <c r="P84" s="1"/>
      <c r="R84" s="85"/>
      <c r="S84" s="85"/>
    </row>
    <row r="85" spans="1:19" ht="13.5" customHeight="1" x14ac:dyDescent="0.2">
      <c r="A85" s="1"/>
      <c r="B85" s="1"/>
      <c r="C85" s="96" t="s">
        <v>408</v>
      </c>
      <c r="D85" s="97"/>
      <c r="E85" s="97"/>
      <c r="F85" s="97"/>
      <c r="G85" s="97"/>
      <c r="H85" s="97" t="s">
        <v>405</v>
      </c>
      <c r="I85" s="97"/>
      <c r="J85" s="97"/>
      <c r="K85" s="98"/>
      <c r="L85" s="156">
        <v>0.3007518796992481</v>
      </c>
      <c r="M85" s="157">
        <v>93</v>
      </c>
      <c r="N85" s="95"/>
      <c r="O85" s="1"/>
      <c r="P85" s="1"/>
      <c r="R85" s="85"/>
      <c r="S85" s="85"/>
    </row>
    <row r="86" spans="1:19" ht="13.5" customHeight="1" x14ac:dyDescent="0.2">
      <c r="A86" s="1"/>
      <c r="B86" s="1"/>
      <c r="C86" s="96" t="s">
        <v>409</v>
      </c>
      <c r="D86" s="97"/>
      <c r="E86" s="97"/>
      <c r="F86" s="97"/>
      <c r="G86" s="97"/>
      <c r="H86" s="97" t="s">
        <v>248</v>
      </c>
      <c r="I86" s="97"/>
      <c r="J86" s="97"/>
      <c r="K86" s="98"/>
      <c r="L86" s="156">
        <v>0.6428571428571429</v>
      </c>
      <c r="M86" s="157">
        <v>20</v>
      </c>
      <c r="N86" s="95"/>
      <c r="O86" s="1"/>
      <c r="P86" s="1"/>
      <c r="R86" s="85"/>
      <c r="S86" s="85"/>
    </row>
    <row r="87" spans="1:19" ht="13.5" customHeight="1" x14ac:dyDescent="0.2">
      <c r="A87" s="1"/>
      <c r="B87" s="1"/>
      <c r="C87" s="96" t="s">
        <v>410</v>
      </c>
      <c r="D87" s="97"/>
      <c r="E87" s="97"/>
      <c r="F87" s="97"/>
      <c r="G87" s="97"/>
      <c r="H87" s="97" t="s">
        <v>248</v>
      </c>
      <c r="I87" s="97"/>
      <c r="J87" s="97"/>
      <c r="K87" s="98"/>
      <c r="L87" s="156">
        <v>0.26785714285714285</v>
      </c>
      <c r="M87" s="157">
        <v>41</v>
      </c>
      <c r="N87" s="95"/>
      <c r="O87" s="1"/>
      <c r="P87" s="1"/>
      <c r="R87" s="85"/>
      <c r="S87" s="85"/>
    </row>
    <row r="88" spans="1:19" ht="13.5" customHeight="1" x14ac:dyDescent="0.2">
      <c r="A88" s="1"/>
      <c r="B88" s="1"/>
      <c r="C88" s="96" t="s">
        <v>220</v>
      </c>
      <c r="D88" s="97"/>
      <c r="E88" s="97"/>
      <c r="F88" s="97"/>
      <c r="G88" s="97"/>
      <c r="H88" s="97" t="s">
        <v>248</v>
      </c>
      <c r="I88" s="97"/>
      <c r="J88" s="97"/>
      <c r="K88" s="98"/>
      <c r="L88" s="156">
        <v>0.2857142857142857</v>
      </c>
      <c r="M88" s="157">
        <v>40</v>
      </c>
      <c r="N88" s="95"/>
      <c r="O88" s="1"/>
      <c r="P88" s="1"/>
      <c r="R88" s="85"/>
      <c r="S88" s="85"/>
    </row>
    <row r="89" spans="1:19" ht="13.5" customHeight="1" x14ac:dyDescent="0.2">
      <c r="A89" s="1"/>
      <c r="B89" s="1"/>
      <c r="C89" s="96" t="s">
        <v>221</v>
      </c>
      <c r="D89" s="97"/>
      <c r="E89" s="97"/>
      <c r="F89" s="97"/>
      <c r="G89" s="97"/>
      <c r="H89" s="97" t="s">
        <v>248</v>
      </c>
      <c r="I89" s="97"/>
      <c r="J89" s="97"/>
      <c r="K89" s="98"/>
      <c r="L89" s="156">
        <v>0.42857142857142855</v>
      </c>
      <c r="M89" s="157">
        <v>60</v>
      </c>
      <c r="N89" s="95"/>
      <c r="O89" s="1"/>
      <c r="P89" s="1"/>
      <c r="R89" s="85"/>
      <c r="S89" s="85"/>
    </row>
    <row r="90" spans="1:19" ht="13.5" customHeight="1" x14ac:dyDescent="0.2">
      <c r="A90" s="1"/>
      <c r="B90" s="1"/>
      <c r="C90" s="96" t="s">
        <v>411</v>
      </c>
      <c r="D90" s="97"/>
      <c r="E90" s="97"/>
      <c r="F90" s="97"/>
      <c r="G90" s="97"/>
      <c r="H90" s="97" t="s">
        <v>405</v>
      </c>
      <c r="I90" s="97"/>
      <c r="J90" s="97"/>
      <c r="K90" s="98"/>
      <c r="L90" s="156">
        <v>0.9538461538461539</v>
      </c>
      <c r="M90" s="157">
        <v>6</v>
      </c>
      <c r="N90" s="95"/>
      <c r="O90" s="1"/>
      <c r="P90" s="1"/>
      <c r="R90" s="85"/>
      <c r="S90" s="85"/>
    </row>
    <row r="91" spans="1:19" ht="13.5" customHeight="1" x14ac:dyDescent="0.2">
      <c r="A91" s="1"/>
      <c r="B91" s="1"/>
      <c r="C91" s="96" t="s">
        <v>205</v>
      </c>
      <c r="D91" s="97"/>
      <c r="E91" s="97"/>
      <c r="F91" s="97"/>
      <c r="G91" s="97"/>
      <c r="H91" s="97" t="s">
        <v>17</v>
      </c>
      <c r="I91" s="97"/>
      <c r="J91" s="97"/>
      <c r="K91" s="98"/>
      <c r="L91" s="156">
        <v>7.1428571428571425E-2</v>
      </c>
      <c r="M91" s="157">
        <v>52</v>
      </c>
      <c r="N91" s="95"/>
      <c r="O91" s="1"/>
      <c r="P91" s="1"/>
      <c r="R91" s="85"/>
      <c r="S91" s="85"/>
    </row>
    <row r="92" spans="1:19" ht="13.5" customHeight="1" x14ac:dyDescent="0.2">
      <c r="A92" s="1"/>
      <c r="B92" s="1"/>
      <c r="C92" s="96" t="s">
        <v>207</v>
      </c>
      <c r="D92" s="97"/>
      <c r="E92" s="97"/>
      <c r="F92" s="97"/>
      <c r="G92" s="97"/>
      <c r="H92" s="97" t="s">
        <v>17</v>
      </c>
      <c r="I92" s="97"/>
      <c r="J92" s="97"/>
      <c r="K92" s="98"/>
      <c r="L92" s="156">
        <v>0.14285714285714285</v>
      </c>
      <c r="M92" s="157">
        <v>48</v>
      </c>
      <c r="N92" s="95"/>
      <c r="O92" s="1"/>
      <c r="P92" s="1"/>
      <c r="R92" s="85"/>
      <c r="S92" s="85"/>
    </row>
    <row r="93" spans="1:19" ht="13.5" customHeight="1" x14ac:dyDescent="0.2">
      <c r="A93" s="1"/>
      <c r="B93" s="1"/>
      <c r="C93" s="96" t="s">
        <v>412</v>
      </c>
      <c r="D93" s="97"/>
      <c r="E93" s="97"/>
      <c r="F93" s="97"/>
      <c r="G93" s="97"/>
      <c r="H93" s="97" t="s">
        <v>17</v>
      </c>
      <c r="I93" s="97"/>
      <c r="J93" s="97"/>
      <c r="K93" s="98"/>
      <c r="L93" s="156">
        <v>5.3571428571428568E-2</v>
      </c>
      <c r="M93" s="157">
        <v>53</v>
      </c>
      <c r="N93" s="95"/>
      <c r="O93" s="1"/>
      <c r="P93" s="1"/>
      <c r="R93" s="85"/>
      <c r="S93" s="85"/>
    </row>
    <row r="94" spans="1:19" ht="13.5" customHeight="1" x14ac:dyDescent="0.2">
      <c r="A94" s="1"/>
      <c r="B94" s="1"/>
      <c r="C94" s="96" t="s">
        <v>230</v>
      </c>
      <c r="D94" s="97"/>
      <c r="E94" s="97"/>
      <c r="F94" s="97"/>
      <c r="G94" s="97"/>
      <c r="H94" s="97" t="s">
        <v>17</v>
      </c>
      <c r="I94" s="97"/>
      <c r="J94" s="97"/>
      <c r="K94" s="98"/>
      <c r="L94" s="156">
        <v>0.41666666666666669</v>
      </c>
      <c r="M94" s="157">
        <v>49</v>
      </c>
      <c r="N94" s="95"/>
      <c r="O94" s="1"/>
      <c r="P94" s="1"/>
      <c r="R94" s="85"/>
      <c r="S94" s="85"/>
    </row>
    <row r="95" spans="1:19" ht="13.5" customHeight="1" x14ac:dyDescent="0.2">
      <c r="A95" s="1"/>
      <c r="B95" s="1"/>
      <c r="C95" s="96" t="s">
        <v>222</v>
      </c>
      <c r="D95" s="97"/>
      <c r="E95" s="97"/>
      <c r="F95" s="97"/>
      <c r="G95" s="97"/>
      <c r="H95" s="97" t="s">
        <v>167</v>
      </c>
      <c r="I95" s="97"/>
      <c r="J95" s="97"/>
      <c r="K95" s="98"/>
      <c r="L95" s="156">
        <v>0.1875</v>
      </c>
      <c r="M95" s="157">
        <v>91</v>
      </c>
      <c r="N95" s="95"/>
      <c r="O95" s="1"/>
      <c r="P95" s="1"/>
      <c r="R95" s="85"/>
      <c r="S95" s="85"/>
    </row>
    <row r="96" spans="1:19" ht="13.5" customHeight="1" x14ac:dyDescent="0.2">
      <c r="A96" s="1"/>
      <c r="B96" s="1"/>
      <c r="C96" s="96" t="s">
        <v>168</v>
      </c>
      <c r="D96" s="97"/>
      <c r="E96" s="97"/>
      <c r="F96" s="97"/>
      <c r="G96" s="97"/>
      <c r="H96" s="97" t="s">
        <v>298</v>
      </c>
      <c r="I96" s="97"/>
      <c r="J96" s="97"/>
      <c r="K96" s="98"/>
      <c r="L96" s="156">
        <v>0.3611111111111111</v>
      </c>
      <c r="M96" s="157">
        <v>69</v>
      </c>
      <c r="N96" s="95"/>
      <c r="O96" s="1"/>
      <c r="P96" s="1"/>
      <c r="R96" s="85"/>
      <c r="S96" s="85"/>
    </row>
    <row r="97" spans="1:19" ht="13.5" customHeight="1" x14ac:dyDescent="0.2">
      <c r="A97" s="1"/>
      <c r="B97" s="1"/>
      <c r="C97" s="96" t="s">
        <v>195</v>
      </c>
      <c r="D97" s="97"/>
      <c r="E97" s="97"/>
      <c r="F97" s="97"/>
      <c r="G97" s="97"/>
      <c r="H97" s="97" t="s">
        <v>167</v>
      </c>
      <c r="I97" s="97"/>
      <c r="J97" s="97"/>
      <c r="K97" s="98"/>
      <c r="L97" s="156">
        <v>0.4107142857142857</v>
      </c>
      <c r="M97" s="157">
        <v>33</v>
      </c>
      <c r="N97" s="95"/>
      <c r="O97" s="1"/>
      <c r="P97" s="1"/>
      <c r="R97" s="85"/>
      <c r="S97" s="85"/>
    </row>
    <row r="98" spans="1:19" ht="13.5" customHeight="1" x14ac:dyDescent="0.2">
      <c r="A98" s="1"/>
      <c r="B98" s="1"/>
      <c r="C98" s="96" t="s">
        <v>196</v>
      </c>
      <c r="D98" s="97"/>
      <c r="E98" s="97"/>
      <c r="F98" s="97"/>
      <c r="G98" s="97"/>
      <c r="H98" s="97" t="s">
        <v>167</v>
      </c>
      <c r="I98" s="97"/>
      <c r="J98" s="97"/>
      <c r="K98" s="98"/>
      <c r="L98" s="156">
        <v>0.5</v>
      </c>
      <c r="M98" s="157">
        <v>28</v>
      </c>
      <c r="N98" s="95"/>
      <c r="O98" s="1"/>
      <c r="P98" s="1"/>
      <c r="R98" s="85"/>
      <c r="S98" s="85"/>
    </row>
    <row r="99" spans="1:19" ht="13.5" customHeight="1" x14ac:dyDescent="0.2">
      <c r="A99" s="1"/>
      <c r="B99" s="1"/>
      <c r="C99" s="96" t="s">
        <v>171</v>
      </c>
      <c r="D99" s="97"/>
      <c r="E99" s="97"/>
      <c r="F99" s="97"/>
      <c r="G99" s="97"/>
      <c r="H99" s="97" t="s">
        <v>407</v>
      </c>
      <c r="I99" s="97"/>
      <c r="J99" s="97"/>
      <c r="K99" s="98"/>
      <c r="L99" s="156">
        <v>0.2857142857142857</v>
      </c>
      <c r="M99" s="157">
        <v>20</v>
      </c>
      <c r="N99" s="95"/>
      <c r="O99" s="1"/>
      <c r="P99" s="1"/>
      <c r="R99" s="85"/>
      <c r="S99" s="85"/>
    </row>
    <row r="100" spans="1:19" ht="13.5" customHeight="1" x14ac:dyDescent="0.2">
      <c r="A100" s="1"/>
      <c r="B100" s="1"/>
      <c r="C100" s="96" t="s">
        <v>171</v>
      </c>
      <c r="D100" s="97"/>
      <c r="E100" s="97"/>
      <c r="F100" s="97"/>
      <c r="G100" s="97"/>
      <c r="H100" s="97" t="s">
        <v>214</v>
      </c>
      <c r="I100" s="97"/>
      <c r="J100" s="97"/>
      <c r="K100" s="98"/>
      <c r="L100" s="156">
        <v>0.14285714285714285</v>
      </c>
      <c r="M100" s="157">
        <v>24</v>
      </c>
      <c r="N100" s="95"/>
      <c r="O100" s="1"/>
      <c r="P100" s="1"/>
      <c r="R100" s="85"/>
      <c r="S100" s="85"/>
    </row>
    <row r="101" spans="1:19" ht="13.5" customHeight="1" x14ac:dyDescent="0.2">
      <c r="A101" s="1"/>
      <c r="B101" s="1"/>
      <c r="C101" s="96" t="s">
        <v>194</v>
      </c>
      <c r="D101" s="97"/>
      <c r="E101" s="97"/>
      <c r="F101" s="97"/>
      <c r="G101" s="97"/>
      <c r="H101" s="97" t="s">
        <v>406</v>
      </c>
      <c r="I101" s="97"/>
      <c r="J101" s="97"/>
      <c r="K101" s="98"/>
      <c r="L101" s="156">
        <v>0.49242424242424243</v>
      </c>
      <c r="M101" s="157">
        <v>67</v>
      </c>
      <c r="N101" s="95"/>
      <c r="O101" s="1"/>
      <c r="P101" s="1"/>
      <c r="R101" s="85"/>
      <c r="S101" s="85"/>
    </row>
    <row r="102" spans="1:19" ht="13.5" customHeight="1" x14ac:dyDescent="0.2">
      <c r="A102" s="1"/>
      <c r="B102" s="1"/>
      <c r="C102" s="96" t="s">
        <v>224</v>
      </c>
      <c r="D102" s="97"/>
      <c r="E102" s="97"/>
      <c r="F102" s="97"/>
      <c r="G102" s="97"/>
      <c r="H102" s="97" t="s">
        <v>17</v>
      </c>
      <c r="I102" s="97"/>
      <c r="J102" s="97"/>
      <c r="K102" s="98"/>
      <c r="L102" s="276">
        <v>0.875</v>
      </c>
      <c r="M102" s="273">
        <v>7</v>
      </c>
      <c r="N102" s="95"/>
      <c r="O102" s="1"/>
      <c r="P102" s="1"/>
      <c r="R102" s="85"/>
      <c r="S102" s="85"/>
    </row>
    <row r="103" spans="1:19" ht="13.5" hidden="1" customHeight="1" x14ac:dyDescent="0.2">
      <c r="A103" s="1"/>
      <c r="B103" s="1"/>
      <c r="C103" s="96"/>
      <c r="D103" s="97"/>
      <c r="E103" s="97"/>
      <c r="F103" s="97"/>
      <c r="G103" s="97"/>
      <c r="H103" s="97"/>
      <c r="I103" s="97"/>
      <c r="J103" s="97"/>
      <c r="K103" s="98"/>
      <c r="L103" s="156"/>
      <c r="M103" s="157"/>
      <c r="N103" s="95"/>
      <c r="O103" s="1"/>
      <c r="P103" s="1"/>
      <c r="R103" s="85"/>
      <c r="S103" s="85"/>
    </row>
    <row r="104" spans="1:19" ht="13.5" hidden="1" customHeight="1" x14ac:dyDescent="0.2">
      <c r="A104" s="1"/>
      <c r="B104" s="1"/>
      <c r="C104" s="96"/>
      <c r="D104" s="97"/>
      <c r="E104" s="97"/>
      <c r="F104" s="97"/>
      <c r="G104" s="97"/>
      <c r="H104" s="97"/>
      <c r="I104" s="97"/>
      <c r="J104" s="97"/>
      <c r="K104" s="98"/>
      <c r="L104" s="156"/>
      <c r="M104" s="157"/>
      <c r="N104" s="95"/>
      <c r="O104" s="1"/>
      <c r="P104" s="1"/>
      <c r="R104" s="85"/>
      <c r="S104" s="85"/>
    </row>
    <row r="105" spans="1:19" ht="13.5" hidden="1" customHeight="1" x14ac:dyDescent="0.2">
      <c r="A105" s="1"/>
      <c r="B105" s="1"/>
      <c r="C105" s="96"/>
      <c r="D105" s="97"/>
      <c r="E105" s="97"/>
      <c r="F105" s="97"/>
      <c r="G105" s="97"/>
      <c r="H105" s="97"/>
      <c r="I105" s="97"/>
      <c r="J105" s="97"/>
      <c r="K105" s="98"/>
      <c r="L105" s="156"/>
      <c r="M105" s="157"/>
      <c r="N105" s="95"/>
      <c r="O105" s="1"/>
      <c r="P105" s="1"/>
      <c r="R105" s="85"/>
      <c r="S105" s="85"/>
    </row>
    <row r="106" spans="1:19" ht="13.8" hidden="1" customHeight="1" x14ac:dyDescent="0.2">
      <c r="A106" s="1"/>
      <c r="B106" s="1"/>
      <c r="C106" s="96"/>
      <c r="D106" s="97"/>
      <c r="E106" s="97"/>
      <c r="F106" s="97"/>
      <c r="G106" s="97"/>
      <c r="H106" s="97"/>
      <c r="I106" s="97"/>
      <c r="J106" s="97"/>
      <c r="K106" s="98"/>
      <c r="L106" s="276"/>
      <c r="M106" s="273"/>
      <c r="N106" s="95"/>
      <c r="O106" s="1"/>
      <c r="P106" s="1"/>
      <c r="R106" s="85"/>
      <c r="S106" s="85"/>
    </row>
    <row r="107" spans="1:19" s="8" customFormat="1" ht="10.5" customHeight="1" x14ac:dyDescent="0.2">
      <c r="A107" s="5"/>
      <c r="B107" s="5"/>
      <c r="C107" s="5"/>
      <c r="D107" s="5"/>
      <c r="E107" s="5"/>
      <c r="F107" s="5"/>
      <c r="G107" s="5"/>
      <c r="H107" s="5"/>
      <c r="I107" s="5"/>
      <c r="J107" s="5"/>
      <c r="K107" s="5"/>
      <c r="L107" s="5"/>
      <c r="M107" s="5"/>
      <c r="N107" s="5"/>
      <c r="O107" s="5"/>
      <c r="P107" s="5"/>
      <c r="Q107" s="5"/>
      <c r="R107" s="85"/>
      <c r="S107" s="85"/>
    </row>
    <row r="108" spans="1:19" x14ac:dyDescent="0.2">
      <c r="A108" s="1"/>
      <c r="B108" s="1"/>
      <c r="C108" s="1"/>
      <c r="D108" s="1"/>
      <c r="E108" s="1"/>
      <c r="F108" s="1"/>
      <c r="G108" s="1"/>
      <c r="H108" s="1"/>
      <c r="I108" s="1"/>
      <c r="J108" s="1"/>
      <c r="K108" s="1"/>
      <c r="L108" s="1"/>
      <c r="M108" s="1"/>
      <c r="N108" s="1"/>
      <c r="O108" s="1"/>
      <c r="P108" s="1"/>
      <c r="Q108" s="1"/>
    </row>
  </sheetData>
  <mergeCells count="3">
    <mergeCell ref="A1:M1"/>
    <mergeCell ref="H19:I19"/>
    <mergeCell ref="H71:I71"/>
  </mergeCells>
  <phoneticPr fontId="20"/>
  <printOptions horizontalCentered="1"/>
  <pageMargins left="0.59055118110236227" right="0.59055118110236227" top="0.6692913385826772" bottom="0.62992125984251968" header="0.51181102362204722" footer="0.51181102362204722"/>
  <pageSetup paperSize="9" scale="81" orientation="portrait" useFirstPageNumber="1" r:id="rId1"/>
  <headerFooter alignWithMargins="0">
    <oddFooter>&amp;C&amp;"ＭＳ Ｐ明朝,標準"&amp;P</oddFooter>
  </headerFooter>
  <rowBreaks count="1" manualBreakCount="1">
    <brk id="70"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V245"/>
  <sheetViews>
    <sheetView showGridLines="0" zoomScale="115" zoomScaleNormal="115" zoomScaleSheetLayoutView="100" workbookViewId="0">
      <pane xSplit="4" ySplit="6" topLeftCell="E7" activePane="bottomRight" state="frozen"/>
      <selection activeCell="M32" sqref="M32"/>
      <selection pane="topRight" activeCell="M32" sqref="M32"/>
      <selection pane="bottomLeft" activeCell="M32" sqref="M32"/>
      <selection pane="bottomRight"/>
    </sheetView>
  </sheetViews>
  <sheetFormatPr defaultColWidth="9" defaultRowHeight="14.4" x14ac:dyDescent="0.25"/>
  <cols>
    <col min="1" max="1" width="2.69921875" style="77" customWidth="1"/>
    <col min="2" max="2" width="3.59765625" style="77" customWidth="1"/>
    <col min="3" max="3" width="1.5" style="77" customWidth="1"/>
    <col min="4" max="4" width="21.3984375" style="77" bestFit="1" customWidth="1"/>
    <col min="5" max="5" width="19.69921875" style="77" customWidth="1"/>
    <col min="6" max="6" width="7.59765625" style="152" bestFit="1" customWidth="1"/>
    <col min="7" max="7" width="9" style="152"/>
    <col min="8" max="8" width="9.59765625" style="131" bestFit="1" customWidth="1"/>
    <col min="9" max="9" width="9.09765625" style="100" bestFit="1" customWidth="1"/>
    <col min="10" max="10" width="7.5" style="100" hidden="1" customWidth="1"/>
    <col min="11" max="11" width="7.59765625" style="75" hidden="1" customWidth="1"/>
    <col min="12" max="12" width="7.09765625" style="76" hidden="1" customWidth="1"/>
    <col min="13" max="13" width="7.8984375" style="165" bestFit="1" customWidth="1"/>
    <col min="14" max="14" width="8.59765625" style="171" customWidth="1"/>
    <col min="15" max="17" width="8.59765625" style="171" hidden="1" customWidth="1"/>
    <col min="18" max="18" width="7.09765625" style="77" hidden="1" customWidth="1"/>
    <col min="19" max="19" width="9" style="77"/>
    <col min="20" max="20" width="9.09765625" style="77" bestFit="1" customWidth="1"/>
    <col min="21" max="21" width="9" style="77"/>
    <col min="22" max="22" width="9.09765625" style="77" bestFit="1" customWidth="1"/>
    <col min="23" max="16384" width="9" style="77"/>
  </cols>
  <sheetData>
    <row r="1" spans="1:22" x14ac:dyDescent="0.25">
      <c r="C1" s="10"/>
      <c r="D1" s="10"/>
      <c r="H1" s="164"/>
      <c r="R1" s="166"/>
      <c r="S1" s="75" t="s">
        <v>19</v>
      </c>
      <c r="T1" s="166">
        <v>1</v>
      </c>
      <c r="U1" s="75" t="s">
        <v>157</v>
      </c>
      <c r="V1" s="166">
        <v>6</v>
      </c>
    </row>
    <row r="2" spans="1:22" ht="7.5" customHeight="1" x14ac:dyDescent="0.25">
      <c r="C2" s="167"/>
      <c r="D2" s="40"/>
      <c r="E2" s="40"/>
      <c r="F2" s="11"/>
      <c r="G2" s="41"/>
      <c r="H2" s="41"/>
      <c r="I2" s="41"/>
      <c r="J2" s="41"/>
      <c r="K2" s="41"/>
      <c r="L2" s="42"/>
      <c r="M2" s="281" t="s">
        <v>180</v>
      </c>
      <c r="N2" s="283" t="s">
        <v>0</v>
      </c>
      <c r="O2" s="39"/>
      <c r="P2" s="39"/>
      <c r="Q2" s="39"/>
      <c r="R2" s="166"/>
      <c r="S2" s="75" t="s">
        <v>44</v>
      </c>
      <c r="T2" s="166">
        <v>2</v>
      </c>
      <c r="U2" s="75" t="s">
        <v>181</v>
      </c>
      <c r="V2" s="166">
        <v>7</v>
      </c>
    </row>
    <row r="3" spans="1:22" ht="14.25" customHeight="1" x14ac:dyDescent="0.25">
      <c r="C3" s="168"/>
      <c r="D3" s="39"/>
      <c r="E3" s="39"/>
      <c r="F3" s="43" t="s">
        <v>14</v>
      </c>
      <c r="G3" s="44" t="s">
        <v>6</v>
      </c>
      <c r="H3" s="45">
        <v>44228</v>
      </c>
      <c r="I3" s="46">
        <v>44235</v>
      </c>
      <c r="J3" s="47"/>
      <c r="K3" s="46">
        <v>44235</v>
      </c>
      <c r="L3" s="48"/>
      <c r="M3" s="282"/>
      <c r="N3" s="284"/>
      <c r="O3" s="285" t="s">
        <v>300</v>
      </c>
      <c r="P3" s="279" t="s">
        <v>371</v>
      </c>
      <c r="Q3" s="279" t="s">
        <v>372</v>
      </c>
      <c r="R3" s="166"/>
      <c r="S3" s="75" t="s">
        <v>182</v>
      </c>
      <c r="T3" s="166">
        <v>3</v>
      </c>
      <c r="U3" s="75" t="s">
        <v>183</v>
      </c>
      <c r="V3" s="166">
        <v>8</v>
      </c>
    </row>
    <row r="4" spans="1:22" ht="14.25" customHeight="1" x14ac:dyDescent="0.25">
      <c r="C4" s="168"/>
      <c r="D4" s="49" t="s">
        <v>184</v>
      </c>
      <c r="E4" s="49" t="s">
        <v>185</v>
      </c>
      <c r="F4" s="50" t="s">
        <v>15</v>
      </c>
      <c r="G4" s="51" t="s">
        <v>21</v>
      </c>
      <c r="H4" s="52" t="s">
        <v>251</v>
      </c>
      <c r="I4" s="53" t="s">
        <v>251</v>
      </c>
      <c r="J4" s="54" t="s">
        <v>259</v>
      </c>
      <c r="K4" s="55" t="s">
        <v>16</v>
      </c>
      <c r="L4" s="56" t="s">
        <v>250</v>
      </c>
      <c r="M4" s="282"/>
      <c r="N4" s="284"/>
      <c r="O4" s="285"/>
      <c r="P4" s="280"/>
      <c r="Q4" s="280"/>
      <c r="R4" s="166"/>
      <c r="S4" s="75" t="s">
        <v>172</v>
      </c>
      <c r="T4" s="166">
        <v>4</v>
      </c>
      <c r="U4" s="75" t="s">
        <v>179</v>
      </c>
      <c r="V4" s="166">
        <v>9</v>
      </c>
    </row>
    <row r="5" spans="1:22" ht="14.25" customHeight="1" x14ac:dyDescent="0.25">
      <c r="C5" s="168"/>
      <c r="D5" s="57"/>
      <c r="E5" s="57"/>
      <c r="F5" s="58"/>
      <c r="G5" s="59" t="s">
        <v>252</v>
      </c>
      <c r="H5" s="60" t="s">
        <v>22</v>
      </c>
      <c r="I5" s="61" t="s">
        <v>260</v>
      </c>
      <c r="J5" s="61"/>
      <c r="K5" s="62" t="s">
        <v>257</v>
      </c>
      <c r="L5" s="63" t="s">
        <v>16</v>
      </c>
      <c r="M5" s="282"/>
      <c r="N5" s="284"/>
      <c r="O5" s="285"/>
      <c r="P5" s="280"/>
      <c r="Q5" s="280"/>
      <c r="R5" s="166" t="s">
        <v>187</v>
      </c>
      <c r="S5" s="75" t="s">
        <v>186</v>
      </c>
      <c r="T5" s="166">
        <v>5</v>
      </c>
      <c r="U5" s="166"/>
      <c r="V5" s="166"/>
    </row>
    <row r="6" spans="1:22" ht="7.5" customHeight="1" x14ac:dyDescent="0.25">
      <c r="C6" s="169"/>
      <c r="D6" s="64"/>
      <c r="E6" s="65"/>
      <c r="F6" s="12"/>
      <c r="G6" s="66"/>
      <c r="H6" s="66"/>
      <c r="I6" s="66"/>
      <c r="J6" s="66"/>
      <c r="K6" s="66"/>
      <c r="L6" s="67"/>
      <c r="M6" s="68"/>
      <c r="N6" s="69"/>
      <c r="O6" s="39"/>
      <c r="P6" s="39"/>
      <c r="Q6" s="39"/>
      <c r="R6" s="75"/>
      <c r="S6" s="166"/>
      <c r="T6" s="166"/>
      <c r="U6" s="166"/>
      <c r="V6" s="166"/>
    </row>
    <row r="7" spans="1:22" ht="14.25" customHeight="1" x14ac:dyDescent="0.25">
      <c r="A7" s="75" t="s">
        <v>188</v>
      </c>
      <c r="B7" s="75">
        <v>1</v>
      </c>
      <c r="C7" s="170"/>
      <c r="D7" s="104" t="s">
        <v>23</v>
      </c>
      <c r="E7" s="105" t="s">
        <v>104</v>
      </c>
      <c r="F7" s="106">
        <v>318</v>
      </c>
      <c r="G7" s="107">
        <f>F7</f>
        <v>318</v>
      </c>
      <c r="H7" s="14">
        <v>499</v>
      </c>
      <c r="I7" s="14">
        <v>474</v>
      </c>
      <c r="J7" s="78"/>
      <c r="K7" s="70"/>
      <c r="L7" s="70"/>
      <c r="M7" s="13">
        <f>IF(I7-F7&gt;0,0,I7-F7)</f>
        <v>0</v>
      </c>
      <c r="O7" s="171">
        <f>IF(I7=0,0,ROUND((I7-H7)/I7,3))</f>
        <v>-5.2999999999999999E-2</v>
      </c>
      <c r="R7" s="75">
        <v>1</v>
      </c>
      <c r="S7" s="166"/>
      <c r="T7" s="166"/>
      <c r="U7" s="166"/>
      <c r="V7" s="166"/>
    </row>
    <row r="8" spans="1:22" ht="14.25" customHeight="1" x14ac:dyDescent="0.25">
      <c r="A8" s="75" t="s">
        <v>188</v>
      </c>
      <c r="B8" s="166">
        <v>2</v>
      </c>
      <c r="C8" s="170"/>
      <c r="D8" s="104" t="s">
        <v>24</v>
      </c>
      <c r="E8" s="105" t="s">
        <v>167</v>
      </c>
      <c r="F8" s="108">
        <v>358</v>
      </c>
      <c r="G8" s="107">
        <f t="shared" ref="G8:G71" si="0">F8</f>
        <v>358</v>
      </c>
      <c r="H8" s="17">
        <v>912</v>
      </c>
      <c r="I8" s="14">
        <v>804</v>
      </c>
      <c r="J8" s="78"/>
      <c r="K8" s="24"/>
      <c r="L8" s="24"/>
      <c r="M8" s="13">
        <f t="shared" ref="M8:M69" si="1">IF(I8-F8&gt;0,0,I8-F8)</f>
        <v>0</v>
      </c>
      <c r="O8" s="171">
        <f t="shared" ref="O8:O69" si="2">IF(I8=0,0,ROUND((I8-H8)/I8,3))</f>
        <v>-0.13400000000000001</v>
      </c>
      <c r="R8" s="75">
        <v>1</v>
      </c>
      <c r="S8" s="166"/>
      <c r="T8" s="166"/>
      <c r="U8" s="166"/>
      <c r="V8" s="166"/>
    </row>
    <row r="9" spans="1:22" ht="14.25" customHeight="1" x14ac:dyDescent="0.25">
      <c r="A9" s="75" t="s">
        <v>188</v>
      </c>
      <c r="B9" s="75">
        <v>3</v>
      </c>
      <c r="C9" s="170"/>
      <c r="D9" s="104" t="s">
        <v>25</v>
      </c>
      <c r="E9" s="105" t="s">
        <v>167</v>
      </c>
      <c r="F9" s="108">
        <v>238</v>
      </c>
      <c r="G9" s="107">
        <f t="shared" si="0"/>
        <v>238</v>
      </c>
      <c r="H9" s="18">
        <v>323</v>
      </c>
      <c r="I9" s="14">
        <v>317</v>
      </c>
      <c r="J9" s="78"/>
      <c r="K9" s="24"/>
      <c r="L9" s="24"/>
      <c r="M9" s="13">
        <f t="shared" si="1"/>
        <v>0</v>
      </c>
      <c r="O9" s="171">
        <f t="shared" si="2"/>
        <v>-1.9E-2</v>
      </c>
      <c r="R9" s="75">
        <v>1</v>
      </c>
      <c r="S9" s="166"/>
      <c r="T9" s="166"/>
      <c r="U9" s="166"/>
      <c r="V9" s="166"/>
    </row>
    <row r="10" spans="1:22" ht="14.25" customHeight="1" x14ac:dyDescent="0.25">
      <c r="A10" s="75" t="s">
        <v>188</v>
      </c>
      <c r="B10" s="166">
        <v>4</v>
      </c>
      <c r="C10" s="170"/>
      <c r="D10" s="104" t="s">
        <v>26</v>
      </c>
      <c r="E10" s="105" t="s">
        <v>167</v>
      </c>
      <c r="F10" s="108">
        <v>358</v>
      </c>
      <c r="G10" s="107">
        <f t="shared" si="0"/>
        <v>358</v>
      </c>
      <c r="H10" s="14">
        <v>359</v>
      </c>
      <c r="I10" s="14">
        <v>427</v>
      </c>
      <c r="J10" s="78"/>
      <c r="K10" s="70"/>
      <c r="L10" s="70"/>
      <c r="M10" s="13">
        <f t="shared" si="1"/>
        <v>0</v>
      </c>
      <c r="O10" s="171">
        <f t="shared" si="2"/>
        <v>0.159</v>
      </c>
      <c r="R10" s="75">
        <v>1</v>
      </c>
      <c r="S10" s="166"/>
      <c r="T10" s="166"/>
      <c r="U10" s="166"/>
      <c r="V10" s="166"/>
    </row>
    <row r="11" spans="1:22" ht="14.25" customHeight="1" x14ac:dyDescent="0.25">
      <c r="A11" s="75" t="s">
        <v>188</v>
      </c>
      <c r="B11" s="75">
        <v>5</v>
      </c>
      <c r="C11" s="170"/>
      <c r="D11" s="104" t="s">
        <v>27</v>
      </c>
      <c r="E11" s="105" t="s">
        <v>167</v>
      </c>
      <c r="F11" s="108">
        <v>398</v>
      </c>
      <c r="G11" s="107">
        <f t="shared" si="0"/>
        <v>398</v>
      </c>
      <c r="H11" s="18">
        <v>475</v>
      </c>
      <c r="I11" s="14">
        <v>476</v>
      </c>
      <c r="J11" s="78"/>
      <c r="K11" s="24"/>
      <c r="L11" s="24"/>
      <c r="M11" s="13">
        <f t="shared" si="1"/>
        <v>0</v>
      </c>
      <c r="O11" s="171">
        <f t="shared" si="2"/>
        <v>2E-3</v>
      </c>
      <c r="R11" s="75">
        <v>1</v>
      </c>
      <c r="S11" s="166"/>
      <c r="T11" s="166"/>
      <c r="U11" s="166"/>
      <c r="V11" s="166"/>
    </row>
    <row r="12" spans="1:22" ht="14.25" customHeight="1" x14ac:dyDescent="0.25">
      <c r="A12" s="75" t="s">
        <v>188</v>
      </c>
      <c r="B12" s="166">
        <v>6</v>
      </c>
      <c r="C12" s="170"/>
      <c r="D12" s="104" t="s">
        <v>28</v>
      </c>
      <c r="E12" s="105" t="s">
        <v>167</v>
      </c>
      <c r="F12" s="108">
        <v>318</v>
      </c>
      <c r="G12" s="107">
        <f t="shared" si="0"/>
        <v>318</v>
      </c>
      <c r="H12" s="15">
        <v>474</v>
      </c>
      <c r="I12" s="14">
        <v>450</v>
      </c>
      <c r="J12" s="79"/>
      <c r="K12" s="24"/>
      <c r="L12" s="24"/>
      <c r="M12" s="13">
        <f t="shared" si="1"/>
        <v>0</v>
      </c>
      <c r="O12" s="171">
        <f t="shared" si="2"/>
        <v>-5.2999999999999999E-2</v>
      </c>
      <c r="R12" s="75">
        <v>1</v>
      </c>
      <c r="S12" s="166"/>
      <c r="T12" s="166"/>
      <c r="U12" s="166"/>
      <c r="V12" s="166"/>
    </row>
    <row r="13" spans="1:22" ht="14.25" customHeight="1" x14ac:dyDescent="0.25">
      <c r="A13" s="75" t="s">
        <v>188</v>
      </c>
      <c r="B13" s="75">
        <v>7</v>
      </c>
      <c r="C13" s="170"/>
      <c r="D13" s="104" t="s">
        <v>29</v>
      </c>
      <c r="E13" s="105" t="s">
        <v>167</v>
      </c>
      <c r="F13" s="108">
        <v>318</v>
      </c>
      <c r="G13" s="107">
        <f t="shared" si="0"/>
        <v>318</v>
      </c>
      <c r="H13" s="20">
        <v>336</v>
      </c>
      <c r="I13" s="14">
        <v>337</v>
      </c>
      <c r="J13" s="78"/>
      <c r="K13" s="24"/>
      <c r="L13" s="24"/>
      <c r="M13" s="13">
        <f t="shared" si="1"/>
        <v>0</v>
      </c>
      <c r="O13" s="171">
        <f t="shared" si="2"/>
        <v>3.0000000000000001E-3</v>
      </c>
      <c r="R13" s="75">
        <v>1</v>
      </c>
      <c r="S13" s="166"/>
      <c r="T13" s="166"/>
      <c r="U13" s="166"/>
      <c r="V13" s="166"/>
    </row>
    <row r="14" spans="1:22" ht="14.25" customHeight="1" x14ac:dyDescent="0.25">
      <c r="A14" s="75" t="s">
        <v>188</v>
      </c>
      <c r="B14" s="166">
        <v>8</v>
      </c>
      <c r="C14" s="170"/>
      <c r="D14" s="104" t="s">
        <v>30</v>
      </c>
      <c r="E14" s="105" t="s">
        <v>167</v>
      </c>
      <c r="F14" s="108">
        <v>278</v>
      </c>
      <c r="G14" s="107">
        <f t="shared" si="0"/>
        <v>278</v>
      </c>
      <c r="H14" s="14">
        <v>345</v>
      </c>
      <c r="I14" s="14">
        <v>336</v>
      </c>
      <c r="J14" s="78"/>
      <c r="K14" s="70"/>
      <c r="L14" s="70"/>
      <c r="M14" s="13">
        <f t="shared" si="1"/>
        <v>0</v>
      </c>
      <c r="O14" s="171">
        <f t="shared" si="2"/>
        <v>-2.7E-2</v>
      </c>
      <c r="R14" s="75">
        <v>1</v>
      </c>
      <c r="S14" s="166"/>
      <c r="T14" s="166"/>
      <c r="U14" s="166"/>
      <c r="V14" s="166"/>
    </row>
    <row r="15" spans="1:22" ht="14.25" customHeight="1" x14ac:dyDescent="0.25">
      <c r="A15" s="75" t="s">
        <v>188</v>
      </c>
      <c r="B15" s="75">
        <v>9</v>
      </c>
      <c r="C15" s="170"/>
      <c r="D15" s="104" t="s">
        <v>2</v>
      </c>
      <c r="E15" s="105" t="s">
        <v>167</v>
      </c>
      <c r="F15" s="108">
        <v>398</v>
      </c>
      <c r="G15" s="107">
        <f t="shared" si="0"/>
        <v>398</v>
      </c>
      <c r="H15" s="15">
        <v>605</v>
      </c>
      <c r="I15" s="14">
        <v>592</v>
      </c>
      <c r="J15" s="78"/>
      <c r="K15" s="24"/>
      <c r="L15" s="24"/>
      <c r="M15" s="13">
        <f t="shared" si="1"/>
        <v>0</v>
      </c>
      <c r="O15" s="171">
        <f t="shared" si="2"/>
        <v>-2.1999999999999999E-2</v>
      </c>
      <c r="R15" s="75">
        <v>1</v>
      </c>
      <c r="S15" s="166"/>
      <c r="T15" s="166"/>
      <c r="U15" s="166"/>
      <c r="V15" s="166"/>
    </row>
    <row r="16" spans="1:22" ht="14.25" customHeight="1" x14ac:dyDescent="0.25">
      <c r="A16" s="75" t="s">
        <v>188</v>
      </c>
      <c r="B16" s="166">
        <v>10</v>
      </c>
      <c r="C16" s="170"/>
      <c r="D16" s="104" t="s">
        <v>31</v>
      </c>
      <c r="E16" s="105" t="s">
        <v>167</v>
      </c>
      <c r="F16" s="108">
        <v>358</v>
      </c>
      <c r="G16" s="107">
        <f t="shared" si="0"/>
        <v>358</v>
      </c>
      <c r="H16" s="17">
        <v>496</v>
      </c>
      <c r="I16" s="14">
        <v>483</v>
      </c>
      <c r="J16" s="78"/>
      <c r="K16" s="24"/>
      <c r="L16" s="24"/>
      <c r="M16" s="13">
        <f t="shared" si="1"/>
        <v>0</v>
      </c>
      <c r="O16" s="171">
        <f t="shared" si="2"/>
        <v>-2.7E-2</v>
      </c>
      <c r="R16" s="75">
        <v>1</v>
      </c>
      <c r="S16" s="166"/>
      <c r="T16" s="166"/>
      <c r="U16" s="166"/>
      <c r="V16" s="166"/>
    </row>
    <row r="17" spans="1:22" ht="14.25" customHeight="1" x14ac:dyDescent="0.25">
      <c r="A17" s="75" t="s">
        <v>188</v>
      </c>
      <c r="B17" s="75">
        <v>11</v>
      </c>
      <c r="C17" s="170"/>
      <c r="D17" s="104" t="s">
        <v>32</v>
      </c>
      <c r="E17" s="105" t="s">
        <v>167</v>
      </c>
      <c r="F17" s="108">
        <v>318</v>
      </c>
      <c r="G17" s="107">
        <f t="shared" si="0"/>
        <v>318</v>
      </c>
      <c r="H17" s="17">
        <v>441</v>
      </c>
      <c r="I17" s="14">
        <v>431</v>
      </c>
      <c r="J17" s="78"/>
      <c r="K17" s="24"/>
      <c r="L17" s="24"/>
      <c r="M17" s="13">
        <f t="shared" si="1"/>
        <v>0</v>
      </c>
      <c r="O17" s="171">
        <f t="shared" si="2"/>
        <v>-2.3E-2</v>
      </c>
      <c r="R17" s="75">
        <v>1</v>
      </c>
      <c r="S17" s="166"/>
      <c r="T17" s="166"/>
      <c r="U17" s="166"/>
      <c r="V17" s="166"/>
    </row>
    <row r="18" spans="1:22" ht="14.25" customHeight="1" x14ac:dyDescent="0.25">
      <c r="A18" s="75" t="s">
        <v>188</v>
      </c>
      <c r="B18" s="166">
        <v>12</v>
      </c>
      <c r="C18" s="170"/>
      <c r="D18" s="104" t="s">
        <v>33</v>
      </c>
      <c r="E18" s="105" t="s">
        <v>167</v>
      </c>
      <c r="F18" s="108">
        <v>398</v>
      </c>
      <c r="G18" s="107">
        <f t="shared" si="0"/>
        <v>398</v>
      </c>
      <c r="H18" s="19">
        <v>418</v>
      </c>
      <c r="I18" s="14">
        <v>475</v>
      </c>
      <c r="J18" s="78"/>
      <c r="K18" s="24"/>
      <c r="L18" s="24"/>
      <c r="M18" s="13">
        <f t="shared" si="1"/>
        <v>0</v>
      </c>
      <c r="O18" s="171">
        <f t="shared" si="2"/>
        <v>0.12</v>
      </c>
      <c r="R18" s="75">
        <v>1</v>
      </c>
      <c r="S18" s="166"/>
      <c r="T18" s="166"/>
      <c r="U18" s="166"/>
      <c r="V18" s="166"/>
    </row>
    <row r="19" spans="1:22" ht="14.25" customHeight="1" x14ac:dyDescent="0.25">
      <c r="A19" s="75" t="s">
        <v>188</v>
      </c>
      <c r="B19" s="75">
        <v>13</v>
      </c>
      <c r="C19" s="170"/>
      <c r="D19" s="104" t="s">
        <v>34</v>
      </c>
      <c r="E19" s="105" t="s">
        <v>167</v>
      </c>
      <c r="F19" s="108">
        <v>351</v>
      </c>
      <c r="G19" s="107">
        <f t="shared" si="0"/>
        <v>351</v>
      </c>
      <c r="H19" s="15">
        <v>407</v>
      </c>
      <c r="I19" s="14">
        <v>424</v>
      </c>
      <c r="J19" s="78"/>
      <c r="K19" s="24"/>
      <c r="L19" s="24"/>
      <c r="M19" s="13">
        <f t="shared" si="1"/>
        <v>0</v>
      </c>
      <c r="O19" s="171">
        <f t="shared" si="2"/>
        <v>0.04</v>
      </c>
      <c r="R19" s="75">
        <v>1</v>
      </c>
      <c r="S19" s="166"/>
      <c r="T19" s="166"/>
      <c r="U19" s="166"/>
      <c r="V19" s="166"/>
    </row>
    <row r="20" spans="1:22" x14ac:dyDescent="0.25">
      <c r="A20" s="75" t="s">
        <v>188</v>
      </c>
      <c r="B20" s="166">
        <v>14</v>
      </c>
      <c r="C20" s="170"/>
      <c r="D20" s="104" t="s">
        <v>3</v>
      </c>
      <c r="E20" s="105" t="s">
        <v>167</v>
      </c>
      <c r="F20" s="109">
        <v>358</v>
      </c>
      <c r="G20" s="110">
        <f t="shared" si="0"/>
        <v>358</v>
      </c>
      <c r="H20" s="17">
        <v>551</v>
      </c>
      <c r="I20" s="14">
        <v>551</v>
      </c>
      <c r="J20" s="79"/>
      <c r="K20" s="24"/>
      <c r="L20" s="24"/>
      <c r="M20" s="13">
        <f t="shared" si="1"/>
        <v>0</v>
      </c>
      <c r="O20" s="171">
        <f t="shared" si="2"/>
        <v>0</v>
      </c>
      <c r="R20" s="75">
        <v>1</v>
      </c>
      <c r="S20" s="166"/>
      <c r="T20" s="166"/>
      <c r="U20" s="166"/>
      <c r="V20" s="166"/>
    </row>
    <row r="21" spans="1:22" ht="14.25" customHeight="1" x14ac:dyDescent="0.25">
      <c r="A21" s="75" t="s">
        <v>188</v>
      </c>
      <c r="B21" s="75">
        <v>15</v>
      </c>
      <c r="C21" s="170"/>
      <c r="D21" s="104" t="s">
        <v>35</v>
      </c>
      <c r="E21" s="105" t="s">
        <v>167</v>
      </c>
      <c r="F21" s="108">
        <v>318</v>
      </c>
      <c r="G21" s="107">
        <f t="shared" si="0"/>
        <v>318</v>
      </c>
      <c r="H21" s="18">
        <v>373</v>
      </c>
      <c r="I21" s="14">
        <v>369</v>
      </c>
      <c r="J21" s="79"/>
      <c r="K21" s="24"/>
      <c r="L21" s="24"/>
      <c r="M21" s="13">
        <f t="shared" si="1"/>
        <v>0</v>
      </c>
      <c r="O21" s="171">
        <f t="shared" si="2"/>
        <v>-1.0999999999999999E-2</v>
      </c>
      <c r="R21" s="75">
        <v>1</v>
      </c>
      <c r="S21" s="166"/>
      <c r="T21" s="166"/>
      <c r="U21" s="166"/>
      <c r="V21" s="166"/>
    </row>
    <row r="22" spans="1:22" ht="14.25" customHeight="1" x14ac:dyDescent="0.25">
      <c r="A22" s="75" t="s">
        <v>188</v>
      </c>
      <c r="B22" s="166">
        <v>16</v>
      </c>
      <c r="C22" s="170"/>
      <c r="D22" s="104" t="s">
        <v>36</v>
      </c>
      <c r="E22" s="105" t="s">
        <v>167</v>
      </c>
      <c r="F22" s="108">
        <v>278</v>
      </c>
      <c r="G22" s="107">
        <f t="shared" si="0"/>
        <v>278</v>
      </c>
      <c r="H22" s="17">
        <v>386</v>
      </c>
      <c r="I22" s="14">
        <v>376</v>
      </c>
      <c r="J22" s="79"/>
      <c r="K22" s="24"/>
      <c r="L22" s="24"/>
      <c r="M22" s="13">
        <f t="shared" si="1"/>
        <v>0</v>
      </c>
      <c r="O22" s="171">
        <f t="shared" si="2"/>
        <v>-2.7E-2</v>
      </c>
      <c r="R22" s="75">
        <v>1</v>
      </c>
      <c r="S22" s="166"/>
      <c r="T22" s="166"/>
      <c r="U22" s="166"/>
      <c r="V22" s="166"/>
    </row>
    <row r="23" spans="1:22" ht="14.25" customHeight="1" x14ac:dyDescent="0.25">
      <c r="A23" s="75" t="s">
        <v>188</v>
      </c>
      <c r="B23" s="75">
        <v>17</v>
      </c>
      <c r="C23" s="170"/>
      <c r="D23" s="104" t="s">
        <v>37</v>
      </c>
      <c r="E23" s="105" t="s">
        <v>167</v>
      </c>
      <c r="F23" s="108">
        <v>318</v>
      </c>
      <c r="G23" s="107">
        <f t="shared" si="0"/>
        <v>318</v>
      </c>
      <c r="H23" s="18">
        <v>347</v>
      </c>
      <c r="I23" s="14">
        <v>380</v>
      </c>
      <c r="J23" s="79"/>
      <c r="K23" s="24"/>
      <c r="L23" s="24"/>
      <c r="M23" s="13">
        <f t="shared" si="1"/>
        <v>0</v>
      </c>
      <c r="O23" s="171">
        <f t="shared" si="2"/>
        <v>8.6999999999999994E-2</v>
      </c>
      <c r="R23" s="75">
        <v>1</v>
      </c>
      <c r="S23" s="166"/>
      <c r="T23" s="166"/>
      <c r="U23" s="166"/>
      <c r="V23" s="166"/>
    </row>
    <row r="24" spans="1:22" ht="14.25" customHeight="1" x14ac:dyDescent="0.25">
      <c r="A24" s="75" t="s">
        <v>188</v>
      </c>
      <c r="B24" s="75">
        <v>18</v>
      </c>
      <c r="C24" s="170"/>
      <c r="D24" s="104" t="s">
        <v>38</v>
      </c>
      <c r="E24" s="105" t="s">
        <v>167</v>
      </c>
      <c r="F24" s="108">
        <v>318</v>
      </c>
      <c r="G24" s="107">
        <f t="shared" si="0"/>
        <v>318</v>
      </c>
      <c r="H24" s="18">
        <v>475</v>
      </c>
      <c r="I24" s="14">
        <v>481</v>
      </c>
      <c r="J24" s="79"/>
      <c r="K24" s="24"/>
      <c r="L24" s="24"/>
      <c r="M24" s="13">
        <f t="shared" si="1"/>
        <v>0</v>
      </c>
      <c r="O24" s="171">
        <f t="shared" si="2"/>
        <v>1.2E-2</v>
      </c>
      <c r="R24" s="75">
        <v>1</v>
      </c>
      <c r="S24" s="166"/>
      <c r="T24" s="166"/>
      <c r="U24" s="166"/>
      <c r="V24" s="166"/>
    </row>
    <row r="25" spans="1:22" ht="14.25" customHeight="1" x14ac:dyDescent="0.25">
      <c r="A25" s="75" t="s">
        <v>188</v>
      </c>
      <c r="B25" s="166">
        <v>19</v>
      </c>
      <c r="C25" s="170"/>
      <c r="D25" s="104" t="s">
        <v>39</v>
      </c>
      <c r="E25" s="105" t="s">
        <v>167</v>
      </c>
      <c r="F25" s="108">
        <v>278</v>
      </c>
      <c r="G25" s="107">
        <f t="shared" si="0"/>
        <v>278</v>
      </c>
      <c r="H25" s="17">
        <v>366</v>
      </c>
      <c r="I25" s="14">
        <v>380</v>
      </c>
      <c r="J25" s="79"/>
      <c r="K25" s="24"/>
      <c r="L25" s="24"/>
      <c r="M25" s="13">
        <f t="shared" si="1"/>
        <v>0</v>
      </c>
      <c r="O25" s="171">
        <f t="shared" si="2"/>
        <v>3.6999999999999998E-2</v>
      </c>
      <c r="R25" s="75">
        <v>1</v>
      </c>
      <c r="S25" s="166"/>
      <c r="T25" s="166"/>
      <c r="U25" s="166"/>
      <c r="V25" s="166"/>
    </row>
    <row r="26" spans="1:22" ht="14.25" customHeight="1" x14ac:dyDescent="0.25">
      <c r="A26" s="75" t="s">
        <v>188</v>
      </c>
      <c r="B26" s="75">
        <v>20</v>
      </c>
      <c r="C26" s="170"/>
      <c r="D26" s="104" t="s">
        <v>4</v>
      </c>
      <c r="E26" s="105" t="s">
        <v>167</v>
      </c>
      <c r="F26" s="108">
        <v>318</v>
      </c>
      <c r="G26" s="107">
        <f t="shared" si="0"/>
        <v>318</v>
      </c>
      <c r="H26" s="17">
        <v>272</v>
      </c>
      <c r="I26" s="14">
        <v>318</v>
      </c>
      <c r="J26" s="79"/>
      <c r="K26" s="24"/>
      <c r="L26" s="24"/>
      <c r="M26" s="13">
        <f t="shared" si="1"/>
        <v>0</v>
      </c>
      <c r="O26" s="171">
        <f t="shared" si="2"/>
        <v>0.14499999999999999</v>
      </c>
      <c r="R26" s="75">
        <v>1</v>
      </c>
      <c r="S26" s="166"/>
      <c r="T26" s="166"/>
      <c r="U26" s="166"/>
      <c r="V26" s="166"/>
    </row>
    <row r="27" spans="1:22" ht="14.25" customHeight="1" x14ac:dyDescent="0.25">
      <c r="A27" s="75" t="s">
        <v>188</v>
      </c>
      <c r="B27" s="166">
        <v>21</v>
      </c>
      <c r="C27" s="170"/>
      <c r="D27" s="104" t="s">
        <v>40</v>
      </c>
      <c r="E27" s="105" t="s">
        <v>167</v>
      </c>
      <c r="F27" s="108">
        <v>318</v>
      </c>
      <c r="G27" s="107">
        <f t="shared" si="0"/>
        <v>318</v>
      </c>
      <c r="H27" s="18">
        <v>425</v>
      </c>
      <c r="I27" s="14">
        <v>386</v>
      </c>
      <c r="J27" s="79"/>
      <c r="K27" s="24"/>
      <c r="L27" s="24"/>
      <c r="M27" s="13">
        <f t="shared" si="1"/>
        <v>0</v>
      </c>
      <c r="O27" s="171">
        <f t="shared" si="2"/>
        <v>-0.10100000000000001</v>
      </c>
      <c r="R27" s="75">
        <v>1</v>
      </c>
      <c r="S27" s="166"/>
      <c r="T27" s="166"/>
      <c r="U27" s="166"/>
      <c r="V27" s="166"/>
    </row>
    <row r="28" spans="1:22" ht="14.25" customHeight="1" x14ac:dyDescent="0.25">
      <c r="A28" s="75" t="s">
        <v>188</v>
      </c>
      <c r="B28" s="75">
        <v>22</v>
      </c>
      <c r="C28" s="170"/>
      <c r="D28" s="104" t="s">
        <v>41</v>
      </c>
      <c r="E28" s="105" t="s">
        <v>167</v>
      </c>
      <c r="F28" s="108">
        <v>238</v>
      </c>
      <c r="G28" s="107">
        <f t="shared" si="0"/>
        <v>238</v>
      </c>
      <c r="H28" s="17">
        <v>203</v>
      </c>
      <c r="I28" s="14">
        <v>248</v>
      </c>
      <c r="J28" s="79"/>
      <c r="K28" s="24"/>
      <c r="L28" s="24"/>
      <c r="M28" s="13">
        <f t="shared" si="1"/>
        <v>0</v>
      </c>
      <c r="O28" s="171">
        <f t="shared" si="2"/>
        <v>0.18099999999999999</v>
      </c>
      <c r="R28" s="75">
        <v>1</v>
      </c>
      <c r="S28" s="166"/>
      <c r="T28" s="166"/>
      <c r="U28" s="166"/>
      <c r="V28" s="166"/>
    </row>
    <row r="29" spans="1:22" ht="14.25" customHeight="1" x14ac:dyDescent="0.25">
      <c r="A29" s="75" t="s">
        <v>188</v>
      </c>
      <c r="B29" s="166">
        <v>23</v>
      </c>
      <c r="C29" s="170"/>
      <c r="D29" s="104" t="s">
        <v>42</v>
      </c>
      <c r="E29" s="105" t="s">
        <v>167</v>
      </c>
      <c r="F29" s="109">
        <v>358</v>
      </c>
      <c r="G29" s="110">
        <f t="shared" si="0"/>
        <v>358</v>
      </c>
      <c r="H29" s="19">
        <v>356</v>
      </c>
      <c r="I29" s="14">
        <v>390</v>
      </c>
      <c r="J29" s="79"/>
      <c r="K29" s="24"/>
      <c r="L29" s="24"/>
      <c r="M29" s="13">
        <f t="shared" si="1"/>
        <v>0</v>
      </c>
      <c r="O29" s="171">
        <f t="shared" si="2"/>
        <v>8.6999999999999994E-2</v>
      </c>
      <c r="R29" s="75">
        <v>1</v>
      </c>
      <c r="S29" s="166"/>
      <c r="T29" s="166"/>
      <c r="U29" s="166"/>
      <c r="V29" s="166"/>
    </row>
    <row r="30" spans="1:22" x14ac:dyDescent="0.25">
      <c r="A30" s="75" t="s">
        <v>188</v>
      </c>
      <c r="B30" s="75">
        <v>24</v>
      </c>
      <c r="C30" s="170"/>
      <c r="D30" s="104" t="s">
        <v>43</v>
      </c>
      <c r="E30" s="105" t="s">
        <v>167</v>
      </c>
      <c r="F30" s="109">
        <v>278</v>
      </c>
      <c r="G30" s="110">
        <f t="shared" si="0"/>
        <v>278</v>
      </c>
      <c r="H30" s="19">
        <v>272</v>
      </c>
      <c r="I30" s="14">
        <v>297</v>
      </c>
      <c r="J30" s="79"/>
      <c r="K30" s="24"/>
      <c r="L30" s="24"/>
      <c r="M30" s="13">
        <f t="shared" si="1"/>
        <v>0</v>
      </c>
      <c r="O30" s="171">
        <f t="shared" si="2"/>
        <v>8.4000000000000005E-2</v>
      </c>
      <c r="R30" s="75">
        <v>1</v>
      </c>
      <c r="S30" s="166"/>
      <c r="T30" s="166"/>
      <c r="U30" s="166"/>
      <c r="V30" s="166"/>
    </row>
    <row r="31" spans="1:22" ht="14.25" customHeight="1" x14ac:dyDescent="0.25">
      <c r="A31" s="75" t="s">
        <v>188</v>
      </c>
      <c r="B31" s="166">
        <v>25</v>
      </c>
      <c r="C31" s="170"/>
      <c r="D31" s="104" t="s">
        <v>45</v>
      </c>
      <c r="E31" s="105" t="s">
        <v>167</v>
      </c>
      <c r="F31" s="109">
        <v>199</v>
      </c>
      <c r="G31" s="107">
        <f t="shared" si="0"/>
        <v>199</v>
      </c>
      <c r="H31" s="14">
        <v>81</v>
      </c>
      <c r="I31" s="14">
        <v>83</v>
      </c>
      <c r="J31" s="79"/>
      <c r="K31" s="24"/>
      <c r="L31" s="24"/>
      <c r="M31" s="13">
        <f>IF(I31-F31&gt;0,0,I31-F31)</f>
        <v>-116</v>
      </c>
      <c r="O31" s="171">
        <f t="shared" si="2"/>
        <v>2.4E-2</v>
      </c>
      <c r="R31" s="75">
        <v>1</v>
      </c>
      <c r="S31" s="166"/>
      <c r="T31" s="166"/>
      <c r="U31" s="166"/>
      <c r="V31" s="166"/>
    </row>
    <row r="32" spans="1:22" ht="14.25" customHeight="1" x14ac:dyDescent="0.25">
      <c r="A32" s="75" t="s">
        <v>188</v>
      </c>
      <c r="B32" s="75">
        <v>26</v>
      </c>
      <c r="C32" s="170"/>
      <c r="D32" s="104" t="s">
        <v>46</v>
      </c>
      <c r="E32" s="105" t="s">
        <v>167</v>
      </c>
      <c r="F32" s="109">
        <v>318</v>
      </c>
      <c r="G32" s="107">
        <f t="shared" si="0"/>
        <v>318</v>
      </c>
      <c r="H32" s="19">
        <v>475</v>
      </c>
      <c r="I32" s="14">
        <v>453</v>
      </c>
      <c r="J32" s="79"/>
      <c r="K32" s="24"/>
      <c r="L32" s="24"/>
      <c r="M32" s="13">
        <f t="shared" si="1"/>
        <v>0</v>
      </c>
      <c r="O32" s="171">
        <f t="shared" si="2"/>
        <v>-4.9000000000000002E-2</v>
      </c>
      <c r="R32" s="75">
        <v>1</v>
      </c>
      <c r="S32" s="166"/>
      <c r="T32" s="166"/>
      <c r="U32" s="166"/>
      <c r="V32" s="166"/>
    </row>
    <row r="33" spans="1:22" ht="14.25" customHeight="1" x14ac:dyDescent="0.25">
      <c r="A33" s="75" t="s">
        <v>188</v>
      </c>
      <c r="B33" s="166">
        <v>27</v>
      </c>
      <c r="C33" s="170"/>
      <c r="D33" s="104" t="s">
        <v>5</v>
      </c>
      <c r="E33" s="105" t="s">
        <v>167</v>
      </c>
      <c r="F33" s="109">
        <v>278</v>
      </c>
      <c r="G33" s="107">
        <f t="shared" si="0"/>
        <v>278</v>
      </c>
      <c r="H33" s="17">
        <v>539</v>
      </c>
      <c r="I33" s="14">
        <v>468</v>
      </c>
      <c r="J33" s="79"/>
      <c r="K33" s="24"/>
      <c r="L33" s="24"/>
      <c r="M33" s="13">
        <f t="shared" si="1"/>
        <v>0</v>
      </c>
      <c r="O33" s="171">
        <f t="shared" si="2"/>
        <v>-0.152</v>
      </c>
      <c r="R33" s="75">
        <v>1</v>
      </c>
      <c r="S33" s="166"/>
      <c r="T33" s="166"/>
      <c r="U33" s="166"/>
      <c r="V33" s="166"/>
    </row>
    <row r="34" spans="1:22" ht="14.25" customHeight="1" x14ac:dyDescent="0.25">
      <c r="A34" s="75" t="s">
        <v>188</v>
      </c>
      <c r="B34" s="75">
        <v>28</v>
      </c>
      <c r="C34" s="170"/>
      <c r="D34" s="104" t="s">
        <v>47</v>
      </c>
      <c r="E34" s="105" t="s">
        <v>167</v>
      </c>
      <c r="F34" s="109">
        <v>278</v>
      </c>
      <c r="G34" s="107">
        <f t="shared" si="0"/>
        <v>278</v>
      </c>
      <c r="H34" s="18">
        <v>263</v>
      </c>
      <c r="I34" s="14">
        <v>308</v>
      </c>
      <c r="J34" s="79"/>
      <c r="K34" s="24"/>
      <c r="L34" s="24"/>
      <c r="M34" s="13">
        <f t="shared" si="1"/>
        <v>0</v>
      </c>
      <c r="O34" s="171">
        <f t="shared" si="2"/>
        <v>0.14599999999999999</v>
      </c>
      <c r="R34" s="75">
        <v>1</v>
      </c>
      <c r="S34" s="166"/>
      <c r="T34" s="166"/>
      <c r="U34" s="166"/>
      <c r="V34" s="166"/>
    </row>
    <row r="35" spans="1:22" ht="14.25" customHeight="1" x14ac:dyDescent="0.25">
      <c r="A35" s="75" t="s">
        <v>188</v>
      </c>
      <c r="B35" s="166">
        <v>29</v>
      </c>
      <c r="C35" s="170"/>
      <c r="D35" s="104" t="s">
        <v>301</v>
      </c>
      <c r="E35" s="105" t="s">
        <v>167</v>
      </c>
      <c r="F35" s="109">
        <v>358</v>
      </c>
      <c r="G35" s="107">
        <f t="shared" si="0"/>
        <v>358</v>
      </c>
      <c r="H35" s="14">
        <v>355</v>
      </c>
      <c r="I35" s="14">
        <v>404</v>
      </c>
      <c r="J35" s="79"/>
      <c r="K35" s="24"/>
      <c r="L35" s="24"/>
      <c r="M35" s="13">
        <f t="shared" si="1"/>
        <v>0</v>
      </c>
      <c r="O35" s="171">
        <f t="shared" si="2"/>
        <v>0.121</v>
      </c>
      <c r="R35" s="75">
        <v>1</v>
      </c>
      <c r="S35" s="166"/>
      <c r="T35" s="166"/>
      <c r="U35" s="166"/>
      <c r="V35" s="166"/>
    </row>
    <row r="36" spans="1:22" x14ac:dyDescent="0.25">
      <c r="A36" s="75" t="s">
        <v>188</v>
      </c>
      <c r="B36" s="75">
        <v>30</v>
      </c>
      <c r="C36" s="170"/>
      <c r="D36" s="104" t="s">
        <v>48</v>
      </c>
      <c r="E36" s="105" t="s">
        <v>167</v>
      </c>
      <c r="F36" s="109">
        <v>268</v>
      </c>
      <c r="G36" s="110">
        <f t="shared" si="0"/>
        <v>268</v>
      </c>
      <c r="H36" s="18">
        <v>440</v>
      </c>
      <c r="I36" s="14">
        <v>428</v>
      </c>
      <c r="J36" s="79"/>
      <c r="K36" s="24"/>
      <c r="L36" s="24"/>
      <c r="M36" s="13">
        <f t="shared" si="1"/>
        <v>0</v>
      </c>
      <c r="O36" s="171">
        <f t="shared" si="2"/>
        <v>-2.8000000000000001E-2</v>
      </c>
      <c r="R36" s="75">
        <v>1</v>
      </c>
      <c r="S36" s="166"/>
      <c r="T36" s="166"/>
      <c r="U36" s="166"/>
      <c r="V36" s="166"/>
    </row>
    <row r="37" spans="1:22" ht="14.25" customHeight="1" x14ac:dyDescent="0.25">
      <c r="A37" s="75" t="s">
        <v>188</v>
      </c>
      <c r="B37" s="166">
        <v>31</v>
      </c>
      <c r="C37" s="170"/>
      <c r="D37" s="104" t="s">
        <v>49</v>
      </c>
      <c r="E37" s="105" t="s">
        <v>167</v>
      </c>
      <c r="F37" s="108">
        <v>358</v>
      </c>
      <c r="G37" s="107">
        <f t="shared" si="0"/>
        <v>358</v>
      </c>
      <c r="H37" s="18">
        <v>541</v>
      </c>
      <c r="I37" s="14">
        <v>503</v>
      </c>
      <c r="J37" s="79"/>
      <c r="K37" s="24"/>
      <c r="L37" s="24"/>
      <c r="M37" s="13">
        <f t="shared" si="1"/>
        <v>0</v>
      </c>
      <c r="O37" s="171">
        <f t="shared" si="2"/>
        <v>-7.5999999999999998E-2</v>
      </c>
      <c r="R37" s="75">
        <v>1</v>
      </c>
      <c r="S37" s="166"/>
      <c r="T37" s="166"/>
      <c r="U37" s="166"/>
      <c r="V37" s="166"/>
    </row>
    <row r="38" spans="1:22" ht="14.25" customHeight="1" x14ac:dyDescent="0.25">
      <c r="A38" s="75" t="s">
        <v>188</v>
      </c>
      <c r="B38" s="75">
        <v>32</v>
      </c>
      <c r="C38" s="170"/>
      <c r="D38" s="104" t="s">
        <v>50</v>
      </c>
      <c r="E38" s="105" t="s">
        <v>167</v>
      </c>
      <c r="F38" s="108">
        <v>278</v>
      </c>
      <c r="G38" s="107">
        <f t="shared" si="0"/>
        <v>278</v>
      </c>
      <c r="H38" s="17">
        <v>297</v>
      </c>
      <c r="I38" s="14">
        <v>319</v>
      </c>
      <c r="J38" s="79"/>
      <c r="K38" s="24"/>
      <c r="L38" s="24"/>
      <c r="M38" s="13">
        <f t="shared" si="1"/>
        <v>0</v>
      </c>
      <c r="O38" s="171">
        <f t="shared" si="2"/>
        <v>6.9000000000000006E-2</v>
      </c>
      <c r="R38" s="75">
        <v>1</v>
      </c>
      <c r="S38" s="166"/>
      <c r="T38" s="166"/>
      <c r="U38" s="166"/>
      <c r="V38" s="166"/>
    </row>
    <row r="39" spans="1:22" ht="14.25" customHeight="1" x14ac:dyDescent="0.25">
      <c r="A39" s="75" t="s">
        <v>188</v>
      </c>
      <c r="B39" s="166">
        <v>33</v>
      </c>
      <c r="C39" s="170"/>
      <c r="D39" s="104" t="s">
        <v>51</v>
      </c>
      <c r="E39" s="105" t="s">
        <v>167</v>
      </c>
      <c r="F39" s="108">
        <v>278</v>
      </c>
      <c r="G39" s="107">
        <f t="shared" si="0"/>
        <v>278</v>
      </c>
      <c r="H39" s="19">
        <v>550</v>
      </c>
      <c r="I39" s="14">
        <v>495</v>
      </c>
      <c r="J39" s="79"/>
      <c r="K39" s="24"/>
      <c r="L39" s="24"/>
      <c r="M39" s="13">
        <f t="shared" si="1"/>
        <v>0</v>
      </c>
      <c r="O39" s="171">
        <f t="shared" si="2"/>
        <v>-0.111</v>
      </c>
      <c r="R39" s="75">
        <v>1</v>
      </c>
      <c r="S39" s="166"/>
      <c r="T39" s="166"/>
      <c r="U39" s="166"/>
      <c r="V39" s="166"/>
    </row>
    <row r="40" spans="1:22" ht="14.25" customHeight="1" x14ac:dyDescent="0.25">
      <c r="A40" s="75" t="s">
        <v>188</v>
      </c>
      <c r="B40" s="75">
        <v>34</v>
      </c>
      <c r="C40" s="170"/>
      <c r="D40" s="104" t="s">
        <v>52</v>
      </c>
      <c r="E40" s="105" t="s">
        <v>167</v>
      </c>
      <c r="F40" s="108">
        <v>358</v>
      </c>
      <c r="G40" s="107">
        <f t="shared" si="0"/>
        <v>358</v>
      </c>
      <c r="H40" s="18">
        <v>454</v>
      </c>
      <c r="I40" s="14">
        <v>454</v>
      </c>
      <c r="J40" s="79"/>
      <c r="K40" s="24"/>
      <c r="L40" s="24"/>
      <c r="M40" s="13">
        <f t="shared" si="1"/>
        <v>0</v>
      </c>
      <c r="O40" s="171">
        <f t="shared" si="2"/>
        <v>0</v>
      </c>
      <c r="R40" s="75">
        <v>1</v>
      </c>
      <c r="S40" s="166"/>
      <c r="T40" s="166"/>
      <c r="U40" s="166"/>
      <c r="V40" s="166"/>
    </row>
    <row r="41" spans="1:22" ht="14.25" customHeight="1" x14ac:dyDescent="0.25">
      <c r="A41" s="75" t="s">
        <v>188</v>
      </c>
      <c r="B41" s="166">
        <v>35</v>
      </c>
      <c r="C41" s="170"/>
      <c r="D41" s="104" t="s">
        <v>53</v>
      </c>
      <c r="E41" s="105" t="s">
        <v>167</v>
      </c>
      <c r="F41" s="108">
        <v>358</v>
      </c>
      <c r="G41" s="107">
        <f t="shared" si="0"/>
        <v>358</v>
      </c>
      <c r="H41" s="17">
        <v>460</v>
      </c>
      <c r="I41" s="14">
        <v>421</v>
      </c>
      <c r="J41" s="79"/>
      <c r="K41" s="24"/>
      <c r="L41" s="24"/>
      <c r="M41" s="13">
        <f t="shared" si="1"/>
        <v>0</v>
      </c>
      <c r="O41" s="171">
        <f t="shared" si="2"/>
        <v>-9.2999999999999999E-2</v>
      </c>
      <c r="R41" s="75">
        <v>1</v>
      </c>
      <c r="S41" s="166"/>
      <c r="T41" s="166"/>
      <c r="U41" s="166"/>
      <c r="V41" s="166"/>
    </row>
    <row r="42" spans="1:22" ht="14.25" customHeight="1" x14ac:dyDescent="0.25">
      <c r="A42" s="75" t="s">
        <v>188</v>
      </c>
      <c r="B42" s="75">
        <v>36</v>
      </c>
      <c r="C42" s="170"/>
      <c r="D42" s="104" t="s">
        <v>54</v>
      </c>
      <c r="E42" s="105" t="s">
        <v>167</v>
      </c>
      <c r="F42" s="108">
        <v>318</v>
      </c>
      <c r="G42" s="107">
        <f t="shared" si="0"/>
        <v>318</v>
      </c>
      <c r="H42" s="18">
        <v>322</v>
      </c>
      <c r="I42" s="14">
        <v>369</v>
      </c>
      <c r="J42" s="79"/>
      <c r="K42" s="24"/>
      <c r="L42" s="24"/>
      <c r="M42" s="13">
        <f t="shared" si="1"/>
        <v>0</v>
      </c>
      <c r="O42" s="171">
        <f t="shared" si="2"/>
        <v>0.127</v>
      </c>
      <c r="R42" s="75">
        <v>1</v>
      </c>
      <c r="S42" s="166"/>
      <c r="T42" s="166"/>
      <c r="U42" s="166"/>
      <c r="V42" s="166"/>
    </row>
    <row r="43" spans="1:22" ht="14.25" customHeight="1" x14ac:dyDescent="0.25">
      <c r="A43" s="75" t="s">
        <v>188</v>
      </c>
      <c r="B43" s="166">
        <v>37</v>
      </c>
      <c r="C43" s="170"/>
      <c r="D43" s="104" t="s">
        <v>55</v>
      </c>
      <c r="E43" s="105" t="s">
        <v>167</v>
      </c>
      <c r="F43" s="108">
        <v>358</v>
      </c>
      <c r="G43" s="107">
        <f t="shared" si="0"/>
        <v>358</v>
      </c>
      <c r="H43" s="17">
        <v>310</v>
      </c>
      <c r="I43" s="14">
        <v>357</v>
      </c>
      <c r="J43" s="79"/>
      <c r="K43" s="24"/>
      <c r="L43" s="24"/>
      <c r="M43" s="13">
        <f t="shared" si="1"/>
        <v>-1</v>
      </c>
      <c r="O43" s="171">
        <f t="shared" si="2"/>
        <v>0.13200000000000001</v>
      </c>
      <c r="R43" s="75">
        <v>1</v>
      </c>
      <c r="S43" s="166"/>
      <c r="T43" s="166"/>
      <c r="U43" s="166"/>
      <c r="V43" s="166"/>
    </row>
    <row r="44" spans="1:22" ht="14.25" customHeight="1" x14ac:dyDescent="0.25">
      <c r="A44" s="75" t="s">
        <v>188</v>
      </c>
      <c r="B44" s="75">
        <v>38</v>
      </c>
      <c r="C44" s="170"/>
      <c r="D44" s="104" t="s">
        <v>56</v>
      </c>
      <c r="E44" s="105" t="s">
        <v>167</v>
      </c>
      <c r="F44" s="108">
        <v>318</v>
      </c>
      <c r="G44" s="107">
        <f t="shared" si="0"/>
        <v>318</v>
      </c>
      <c r="H44" s="19">
        <v>386</v>
      </c>
      <c r="I44" s="14">
        <v>374</v>
      </c>
      <c r="J44" s="79"/>
      <c r="K44" s="24"/>
      <c r="L44" s="24"/>
      <c r="M44" s="13">
        <f t="shared" si="1"/>
        <v>0</v>
      </c>
      <c r="O44" s="171">
        <f t="shared" si="2"/>
        <v>-3.2000000000000001E-2</v>
      </c>
      <c r="R44" s="75">
        <v>1</v>
      </c>
      <c r="S44" s="166"/>
      <c r="T44" s="166"/>
      <c r="U44" s="166"/>
      <c r="V44" s="166"/>
    </row>
    <row r="45" spans="1:22" x14ac:dyDescent="0.25">
      <c r="A45" s="75" t="s">
        <v>188</v>
      </c>
      <c r="B45" s="166">
        <v>39</v>
      </c>
      <c r="C45" s="170"/>
      <c r="D45" s="104" t="s">
        <v>57</v>
      </c>
      <c r="E45" s="105" t="s">
        <v>167</v>
      </c>
      <c r="F45" s="109">
        <v>278</v>
      </c>
      <c r="G45" s="110">
        <f t="shared" si="0"/>
        <v>278</v>
      </c>
      <c r="H45" s="19">
        <v>347</v>
      </c>
      <c r="I45" s="14">
        <v>357</v>
      </c>
      <c r="J45" s="79"/>
      <c r="K45" s="24"/>
      <c r="L45" s="24"/>
      <c r="M45" s="13">
        <f t="shared" si="1"/>
        <v>0</v>
      </c>
      <c r="O45" s="171">
        <f t="shared" si="2"/>
        <v>2.8000000000000001E-2</v>
      </c>
      <c r="R45" s="75">
        <v>1</v>
      </c>
      <c r="S45" s="166"/>
      <c r="T45" s="166"/>
      <c r="U45" s="166"/>
      <c r="V45" s="166"/>
    </row>
    <row r="46" spans="1:22" ht="14.25" customHeight="1" x14ac:dyDescent="0.25">
      <c r="A46" s="75" t="s">
        <v>188</v>
      </c>
      <c r="B46" s="75">
        <v>40</v>
      </c>
      <c r="C46" s="170"/>
      <c r="D46" s="104" t="s">
        <v>58</v>
      </c>
      <c r="E46" s="105" t="s">
        <v>167</v>
      </c>
      <c r="F46" s="108">
        <v>318</v>
      </c>
      <c r="G46" s="107">
        <f t="shared" si="0"/>
        <v>318</v>
      </c>
      <c r="H46" s="18">
        <v>314</v>
      </c>
      <c r="I46" s="14">
        <v>336</v>
      </c>
      <c r="J46" s="79"/>
      <c r="K46" s="24"/>
      <c r="L46" s="24"/>
      <c r="M46" s="13">
        <f t="shared" si="1"/>
        <v>0</v>
      </c>
      <c r="O46" s="171">
        <f t="shared" si="2"/>
        <v>6.5000000000000002E-2</v>
      </c>
      <c r="R46" s="75">
        <v>1</v>
      </c>
      <c r="S46" s="166"/>
      <c r="T46" s="166"/>
      <c r="U46" s="166"/>
      <c r="V46" s="166"/>
    </row>
    <row r="47" spans="1:22" ht="14.25" customHeight="1" x14ac:dyDescent="0.25">
      <c r="A47" s="75" t="s">
        <v>188</v>
      </c>
      <c r="B47" s="166">
        <v>41</v>
      </c>
      <c r="C47" s="170"/>
      <c r="D47" s="104" t="s">
        <v>59</v>
      </c>
      <c r="E47" s="105" t="s">
        <v>167</v>
      </c>
      <c r="F47" s="108">
        <v>278</v>
      </c>
      <c r="G47" s="107">
        <f t="shared" si="0"/>
        <v>278</v>
      </c>
      <c r="H47" s="19">
        <v>353</v>
      </c>
      <c r="I47" s="14">
        <v>350</v>
      </c>
      <c r="J47" s="79"/>
      <c r="K47" s="24"/>
      <c r="L47" s="24"/>
      <c r="M47" s="13">
        <f t="shared" si="1"/>
        <v>0</v>
      </c>
      <c r="O47" s="171">
        <f t="shared" si="2"/>
        <v>-8.9999999999999993E-3</v>
      </c>
      <c r="R47" s="75">
        <v>1</v>
      </c>
      <c r="S47" s="166"/>
      <c r="T47" s="166"/>
      <c r="U47" s="166"/>
      <c r="V47" s="166"/>
    </row>
    <row r="48" spans="1:22" ht="14.25" customHeight="1" x14ac:dyDescent="0.25">
      <c r="A48" s="75" t="s">
        <v>188</v>
      </c>
      <c r="B48" s="75">
        <v>42</v>
      </c>
      <c r="C48" s="170"/>
      <c r="D48" s="104" t="s">
        <v>60</v>
      </c>
      <c r="E48" s="105" t="s">
        <v>167</v>
      </c>
      <c r="F48" s="108">
        <v>238</v>
      </c>
      <c r="G48" s="107">
        <f t="shared" si="0"/>
        <v>238</v>
      </c>
      <c r="H48" s="18">
        <v>281</v>
      </c>
      <c r="I48" s="14">
        <v>283</v>
      </c>
      <c r="J48" s="79"/>
      <c r="K48" s="24"/>
      <c r="L48" s="24"/>
      <c r="M48" s="13">
        <f t="shared" si="1"/>
        <v>0</v>
      </c>
      <c r="O48" s="171">
        <f t="shared" si="2"/>
        <v>7.0000000000000001E-3</v>
      </c>
      <c r="R48" s="75">
        <v>1</v>
      </c>
      <c r="S48" s="166"/>
      <c r="T48" s="166"/>
      <c r="U48" s="166"/>
      <c r="V48" s="166"/>
    </row>
    <row r="49" spans="1:22" ht="14.25" customHeight="1" x14ac:dyDescent="0.25">
      <c r="A49" s="75" t="s">
        <v>188</v>
      </c>
      <c r="B49" s="75">
        <v>43</v>
      </c>
      <c r="C49" s="170"/>
      <c r="D49" s="104" t="s">
        <v>61</v>
      </c>
      <c r="E49" s="105" t="s">
        <v>167</v>
      </c>
      <c r="F49" s="109">
        <v>318</v>
      </c>
      <c r="G49" s="110">
        <f t="shared" si="0"/>
        <v>318</v>
      </c>
      <c r="H49" s="15">
        <v>365</v>
      </c>
      <c r="I49" s="14">
        <v>366</v>
      </c>
      <c r="J49" s="79"/>
      <c r="K49" s="24"/>
      <c r="L49" s="24"/>
      <c r="M49" s="13">
        <f t="shared" si="1"/>
        <v>0</v>
      </c>
      <c r="O49" s="171">
        <f t="shared" si="2"/>
        <v>3.0000000000000001E-3</v>
      </c>
      <c r="R49" s="75">
        <v>1</v>
      </c>
      <c r="S49" s="166"/>
      <c r="T49" s="166"/>
      <c r="U49" s="166"/>
      <c r="V49" s="166"/>
    </row>
    <row r="50" spans="1:22" x14ac:dyDescent="0.25">
      <c r="A50" s="75" t="s">
        <v>188</v>
      </c>
      <c r="B50" s="166">
        <v>44</v>
      </c>
      <c r="C50" s="170"/>
      <c r="D50" s="104" t="s">
        <v>62</v>
      </c>
      <c r="E50" s="105" t="s">
        <v>167</v>
      </c>
      <c r="F50" s="109">
        <v>318</v>
      </c>
      <c r="G50" s="110">
        <f t="shared" si="0"/>
        <v>318</v>
      </c>
      <c r="H50" s="18">
        <v>543</v>
      </c>
      <c r="I50" s="14">
        <v>486</v>
      </c>
      <c r="J50" s="79"/>
      <c r="K50" s="24"/>
      <c r="L50" s="24"/>
      <c r="M50" s="13">
        <f t="shared" si="1"/>
        <v>0</v>
      </c>
      <c r="O50" s="171">
        <f t="shared" si="2"/>
        <v>-0.11700000000000001</v>
      </c>
      <c r="R50" s="75">
        <v>1</v>
      </c>
      <c r="S50" s="166"/>
      <c r="T50" s="166"/>
      <c r="U50" s="166"/>
      <c r="V50" s="166"/>
    </row>
    <row r="51" spans="1:22" ht="14.25" customHeight="1" x14ac:dyDescent="0.25">
      <c r="A51" s="75" t="s">
        <v>188</v>
      </c>
      <c r="B51" s="75">
        <v>45</v>
      </c>
      <c r="C51" s="170"/>
      <c r="D51" s="104" t="s">
        <v>63</v>
      </c>
      <c r="E51" s="105" t="s">
        <v>167</v>
      </c>
      <c r="F51" s="108">
        <v>398</v>
      </c>
      <c r="G51" s="107">
        <f t="shared" si="0"/>
        <v>398</v>
      </c>
      <c r="H51" s="17">
        <v>574</v>
      </c>
      <c r="I51" s="14">
        <v>569</v>
      </c>
      <c r="J51" s="78"/>
      <c r="K51" s="24"/>
      <c r="L51" s="24"/>
      <c r="M51" s="13">
        <f t="shared" si="1"/>
        <v>0</v>
      </c>
      <c r="O51" s="171">
        <f t="shared" si="2"/>
        <v>-8.9999999999999993E-3</v>
      </c>
      <c r="R51" s="75">
        <v>1</v>
      </c>
      <c r="S51" s="166"/>
      <c r="T51" s="166"/>
      <c r="U51" s="166"/>
      <c r="V51" s="166"/>
    </row>
    <row r="52" spans="1:22" ht="14.25" customHeight="1" x14ac:dyDescent="0.25">
      <c r="A52" s="75" t="s">
        <v>188</v>
      </c>
      <c r="B52" s="166">
        <v>46</v>
      </c>
      <c r="C52" s="170"/>
      <c r="D52" s="104" t="s">
        <v>64</v>
      </c>
      <c r="E52" s="105" t="s">
        <v>167</v>
      </c>
      <c r="F52" s="108">
        <v>398</v>
      </c>
      <c r="G52" s="107">
        <f t="shared" si="0"/>
        <v>398</v>
      </c>
      <c r="H52" s="15">
        <v>441</v>
      </c>
      <c r="I52" s="14">
        <v>481</v>
      </c>
      <c r="J52" s="78"/>
      <c r="K52" s="24"/>
      <c r="L52" s="24"/>
      <c r="M52" s="13">
        <f t="shared" si="1"/>
        <v>0</v>
      </c>
      <c r="O52" s="171">
        <f t="shared" si="2"/>
        <v>8.3000000000000004E-2</v>
      </c>
      <c r="R52" s="75">
        <v>1</v>
      </c>
      <c r="S52" s="166"/>
      <c r="T52" s="166"/>
      <c r="U52" s="166"/>
      <c r="V52" s="166"/>
    </row>
    <row r="53" spans="1:22" ht="14.25" customHeight="1" x14ac:dyDescent="0.25">
      <c r="A53" s="75" t="s">
        <v>188</v>
      </c>
      <c r="B53" s="75">
        <v>47</v>
      </c>
      <c r="C53" s="170"/>
      <c r="D53" s="104" t="s">
        <v>65</v>
      </c>
      <c r="E53" s="105" t="s">
        <v>167</v>
      </c>
      <c r="F53" s="108">
        <v>238</v>
      </c>
      <c r="G53" s="107">
        <f t="shared" si="0"/>
        <v>238</v>
      </c>
      <c r="H53" s="18">
        <v>239</v>
      </c>
      <c r="I53" s="14">
        <v>259</v>
      </c>
      <c r="J53" s="79"/>
      <c r="K53" s="24"/>
      <c r="L53" s="24"/>
      <c r="M53" s="13">
        <f t="shared" si="1"/>
        <v>0</v>
      </c>
      <c r="O53" s="171">
        <f t="shared" si="2"/>
        <v>7.6999999999999999E-2</v>
      </c>
      <c r="R53" s="75">
        <v>1</v>
      </c>
      <c r="S53" s="166"/>
      <c r="T53" s="166"/>
      <c r="U53" s="166"/>
      <c r="V53" s="166"/>
    </row>
    <row r="54" spans="1:22" ht="14.25" customHeight="1" x14ac:dyDescent="0.25">
      <c r="A54" s="75" t="s">
        <v>188</v>
      </c>
      <c r="B54" s="166">
        <v>48</v>
      </c>
      <c r="C54" s="170"/>
      <c r="D54" s="104" t="s">
        <v>66</v>
      </c>
      <c r="E54" s="105" t="s">
        <v>167</v>
      </c>
      <c r="F54" s="108">
        <v>358</v>
      </c>
      <c r="G54" s="107">
        <f t="shared" si="0"/>
        <v>358</v>
      </c>
      <c r="H54" s="14">
        <v>605</v>
      </c>
      <c r="I54" s="14">
        <v>537</v>
      </c>
      <c r="J54" s="78"/>
      <c r="K54" s="70"/>
      <c r="L54" s="70"/>
      <c r="M54" s="13">
        <f t="shared" si="1"/>
        <v>0</v>
      </c>
      <c r="O54" s="171">
        <f t="shared" si="2"/>
        <v>-0.127</v>
      </c>
      <c r="R54" s="75">
        <v>1</v>
      </c>
      <c r="S54" s="166"/>
      <c r="T54" s="166"/>
      <c r="U54" s="166"/>
      <c r="V54" s="166"/>
    </row>
    <row r="55" spans="1:22" ht="14.25" customHeight="1" x14ac:dyDescent="0.25">
      <c r="A55" s="75" t="s">
        <v>188</v>
      </c>
      <c r="B55" s="75">
        <v>49</v>
      </c>
      <c r="C55" s="170"/>
      <c r="D55" s="104" t="s">
        <v>67</v>
      </c>
      <c r="E55" s="105" t="s">
        <v>167</v>
      </c>
      <c r="F55" s="108">
        <v>278</v>
      </c>
      <c r="G55" s="107">
        <f t="shared" si="0"/>
        <v>278</v>
      </c>
      <c r="H55" s="17">
        <v>377</v>
      </c>
      <c r="I55" s="14">
        <v>359</v>
      </c>
      <c r="J55" s="78"/>
      <c r="K55" s="24"/>
      <c r="L55" s="24"/>
      <c r="M55" s="13">
        <f t="shared" si="1"/>
        <v>0</v>
      </c>
      <c r="O55" s="171">
        <f t="shared" si="2"/>
        <v>-0.05</v>
      </c>
      <c r="R55" s="75">
        <v>1</v>
      </c>
      <c r="S55" s="166"/>
      <c r="T55" s="166"/>
      <c r="U55" s="166"/>
      <c r="V55" s="166"/>
    </row>
    <row r="56" spans="1:22" ht="14.25" customHeight="1" x14ac:dyDescent="0.25">
      <c r="A56" s="75" t="s">
        <v>188</v>
      </c>
      <c r="B56" s="166">
        <v>50</v>
      </c>
      <c r="C56" s="170"/>
      <c r="D56" s="104" t="s">
        <v>68</v>
      </c>
      <c r="E56" s="105" t="s">
        <v>167</v>
      </c>
      <c r="F56" s="108">
        <v>238</v>
      </c>
      <c r="G56" s="107">
        <f t="shared" si="0"/>
        <v>238</v>
      </c>
      <c r="H56" s="17">
        <v>469</v>
      </c>
      <c r="I56" s="14">
        <v>397</v>
      </c>
      <c r="J56" s="78"/>
      <c r="K56" s="24"/>
      <c r="L56" s="24"/>
      <c r="M56" s="13">
        <f t="shared" si="1"/>
        <v>0</v>
      </c>
      <c r="O56" s="171">
        <f t="shared" si="2"/>
        <v>-0.18099999999999999</v>
      </c>
      <c r="R56" s="75">
        <v>1</v>
      </c>
      <c r="S56" s="166"/>
      <c r="T56" s="166"/>
      <c r="U56" s="166"/>
      <c r="V56" s="166"/>
    </row>
    <row r="57" spans="1:22" ht="14.25" customHeight="1" x14ac:dyDescent="0.25">
      <c r="A57" s="75" t="s">
        <v>188</v>
      </c>
      <c r="B57" s="75">
        <v>51</v>
      </c>
      <c r="C57" s="170"/>
      <c r="D57" s="104" t="s">
        <v>7</v>
      </c>
      <c r="E57" s="105" t="s">
        <v>167</v>
      </c>
      <c r="F57" s="108">
        <v>278</v>
      </c>
      <c r="G57" s="107">
        <f t="shared" si="0"/>
        <v>278</v>
      </c>
      <c r="H57" s="18">
        <v>339</v>
      </c>
      <c r="I57" s="14">
        <v>340</v>
      </c>
      <c r="J57" s="79"/>
      <c r="K57" s="24"/>
      <c r="L57" s="24"/>
      <c r="M57" s="13">
        <f t="shared" si="1"/>
        <v>0</v>
      </c>
      <c r="O57" s="171">
        <f t="shared" si="2"/>
        <v>3.0000000000000001E-3</v>
      </c>
      <c r="R57" s="75">
        <v>1</v>
      </c>
      <c r="S57" s="166"/>
      <c r="T57" s="166"/>
      <c r="U57" s="166"/>
      <c r="V57" s="166"/>
    </row>
    <row r="58" spans="1:22" ht="14.25" customHeight="1" x14ac:dyDescent="0.25">
      <c r="A58" s="75" t="s">
        <v>188</v>
      </c>
      <c r="B58" s="166">
        <v>52</v>
      </c>
      <c r="C58" s="170"/>
      <c r="D58" s="104" t="s">
        <v>137</v>
      </c>
      <c r="E58" s="105" t="s">
        <v>167</v>
      </c>
      <c r="F58" s="108">
        <v>278</v>
      </c>
      <c r="G58" s="107">
        <f t="shared" si="0"/>
        <v>278</v>
      </c>
      <c r="H58" s="19">
        <v>420</v>
      </c>
      <c r="I58" s="14">
        <v>420</v>
      </c>
      <c r="J58" s="78"/>
      <c r="K58" s="24"/>
      <c r="L58" s="24"/>
      <c r="M58" s="13">
        <f t="shared" si="1"/>
        <v>0</v>
      </c>
      <c r="O58" s="171">
        <f t="shared" si="2"/>
        <v>0</v>
      </c>
      <c r="R58" s="75">
        <v>1</v>
      </c>
      <c r="S58" s="166"/>
      <c r="T58" s="166"/>
      <c r="U58" s="166"/>
      <c r="V58" s="166"/>
    </row>
    <row r="59" spans="1:22" ht="14.25" customHeight="1" x14ac:dyDescent="0.25">
      <c r="A59" s="75" t="s">
        <v>188</v>
      </c>
      <c r="B59" s="75">
        <v>53</v>
      </c>
      <c r="C59" s="170"/>
      <c r="D59" s="104" t="s">
        <v>69</v>
      </c>
      <c r="E59" s="105" t="s">
        <v>167</v>
      </c>
      <c r="F59" s="108">
        <v>383</v>
      </c>
      <c r="G59" s="107">
        <f t="shared" si="0"/>
        <v>383</v>
      </c>
      <c r="H59" s="15">
        <v>388</v>
      </c>
      <c r="I59" s="14">
        <v>417</v>
      </c>
      <c r="J59" s="78"/>
      <c r="K59" s="70"/>
      <c r="L59" s="70"/>
      <c r="M59" s="13">
        <f t="shared" si="1"/>
        <v>0</v>
      </c>
      <c r="O59" s="171">
        <f t="shared" si="2"/>
        <v>7.0000000000000007E-2</v>
      </c>
      <c r="R59" s="75">
        <v>1</v>
      </c>
      <c r="S59" s="166"/>
      <c r="T59" s="166"/>
      <c r="U59" s="166"/>
      <c r="V59" s="166"/>
    </row>
    <row r="60" spans="1:22" ht="14.25" customHeight="1" x14ac:dyDescent="0.25">
      <c r="A60" s="75" t="s">
        <v>188</v>
      </c>
      <c r="B60" s="166">
        <v>54</v>
      </c>
      <c r="C60" s="170"/>
      <c r="D60" s="104" t="s">
        <v>138</v>
      </c>
      <c r="E60" s="105" t="s">
        <v>167</v>
      </c>
      <c r="F60" s="108">
        <v>358</v>
      </c>
      <c r="G60" s="107">
        <f t="shared" si="0"/>
        <v>358</v>
      </c>
      <c r="H60" s="15">
        <v>424</v>
      </c>
      <c r="I60" s="14">
        <v>401</v>
      </c>
      <c r="J60" s="78"/>
      <c r="K60" s="24"/>
      <c r="L60" s="24"/>
      <c r="M60" s="13">
        <f t="shared" si="1"/>
        <v>0</v>
      </c>
      <c r="O60" s="171">
        <f t="shared" si="2"/>
        <v>-5.7000000000000002E-2</v>
      </c>
      <c r="R60" s="75">
        <v>1</v>
      </c>
      <c r="S60" s="166"/>
      <c r="T60" s="166"/>
      <c r="U60" s="166"/>
      <c r="V60" s="166"/>
    </row>
    <row r="61" spans="1:22" ht="14.25" customHeight="1" x14ac:dyDescent="0.25">
      <c r="A61" s="75" t="s">
        <v>188</v>
      </c>
      <c r="B61" s="75">
        <v>55</v>
      </c>
      <c r="C61" s="170"/>
      <c r="D61" s="104" t="s">
        <v>70</v>
      </c>
      <c r="E61" s="105" t="s">
        <v>167</v>
      </c>
      <c r="F61" s="109">
        <v>278</v>
      </c>
      <c r="G61" s="110">
        <f t="shared" si="0"/>
        <v>278</v>
      </c>
      <c r="H61" s="15">
        <v>204</v>
      </c>
      <c r="I61" s="14">
        <v>223</v>
      </c>
      <c r="J61" s="78"/>
      <c r="K61" s="24"/>
      <c r="L61" s="24"/>
      <c r="M61" s="13">
        <f t="shared" si="1"/>
        <v>-55</v>
      </c>
      <c r="O61" s="171">
        <f t="shared" si="2"/>
        <v>8.5000000000000006E-2</v>
      </c>
      <c r="R61" s="75">
        <v>1</v>
      </c>
      <c r="S61" s="166"/>
      <c r="T61" s="166"/>
      <c r="U61" s="166"/>
      <c r="V61" s="166"/>
    </row>
    <row r="62" spans="1:22" x14ac:dyDescent="0.25">
      <c r="A62" s="75" t="s">
        <v>188</v>
      </c>
      <c r="B62" s="166">
        <v>56</v>
      </c>
      <c r="C62" s="170"/>
      <c r="D62" s="104" t="s">
        <v>71</v>
      </c>
      <c r="E62" s="105" t="s">
        <v>167</v>
      </c>
      <c r="F62" s="109">
        <v>318</v>
      </c>
      <c r="G62" s="110">
        <f t="shared" si="0"/>
        <v>318</v>
      </c>
      <c r="H62" s="18">
        <v>384</v>
      </c>
      <c r="I62" s="14">
        <v>404</v>
      </c>
      <c r="J62" s="79"/>
      <c r="K62" s="24"/>
      <c r="L62" s="24"/>
      <c r="M62" s="13">
        <f t="shared" si="1"/>
        <v>0</v>
      </c>
      <c r="O62" s="171">
        <f t="shared" si="2"/>
        <v>0.05</v>
      </c>
      <c r="R62" s="75">
        <v>1</v>
      </c>
      <c r="S62" s="166"/>
      <c r="T62" s="166"/>
      <c r="U62" s="166"/>
      <c r="V62" s="166"/>
    </row>
    <row r="63" spans="1:22" ht="14.25" customHeight="1" x14ac:dyDescent="0.25">
      <c r="A63" s="75" t="s">
        <v>188</v>
      </c>
      <c r="B63" s="75">
        <v>57</v>
      </c>
      <c r="C63" s="170"/>
      <c r="D63" s="104" t="s">
        <v>72</v>
      </c>
      <c r="E63" s="105" t="s">
        <v>167</v>
      </c>
      <c r="F63" s="108">
        <v>231</v>
      </c>
      <c r="G63" s="107">
        <f t="shared" si="0"/>
        <v>231</v>
      </c>
      <c r="H63" s="18">
        <v>272</v>
      </c>
      <c r="I63" s="14">
        <v>258</v>
      </c>
      <c r="J63" s="79"/>
      <c r="K63" s="24"/>
      <c r="L63" s="24"/>
      <c r="M63" s="13">
        <f t="shared" si="1"/>
        <v>0</v>
      </c>
      <c r="O63" s="171">
        <f t="shared" si="2"/>
        <v>-5.3999999999999999E-2</v>
      </c>
      <c r="R63" s="75">
        <v>1</v>
      </c>
      <c r="S63" s="166"/>
      <c r="T63" s="166"/>
      <c r="U63" s="166"/>
      <c r="V63" s="166"/>
    </row>
    <row r="64" spans="1:22" ht="14.25" customHeight="1" x14ac:dyDescent="0.25">
      <c r="A64" s="75" t="s">
        <v>188</v>
      </c>
      <c r="B64" s="166">
        <v>58</v>
      </c>
      <c r="C64" s="170"/>
      <c r="D64" s="104" t="s">
        <v>73</v>
      </c>
      <c r="E64" s="105" t="s">
        <v>167</v>
      </c>
      <c r="F64" s="108">
        <v>278</v>
      </c>
      <c r="G64" s="107">
        <f t="shared" si="0"/>
        <v>278</v>
      </c>
      <c r="H64" s="17">
        <v>306</v>
      </c>
      <c r="I64" s="14">
        <v>308</v>
      </c>
      <c r="J64" s="79"/>
      <c r="K64" s="24"/>
      <c r="L64" s="24"/>
      <c r="M64" s="13">
        <f t="shared" si="1"/>
        <v>0</v>
      </c>
      <c r="O64" s="171">
        <f t="shared" si="2"/>
        <v>6.0000000000000001E-3</v>
      </c>
      <c r="R64" s="75">
        <v>1</v>
      </c>
      <c r="S64" s="166"/>
      <c r="T64" s="166"/>
      <c r="U64" s="166"/>
      <c r="V64" s="166"/>
    </row>
    <row r="65" spans="1:22" ht="14.25" customHeight="1" x14ac:dyDescent="0.25">
      <c r="A65" s="75" t="s">
        <v>188</v>
      </c>
      <c r="B65" s="75">
        <v>59</v>
      </c>
      <c r="C65" s="170"/>
      <c r="D65" s="104" t="s">
        <v>74</v>
      </c>
      <c r="E65" s="105" t="s">
        <v>167</v>
      </c>
      <c r="F65" s="108">
        <v>238</v>
      </c>
      <c r="G65" s="107">
        <f t="shared" si="0"/>
        <v>238</v>
      </c>
      <c r="H65" s="18">
        <v>196</v>
      </c>
      <c r="I65" s="14">
        <v>233</v>
      </c>
      <c r="J65" s="79"/>
      <c r="K65" s="24"/>
      <c r="L65" s="24"/>
      <c r="M65" s="13">
        <f t="shared" si="1"/>
        <v>-5</v>
      </c>
      <c r="O65" s="171">
        <f t="shared" si="2"/>
        <v>0.159</v>
      </c>
      <c r="R65" s="75">
        <v>1</v>
      </c>
      <c r="S65" s="166"/>
      <c r="T65" s="166"/>
      <c r="U65" s="166"/>
      <c r="V65" s="166"/>
    </row>
    <row r="66" spans="1:22" ht="14.25" customHeight="1" x14ac:dyDescent="0.25">
      <c r="A66" s="75" t="s">
        <v>188</v>
      </c>
      <c r="B66" s="166">
        <v>60</v>
      </c>
      <c r="C66" s="170"/>
      <c r="D66" s="104" t="s">
        <v>75</v>
      </c>
      <c r="E66" s="105" t="s">
        <v>167</v>
      </c>
      <c r="F66" s="108">
        <v>358</v>
      </c>
      <c r="G66" s="107">
        <f t="shared" si="0"/>
        <v>358</v>
      </c>
      <c r="H66" s="15">
        <v>403</v>
      </c>
      <c r="I66" s="14">
        <v>419</v>
      </c>
      <c r="J66" s="79"/>
      <c r="K66" s="24"/>
      <c r="L66" s="24"/>
      <c r="M66" s="13">
        <f t="shared" si="1"/>
        <v>0</v>
      </c>
      <c r="O66" s="171">
        <f t="shared" si="2"/>
        <v>3.7999999999999999E-2</v>
      </c>
      <c r="R66" s="75">
        <v>1</v>
      </c>
      <c r="S66" s="166"/>
      <c r="T66" s="166"/>
      <c r="U66" s="166"/>
      <c r="V66" s="166"/>
    </row>
    <row r="67" spans="1:22" ht="14.25" customHeight="1" x14ac:dyDescent="0.25">
      <c r="A67" s="75" t="s">
        <v>188</v>
      </c>
      <c r="B67" s="75">
        <v>61</v>
      </c>
      <c r="C67" s="170"/>
      <c r="D67" s="104" t="s">
        <v>76</v>
      </c>
      <c r="E67" s="105" t="s">
        <v>167</v>
      </c>
      <c r="F67" s="108">
        <v>278</v>
      </c>
      <c r="G67" s="107">
        <f t="shared" si="0"/>
        <v>278</v>
      </c>
      <c r="H67" s="18">
        <v>251</v>
      </c>
      <c r="I67" s="14">
        <v>269</v>
      </c>
      <c r="J67" s="79"/>
      <c r="K67" s="24"/>
      <c r="L67" s="24"/>
      <c r="M67" s="13">
        <f t="shared" si="1"/>
        <v>-9</v>
      </c>
      <c r="O67" s="171">
        <f t="shared" si="2"/>
        <v>6.7000000000000004E-2</v>
      </c>
      <c r="R67" s="75">
        <v>1</v>
      </c>
      <c r="S67" s="166"/>
      <c r="T67" s="166"/>
      <c r="U67" s="166"/>
      <c r="V67" s="166"/>
    </row>
    <row r="68" spans="1:22" ht="14.25" customHeight="1" x14ac:dyDescent="0.25">
      <c r="A68" s="75" t="s">
        <v>188</v>
      </c>
      <c r="B68" s="166">
        <v>62</v>
      </c>
      <c r="C68" s="170"/>
      <c r="D68" s="104" t="s">
        <v>77</v>
      </c>
      <c r="E68" s="105" t="s">
        <v>167</v>
      </c>
      <c r="F68" s="108">
        <v>228</v>
      </c>
      <c r="G68" s="107">
        <f t="shared" si="0"/>
        <v>228</v>
      </c>
      <c r="H68" s="14">
        <v>272</v>
      </c>
      <c r="I68" s="14">
        <v>261</v>
      </c>
      <c r="J68" s="79"/>
      <c r="K68" s="24"/>
      <c r="L68" s="24"/>
      <c r="M68" s="13">
        <f t="shared" si="1"/>
        <v>0</v>
      </c>
      <c r="O68" s="171">
        <f t="shared" si="2"/>
        <v>-4.2000000000000003E-2</v>
      </c>
      <c r="R68" s="75">
        <v>1</v>
      </c>
      <c r="S68" s="166"/>
      <c r="T68" s="166"/>
      <c r="U68" s="166"/>
      <c r="V68" s="166"/>
    </row>
    <row r="69" spans="1:22" ht="14.25" customHeight="1" x14ac:dyDescent="0.25">
      <c r="A69" s="75" t="s">
        <v>188</v>
      </c>
      <c r="B69" s="75">
        <v>63</v>
      </c>
      <c r="C69" s="170"/>
      <c r="D69" s="104" t="s">
        <v>78</v>
      </c>
      <c r="E69" s="105" t="s">
        <v>167</v>
      </c>
      <c r="F69" s="108">
        <v>268</v>
      </c>
      <c r="G69" s="107">
        <f t="shared" si="0"/>
        <v>268</v>
      </c>
      <c r="H69" s="18">
        <v>293</v>
      </c>
      <c r="I69" s="14">
        <v>310</v>
      </c>
      <c r="J69" s="79"/>
      <c r="K69" s="24"/>
      <c r="L69" s="24"/>
      <c r="M69" s="13">
        <f t="shared" si="1"/>
        <v>0</v>
      </c>
      <c r="O69" s="171">
        <f t="shared" si="2"/>
        <v>5.5E-2</v>
      </c>
      <c r="R69" s="75">
        <v>1</v>
      </c>
      <c r="S69" s="166"/>
      <c r="T69" s="166"/>
      <c r="U69" s="166"/>
      <c r="V69" s="166"/>
    </row>
    <row r="70" spans="1:22" x14ac:dyDescent="0.25">
      <c r="A70" s="75" t="s">
        <v>188</v>
      </c>
      <c r="B70" s="166">
        <v>64</v>
      </c>
      <c r="C70" s="170"/>
      <c r="D70" s="104" t="s">
        <v>269</v>
      </c>
      <c r="E70" s="105" t="s">
        <v>167</v>
      </c>
      <c r="F70" s="109">
        <v>118</v>
      </c>
      <c r="G70" s="152">
        <f t="shared" si="0"/>
        <v>118</v>
      </c>
      <c r="H70" s="110">
        <v>100</v>
      </c>
      <c r="I70" s="14">
        <v>98</v>
      </c>
      <c r="J70" s="78"/>
      <c r="K70" s="24"/>
      <c r="L70" s="24"/>
      <c r="M70" s="13">
        <f t="shared" ref="M70:M107" si="3">IF(I70-F70&gt;0,0,I70-F70)</f>
        <v>-20</v>
      </c>
      <c r="O70" s="171">
        <f t="shared" ref="O70:O107" si="4">IF(I70=0,0,ROUND((I70-H70)/I70,3))</f>
        <v>-0.02</v>
      </c>
      <c r="R70" s="75">
        <v>1</v>
      </c>
      <c r="S70" s="166"/>
      <c r="T70" s="166"/>
      <c r="U70" s="166"/>
      <c r="V70" s="166"/>
    </row>
    <row r="71" spans="1:22" ht="14.25" customHeight="1" x14ac:dyDescent="0.25">
      <c r="A71" s="75" t="s">
        <v>188</v>
      </c>
      <c r="B71" s="75">
        <v>65</v>
      </c>
      <c r="C71" s="170"/>
      <c r="D71" s="104" t="s">
        <v>270</v>
      </c>
      <c r="E71" s="105" t="s">
        <v>167</v>
      </c>
      <c r="F71" s="108">
        <v>348</v>
      </c>
      <c r="G71" s="152">
        <f t="shared" si="0"/>
        <v>348</v>
      </c>
      <c r="H71" s="107">
        <v>326</v>
      </c>
      <c r="I71" s="14">
        <v>353</v>
      </c>
      <c r="J71" s="78"/>
      <c r="K71" s="24"/>
      <c r="L71" s="24"/>
      <c r="M71" s="13">
        <f t="shared" si="3"/>
        <v>0</v>
      </c>
      <c r="O71" s="171">
        <f t="shared" si="4"/>
        <v>7.5999999999999998E-2</v>
      </c>
      <c r="R71" s="75">
        <v>1</v>
      </c>
      <c r="S71" s="166"/>
      <c r="T71" s="166"/>
      <c r="U71" s="166"/>
      <c r="V71" s="166"/>
    </row>
    <row r="72" spans="1:22" ht="14.25" customHeight="1" x14ac:dyDescent="0.25">
      <c r="A72" s="75" t="s">
        <v>188</v>
      </c>
      <c r="B72" s="166">
        <v>66</v>
      </c>
      <c r="C72" s="170"/>
      <c r="D72" s="104" t="s">
        <v>271</v>
      </c>
      <c r="E72" s="105" t="s">
        <v>167</v>
      </c>
      <c r="F72" s="108">
        <v>238</v>
      </c>
      <c r="G72" s="152">
        <f t="shared" ref="G72:G136" si="5">F72</f>
        <v>238</v>
      </c>
      <c r="H72" s="107">
        <v>202</v>
      </c>
      <c r="I72" s="14">
        <v>212</v>
      </c>
      <c r="J72" s="78"/>
      <c r="K72" s="24"/>
      <c r="L72" s="24"/>
      <c r="M72" s="13">
        <f t="shared" si="3"/>
        <v>-26</v>
      </c>
      <c r="O72" s="171">
        <f t="shared" si="4"/>
        <v>4.7E-2</v>
      </c>
      <c r="R72" s="75">
        <v>1</v>
      </c>
      <c r="S72" s="166"/>
      <c r="T72" s="166"/>
      <c r="U72" s="166"/>
      <c r="V72" s="166"/>
    </row>
    <row r="73" spans="1:22" ht="14.25" customHeight="1" x14ac:dyDescent="0.25">
      <c r="A73" s="75" t="s">
        <v>188</v>
      </c>
      <c r="B73" s="75">
        <v>67</v>
      </c>
      <c r="C73" s="170"/>
      <c r="D73" s="104" t="s">
        <v>272</v>
      </c>
      <c r="E73" s="105" t="s">
        <v>167</v>
      </c>
      <c r="F73" s="108">
        <v>198</v>
      </c>
      <c r="G73" s="152">
        <f t="shared" si="5"/>
        <v>198</v>
      </c>
      <c r="H73" s="107">
        <v>183</v>
      </c>
      <c r="I73" s="14">
        <v>186</v>
      </c>
      <c r="J73" s="78"/>
      <c r="K73" s="24"/>
      <c r="L73" s="24"/>
      <c r="M73" s="13">
        <f t="shared" si="3"/>
        <v>-12</v>
      </c>
      <c r="O73" s="171">
        <f t="shared" si="4"/>
        <v>1.6E-2</v>
      </c>
      <c r="R73" s="75">
        <v>1</v>
      </c>
      <c r="S73" s="166"/>
      <c r="T73" s="166"/>
      <c r="U73" s="166"/>
      <c r="V73" s="166"/>
    </row>
    <row r="74" spans="1:22" x14ac:dyDescent="0.25">
      <c r="A74" s="75" t="s">
        <v>188</v>
      </c>
      <c r="B74" s="166">
        <v>68</v>
      </c>
      <c r="C74" s="170"/>
      <c r="D74" s="104" t="s">
        <v>79</v>
      </c>
      <c r="E74" s="105" t="s">
        <v>167</v>
      </c>
      <c r="F74" s="109">
        <v>358</v>
      </c>
      <c r="G74" s="110">
        <f t="shared" si="5"/>
        <v>358</v>
      </c>
      <c r="H74" s="18">
        <v>495</v>
      </c>
      <c r="I74" s="14">
        <v>485</v>
      </c>
      <c r="J74" s="79"/>
      <c r="K74" s="24"/>
      <c r="L74" s="24"/>
      <c r="M74" s="13">
        <f t="shared" si="3"/>
        <v>0</v>
      </c>
      <c r="O74" s="171">
        <f t="shared" si="4"/>
        <v>-2.1000000000000001E-2</v>
      </c>
      <c r="R74" s="75">
        <v>1</v>
      </c>
      <c r="S74" s="166"/>
      <c r="T74" s="166"/>
      <c r="U74" s="166"/>
      <c r="V74" s="166"/>
    </row>
    <row r="75" spans="1:22" ht="14.25" customHeight="1" x14ac:dyDescent="0.25">
      <c r="A75" s="75" t="s">
        <v>188</v>
      </c>
      <c r="B75" s="75">
        <v>69</v>
      </c>
      <c r="C75" s="170"/>
      <c r="D75" s="104" t="s">
        <v>80</v>
      </c>
      <c r="E75" s="105" t="s">
        <v>167</v>
      </c>
      <c r="F75" s="108">
        <v>198</v>
      </c>
      <c r="G75" s="107">
        <f>F75</f>
        <v>198</v>
      </c>
      <c r="H75" s="19">
        <v>240</v>
      </c>
      <c r="I75" s="14">
        <v>227</v>
      </c>
      <c r="J75" s="79"/>
      <c r="K75" s="24"/>
      <c r="L75" s="24"/>
      <c r="M75" s="13">
        <f t="shared" si="3"/>
        <v>0</v>
      </c>
      <c r="O75" s="171">
        <f t="shared" si="4"/>
        <v>-5.7000000000000002E-2</v>
      </c>
      <c r="R75" s="75">
        <v>1</v>
      </c>
      <c r="S75" s="166"/>
      <c r="T75" s="166"/>
      <c r="U75" s="166"/>
      <c r="V75" s="166"/>
    </row>
    <row r="76" spans="1:22" ht="14.25" customHeight="1" x14ac:dyDescent="0.25">
      <c r="A76" s="75" t="s">
        <v>188</v>
      </c>
      <c r="B76" s="166">
        <v>70</v>
      </c>
      <c r="C76" s="170"/>
      <c r="D76" s="104" t="s">
        <v>81</v>
      </c>
      <c r="E76" s="105" t="s">
        <v>167</v>
      </c>
      <c r="F76" s="108">
        <v>238</v>
      </c>
      <c r="G76" s="107">
        <f t="shared" si="5"/>
        <v>238</v>
      </c>
      <c r="H76" s="18">
        <v>248</v>
      </c>
      <c r="I76" s="14">
        <v>248</v>
      </c>
      <c r="J76" s="79"/>
      <c r="K76" s="24"/>
      <c r="L76" s="24"/>
      <c r="M76" s="13">
        <f t="shared" si="3"/>
        <v>0</v>
      </c>
      <c r="O76" s="171">
        <f t="shared" si="4"/>
        <v>0</v>
      </c>
      <c r="R76" s="75">
        <v>1</v>
      </c>
      <c r="S76" s="166"/>
      <c r="T76" s="166"/>
      <c r="U76" s="166"/>
      <c r="V76" s="166"/>
    </row>
    <row r="77" spans="1:22" ht="14.25" customHeight="1" x14ac:dyDescent="0.25">
      <c r="A77" s="75" t="s">
        <v>188</v>
      </c>
      <c r="B77" s="75">
        <v>71</v>
      </c>
      <c r="C77" s="170"/>
      <c r="D77" s="104" t="s">
        <v>82</v>
      </c>
      <c r="E77" s="105" t="s">
        <v>167</v>
      </c>
      <c r="F77" s="108">
        <v>238</v>
      </c>
      <c r="G77" s="107">
        <f t="shared" si="5"/>
        <v>238</v>
      </c>
      <c r="H77" s="18">
        <v>240</v>
      </c>
      <c r="I77" s="14">
        <v>257</v>
      </c>
      <c r="J77" s="79"/>
      <c r="K77" s="24"/>
      <c r="L77" s="24"/>
      <c r="M77" s="13">
        <f t="shared" si="3"/>
        <v>0</v>
      </c>
      <c r="O77" s="171">
        <f t="shared" si="4"/>
        <v>6.6000000000000003E-2</v>
      </c>
      <c r="R77" s="75">
        <v>1</v>
      </c>
      <c r="S77" s="166"/>
      <c r="T77" s="166"/>
      <c r="U77" s="166"/>
      <c r="V77" s="166"/>
    </row>
    <row r="78" spans="1:22" ht="14.25" customHeight="1" x14ac:dyDescent="0.25">
      <c r="A78" s="75" t="s">
        <v>188</v>
      </c>
      <c r="B78" s="166">
        <v>72</v>
      </c>
      <c r="C78" s="170"/>
      <c r="D78" s="104" t="s">
        <v>83</v>
      </c>
      <c r="E78" s="105" t="s">
        <v>167</v>
      </c>
      <c r="F78" s="108">
        <v>398</v>
      </c>
      <c r="G78" s="107">
        <f t="shared" si="5"/>
        <v>398</v>
      </c>
      <c r="H78" s="22">
        <v>516</v>
      </c>
      <c r="I78" s="14">
        <v>488</v>
      </c>
      <c r="J78" s="79"/>
      <c r="K78" s="24"/>
      <c r="L78" s="24"/>
      <c r="M78" s="13">
        <f t="shared" si="3"/>
        <v>0</v>
      </c>
      <c r="O78" s="171">
        <f t="shared" si="4"/>
        <v>-5.7000000000000002E-2</v>
      </c>
      <c r="R78" s="75">
        <v>1</v>
      </c>
      <c r="S78" s="166"/>
      <c r="T78" s="166"/>
      <c r="U78" s="166"/>
      <c r="V78" s="166"/>
    </row>
    <row r="79" spans="1:22" ht="14.25" customHeight="1" x14ac:dyDescent="0.25">
      <c r="A79" s="75" t="s">
        <v>188</v>
      </c>
      <c r="B79" s="75">
        <v>73</v>
      </c>
      <c r="C79" s="170"/>
      <c r="D79" s="104" t="s">
        <v>84</v>
      </c>
      <c r="E79" s="105" t="s">
        <v>167</v>
      </c>
      <c r="F79" s="108">
        <v>318</v>
      </c>
      <c r="G79" s="107">
        <f t="shared" si="5"/>
        <v>318</v>
      </c>
      <c r="H79" s="18">
        <v>343</v>
      </c>
      <c r="I79" s="14">
        <v>351</v>
      </c>
      <c r="J79" s="79"/>
      <c r="K79" s="24"/>
      <c r="L79" s="24"/>
      <c r="M79" s="13">
        <f t="shared" si="3"/>
        <v>0</v>
      </c>
      <c r="O79" s="171">
        <f t="shared" si="4"/>
        <v>2.3E-2</v>
      </c>
      <c r="R79" s="75">
        <v>1</v>
      </c>
      <c r="S79" s="166"/>
      <c r="T79" s="166"/>
      <c r="U79" s="166"/>
      <c r="V79" s="166"/>
    </row>
    <row r="80" spans="1:22" ht="14.25" customHeight="1" x14ac:dyDescent="0.25">
      <c r="A80" s="75" t="s">
        <v>188</v>
      </c>
      <c r="B80" s="166">
        <v>74</v>
      </c>
      <c r="C80" s="170"/>
      <c r="D80" s="104" t="s">
        <v>85</v>
      </c>
      <c r="E80" s="105" t="s">
        <v>167</v>
      </c>
      <c r="F80" s="108">
        <v>183</v>
      </c>
      <c r="G80" s="107">
        <f t="shared" si="5"/>
        <v>183</v>
      </c>
      <c r="H80" s="18">
        <v>146</v>
      </c>
      <c r="I80" s="14">
        <v>156</v>
      </c>
      <c r="J80" s="79"/>
      <c r="K80" s="24"/>
      <c r="L80" s="24"/>
      <c r="M80" s="13">
        <f t="shared" si="3"/>
        <v>-27</v>
      </c>
      <c r="O80" s="171">
        <f t="shared" si="4"/>
        <v>6.4000000000000001E-2</v>
      </c>
      <c r="R80" s="75">
        <v>1</v>
      </c>
      <c r="S80" s="166"/>
      <c r="T80" s="166"/>
      <c r="U80" s="166"/>
      <c r="V80" s="166"/>
    </row>
    <row r="81" spans="1:22" ht="14.25" customHeight="1" x14ac:dyDescent="0.25">
      <c r="A81" s="75" t="s">
        <v>188</v>
      </c>
      <c r="B81" s="75">
        <v>75</v>
      </c>
      <c r="C81" s="170"/>
      <c r="D81" s="104" t="s">
        <v>86</v>
      </c>
      <c r="E81" s="105" t="s">
        <v>167</v>
      </c>
      <c r="F81" s="108">
        <v>278</v>
      </c>
      <c r="G81" s="107">
        <f t="shared" si="5"/>
        <v>278</v>
      </c>
      <c r="H81" s="19">
        <v>411</v>
      </c>
      <c r="I81" s="14">
        <v>400</v>
      </c>
      <c r="J81" s="79"/>
      <c r="K81" s="24"/>
      <c r="L81" s="24"/>
      <c r="M81" s="13">
        <f t="shared" si="3"/>
        <v>0</v>
      </c>
      <c r="O81" s="171">
        <f>IF(I81=0,0,ROUND((I81-H81)/I81,3))</f>
        <v>-2.8000000000000001E-2</v>
      </c>
      <c r="R81" s="75">
        <v>1</v>
      </c>
      <c r="S81" s="166"/>
      <c r="T81" s="166"/>
      <c r="U81" s="166"/>
      <c r="V81" s="166"/>
    </row>
    <row r="82" spans="1:22" ht="14.25" customHeight="1" x14ac:dyDescent="0.25">
      <c r="A82" s="75" t="s">
        <v>188</v>
      </c>
      <c r="B82" s="166">
        <v>76</v>
      </c>
      <c r="C82" s="170"/>
      <c r="D82" s="104" t="s">
        <v>87</v>
      </c>
      <c r="E82" s="105" t="s">
        <v>167</v>
      </c>
      <c r="F82" s="108">
        <v>308</v>
      </c>
      <c r="G82" s="107">
        <f t="shared" si="5"/>
        <v>308</v>
      </c>
      <c r="H82" s="17">
        <v>364</v>
      </c>
      <c r="I82" s="14">
        <v>367</v>
      </c>
      <c r="J82" s="79"/>
      <c r="K82" s="24"/>
      <c r="L82" s="24"/>
      <c r="M82" s="13">
        <f t="shared" si="3"/>
        <v>0</v>
      </c>
      <c r="O82" s="171">
        <f t="shared" si="4"/>
        <v>8.0000000000000002E-3</v>
      </c>
      <c r="R82" s="75">
        <v>1</v>
      </c>
      <c r="S82" s="166"/>
      <c r="T82" s="166"/>
      <c r="U82" s="166"/>
      <c r="V82" s="166"/>
    </row>
    <row r="83" spans="1:22" ht="14.25" customHeight="1" x14ac:dyDescent="0.25">
      <c r="A83" s="75" t="s">
        <v>188</v>
      </c>
      <c r="B83" s="75">
        <v>77</v>
      </c>
      <c r="C83" s="170"/>
      <c r="D83" s="104" t="s">
        <v>88</v>
      </c>
      <c r="E83" s="105" t="s">
        <v>167</v>
      </c>
      <c r="F83" s="108">
        <v>278</v>
      </c>
      <c r="G83" s="107">
        <f t="shared" si="5"/>
        <v>278</v>
      </c>
      <c r="H83" s="17">
        <v>315</v>
      </c>
      <c r="I83" s="14">
        <v>338</v>
      </c>
      <c r="J83" s="79"/>
      <c r="K83" s="24"/>
      <c r="L83" s="24"/>
      <c r="M83" s="13">
        <f t="shared" si="3"/>
        <v>0</v>
      </c>
      <c r="O83" s="171">
        <f t="shared" si="4"/>
        <v>6.8000000000000005E-2</v>
      </c>
      <c r="R83" s="75">
        <v>1</v>
      </c>
      <c r="S83" s="166"/>
      <c r="T83" s="166"/>
      <c r="U83" s="166"/>
      <c r="V83" s="166"/>
    </row>
    <row r="84" spans="1:22" ht="14.25" customHeight="1" x14ac:dyDescent="0.25">
      <c r="A84" s="75" t="s">
        <v>188</v>
      </c>
      <c r="B84" s="166">
        <v>78</v>
      </c>
      <c r="C84" s="170"/>
      <c r="D84" s="104" t="s">
        <v>89</v>
      </c>
      <c r="E84" s="105" t="s">
        <v>167</v>
      </c>
      <c r="F84" s="108">
        <v>278</v>
      </c>
      <c r="G84" s="107">
        <f t="shared" si="5"/>
        <v>278</v>
      </c>
      <c r="H84" s="18">
        <v>379</v>
      </c>
      <c r="I84" s="14">
        <v>352</v>
      </c>
      <c r="J84" s="79"/>
      <c r="K84" s="24"/>
      <c r="L84" s="24"/>
      <c r="M84" s="13">
        <f t="shared" si="3"/>
        <v>0</v>
      </c>
      <c r="O84" s="171">
        <f t="shared" si="4"/>
        <v>-7.6999999999999999E-2</v>
      </c>
      <c r="R84" s="75">
        <v>1</v>
      </c>
      <c r="S84" s="166"/>
      <c r="T84" s="166"/>
      <c r="U84" s="166"/>
      <c r="V84" s="166"/>
    </row>
    <row r="85" spans="1:22" ht="14.25" customHeight="1" x14ac:dyDescent="0.25">
      <c r="A85" s="75" t="s">
        <v>188</v>
      </c>
      <c r="B85" s="75">
        <v>79</v>
      </c>
      <c r="C85" s="170"/>
      <c r="D85" s="104" t="s">
        <v>90</v>
      </c>
      <c r="E85" s="105" t="s">
        <v>167</v>
      </c>
      <c r="F85" s="108">
        <v>318</v>
      </c>
      <c r="G85" s="107">
        <f t="shared" si="5"/>
        <v>318</v>
      </c>
      <c r="H85" s="18">
        <v>324</v>
      </c>
      <c r="I85" s="14">
        <v>339</v>
      </c>
      <c r="J85" s="79"/>
      <c r="K85" s="24"/>
      <c r="L85" s="24"/>
      <c r="M85" s="13">
        <f t="shared" si="3"/>
        <v>0</v>
      </c>
      <c r="O85" s="171">
        <f t="shared" si="4"/>
        <v>4.3999999999999997E-2</v>
      </c>
      <c r="R85" s="75">
        <v>1</v>
      </c>
      <c r="S85" s="166"/>
      <c r="T85" s="166"/>
      <c r="U85" s="166"/>
      <c r="V85" s="166"/>
    </row>
    <row r="86" spans="1:22" ht="14.25" customHeight="1" x14ac:dyDescent="0.25">
      <c r="A86" s="75" t="s">
        <v>188</v>
      </c>
      <c r="B86" s="166">
        <v>80</v>
      </c>
      <c r="C86" s="170"/>
      <c r="D86" s="104" t="s">
        <v>91</v>
      </c>
      <c r="E86" s="105" t="s">
        <v>167</v>
      </c>
      <c r="F86" s="108">
        <v>318</v>
      </c>
      <c r="G86" s="107">
        <f t="shared" si="5"/>
        <v>318</v>
      </c>
      <c r="H86" s="17">
        <v>328</v>
      </c>
      <c r="I86" s="14">
        <v>349</v>
      </c>
      <c r="J86" s="79"/>
      <c r="K86" s="24"/>
      <c r="L86" s="24"/>
      <c r="M86" s="13">
        <f t="shared" si="3"/>
        <v>0</v>
      </c>
      <c r="O86" s="171">
        <f t="shared" si="4"/>
        <v>0.06</v>
      </c>
      <c r="R86" s="75">
        <v>1</v>
      </c>
      <c r="S86" s="166"/>
      <c r="T86" s="166"/>
      <c r="U86" s="166"/>
      <c r="V86" s="166"/>
    </row>
    <row r="87" spans="1:22" x14ac:dyDescent="0.25">
      <c r="A87" s="75" t="s">
        <v>188</v>
      </c>
      <c r="B87" s="75">
        <v>81</v>
      </c>
      <c r="C87" s="170"/>
      <c r="D87" s="104" t="s">
        <v>92</v>
      </c>
      <c r="E87" s="105" t="s">
        <v>167</v>
      </c>
      <c r="F87" s="109">
        <v>358</v>
      </c>
      <c r="G87" s="110">
        <f t="shared" si="5"/>
        <v>358</v>
      </c>
      <c r="H87" s="18">
        <v>450</v>
      </c>
      <c r="I87" s="14">
        <v>461</v>
      </c>
      <c r="J87" s="79"/>
      <c r="K87" s="24"/>
      <c r="L87" s="24"/>
      <c r="M87" s="13">
        <f t="shared" si="3"/>
        <v>0</v>
      </c>
      <c r="O87" s="171">
        <f t="shared" si="4"/>
        <v>2.4E-2</v>
      </c>
      <c r="R87" s="75">
        <v>1</v>
      </c>
      <c r="S87" s="166"/>
      <c r="T87" s="166"/>
      <c r="U87" s="166"/>
      <c r="V87" s="166"/>
    </row>
    <row r="88" spans="1:22" x14ac:dyDescent="0.25">
      <c r="A88" s="75" t="s">
        <v>188</v>
      </c>
      <c r="B88" s="166">
        <v>82</v>
      </c>
      <c r="C88" s="170"/>
      <c r="D88" s="183" t="s">
        <v>93</v>
      </c>
      <c r="E88" s="105" t="s">
        <v>167</v>
      </c>
      <c r="F88" s="108">
        <v>278</v>
      </c>
      <c r="G88" s="107">
        <f t="shared" si="5"/>
        <v>278</v>
      </c>
      <c r="H88" s="17">
        <v>334</v>
      </c>
      <c r="I88" s="14">
        <v>326</v>
      </c>
      <c r="J88" s="79"/>
      <c r="K88" s="24"/>
      <c r="L88" s="24"/>
      <c r="M88" s="13">
        <f t="shared" si="3"/>
        <v>0</v>
      </c>
      <c r="O88" s="171">
        <f t="shared" si="4"/>
        <v>-2.5000000000000001E-2</v>
      </c>
      <c r="R88" s="75">
        <v>1</v>
      </c>
      <c r="S88" s="166"/>
      <c r="T88" s="166"/>
      <c r="U88" s="166"/>
      <c r="V88" s="166"/>
    </row>
    <row r="89" spans="1:22" ht="14.25" customHeight="1" x14ac:dyDescent="0.25">
      <c r="A89" s="75" t="s">
        <v>188</v>
      </c>
      <c r="B89" s="75">
        <v>83</v>
      </c>
      <c r="C89" s="170"/>
      <c r="D89" s="104" t="s">
        <v>94</v>
      </c>
      <c r="E89" s="105" t="s">
        <v>167</v>
      </c>
      <c r="F89" s="108">
        <v>238</v>
      </c>
      <c r="G89" s="107">
        <f t="shared" si="5"/>
        <v>238</v>
      </c>
      <c r="H89" s="18">
        <v>307</v>
      </c>
      <c r="I89" s="14">
        <v>285</v>
      </c>
      <c r="J89" s="79"/>
      <c r="K89" s="24"/>
      <c r="L89" s="24"/>
      <c r="M89" s="13">
        <f t="shared" si="3"/>
        <v>0</v>
      </c>
      <c r="O89" s="171">
        <f t="shared" si="4"/>
        <v>-7.6999999999999999E-2</v>
      </c>
      <c r="R89" s="75">
        <v>1</v>
      </c>
      <c r="S89" s="166"/>
      <c r="T89" s="166"/>
      <c r="U89" s="166"/>
      <c r="V89" s="166"/>
    </row>
    <row r="90" spans="1:22" ht="14.25" customHeight="1" x14ac:dyDescent="0.25">
      <c r="A90" s="75" t="s">
        <v>188</v>
      </c>
      <c r="B90" s="166">
        <v>84</v>
      </c>
      <c r="C90" s="170"/>
      <c r="D90" s="104" t="s">
        <v>95</v>
      </c>
      <c r="E90" s="105" t="s">
        <v>167</v>
      </c>
      <c r="F90" s="108">
        <v>278</v>
      </c>
      <c r="G90" s="107">
        <f t="shared" si="5"/>
        <v>278</v>
      </c>
      <c r="H90" s="18">
        <v>328</v>
      </c>
      <c r="I90" s="14">
        <v>344</v>
      </c>
      <c r="J90" s="79"/>
      <c r="K90" s="24"/>
      <c r="L90" s="24"/>
      <c r="M90" s="13">
        <f t="shared" si="3"/>
        <v>0</v>
      </c>
      <c r="O90" s="171">
        <f t="shared" si="4"/>
        <v>4.7E-2</v>
      </c>
      <c r="R90" s="75">
        <v>1</v>
      </c>
      <c r="S90" s="166"/>
      <c r="T90" s="166"/>
      <c r="U90" s="166"/>
      <c r="V90" s="166"/>
    </row>
    <row r="91" spans="1:22" ht="14.25" customHeight="1" x14ac:dyDescent="0.25">
      <c r="A91" s="75" t="s">
        <v>188</v>
      </c>
      <c r="B91" s="75">
        <v>85</v>
      </c>
      <c r="C91" s="170"/>
      <c r="D91" s="104" t="s">
        <v>96</v>
      </c>
      <c r="E91" s="105" t="s">
        <v>167</v>
      </c>
      <c r="F91" s="108">
        <v>358</v>
      </c>
      <c r="G91" s="107">
        <f t="shared" si="5"/>
        <v>358</v>
      </c>
      <c r="H91" s="19">
        <v>350</v>
      </c>
      <c r="I91" s="14">
        <v>387</v>
      </c>
      <c r="J91" s="79"/>
      <c r="K91" s="24"/>
      <c r="L91" s="24"/>
      <c r="M91" s="13">
        <f t="shared" si="3"/>
        <v>0</v>
      </c>
      <c r="O91" s="171">
        <f t="shared" si="4"/>
        <v>9.6000000000000002E-2</v>
      </c>
      <c r="R91" s="75">
        <v>1</v>
      </c>
      <c r="S91" s="166"/>
      <c r="T91" s="166"/>
      <c r="U91" s="166"/>
      <c r="V91" s="166"/>
    </row>
    <row r="92" spans="1:22" ht="14.25" customHeight="1" x14ac:dyDescent="0.25">
      <c r="A92" s="75" t="s">
        <v>188</v>
      </c>
      <c r="B92" s="166">
        <v>86</v>
      </c>
      <c r="C92" s="170"/>
      <c r="D92" s="104" t="s">
        <v>97</v>
      </c>
      <c r="E92" s="105" t="s">
        <v>167</v>
      </c>
      <c r="F92" s="108">
        <v>268</v>
      </c>
      <c r="G92" s="107">
        <f t="shared" si="5"/>
        <v>268</v>
      </c>
      <c r="H92" s="17">
        <v>316</v>
      </c>
      <c r="I92" s="14">
        <v>309</v>
      </c>
      <c r="J92" s="79"/>
      <c r="K92" s="24"/>
      <c r="L92" s="24"/>
      <c r="M92" s="13">
        <f t="shared" si="3"/>
        <v>0</v>
      </c>
      <c r="O92" s="171">
        <f t="shared" si="4"/>
        <v>-2.3E-2</v>
      </c>
      <c r="R92" s="75">
        <v>1</v>
      </c>
      <c r="S92" s="166"/>
      <c r="T92" s="166"/>
      <c r="U92" s="166"/>
      <c r="V92" s="166"/>
    </row>
    <row r="93" spans="1:22" ht="14.25" customHeight="1" x14ac:dyDescent="0.25">
      <c r="A93" s="75" t="s">
        <v>188</v>
      </c>
      <c r="B93" s="75">
        <v>87</v>
      </c>
      <c r="C93" s="170"/>
      <c r="D93" s="104" t="s">
        <v>98</v>
      </c>
      <c r="E93" s="105" t="s">
        <v>167</v>
      </c>
      <c r="F93" s="108">
        <v>278</v>
      </c>
      <c r="G93" s="107">
        <f t="shared" si="5"/>
        <v>278</v>
      </c>
      <c r="H93" s="18">
        <v>240</v>
      </c>
      <c r="I93" s="14">
        <v>285</v>
      </c>
      <c r="J93" s="79"/>
      <c r="K93" s="24"/>
      <c r="L93" s="24"/>
      <c r="M93" s="13">
        <f t="shared" si="3"/>
        <v>0</v>
      </c>
      <c r="O93" s="171">
        <f t="shared" si="4"/>
        <v>0.158</v>
      </c>
      <c r="R93" s="75">
        <v>1</v>
      </c>
      <c r="S93" s="166"/>
      <c r="T93" s="166"/>
      <c r="U93" s="166"/>
      <c r="V93" s="166"/>
    </row>
    <row r="94" spans="1:22" ht="14.25" customHeight="1" x14ac:dyDescent="0.25">
      <c r="A94" s="75" t="s">
        <v>188</v>
      </c>
      <c r="B94" s="166">
        <v>88</v>
      </c>
      <c r="C94" s="170"/>
      <c r="D94" s="104" t="s">
        <v>99</v>
      </c>
      <c r="E94" s="105" t="s">
        <v>167</v>
      </c>
      <c r="F94" s="108">
        <v>278</v>
      </c>
      <c r="G94" s="107">
        <f t="shared" si="5"/>
        <v>278</v>
      </c>
      <c r="H94" s="18">
        <v>290</v>
      </c>
      <c r="I94" s="14">
        <v>302</v>
      </c>
      <c r="J94" s="79"/>
      <c r="K94" s="24"/>
      <c r="L94" s="24"/>
      <c r="M94" s="13">
        <f t="shared" si="3"/>
        <v>0</v>
      </c>
      <c r="O94" s="171">
        <f t="shared" si="4"/>
        <v>0.04</v>
      </c>
      <c r="R94" s="75">
        <v>1</v>
      </c>
      <c r="S94" s="166"/>
      <c r="T94" s="166"/>
      <c r="U94" s="166"/>
      <c r="V94" s="166"/>
    </row>
    <row r="95" spans="1:22" x14ac:dyDescent="0.25">
      <c r="A95" s="75" t="s">
        <v>188</v>
      </c>
      <c r="B95" s="75">
        <v>89</v>
      </c>
      <c r="C95" s="172"/>
      <c r="D95" s="111" t="s">
        <v>100</v>
      </c>
      <c r="E95" s="112" t="s">
        <v>167</v>
      </c>
      <c r="F95" s="113">
        <v>158</v>
      </c>
      <c r="G95" s="114">
        <f t="shared" si="5"/>
        <v>158</v>
      </c>
      <c r="H95" s="18">
        <v>107</v>
      </c>
      <c r="I95" s="14">
        <v>110</v>
      </c>
      <c r="J95" s="79"/>
      <c r="K95" s="24"/>
      <c r="L95" s="24"/>
      <c r="M95" s="13">
        <f t="shared" si="3"/>
        <v>-48</v>
      </c>
      <c r="O95" s="171">
        <f t="shared" si="4"/>
        <v>2.7E-2</v>
      </c>
      <c r="R95" s="75">
        <v>1</v>
      </c>
      <c r="S95" s="166"/>
      <c r="T95" s="166"/>
      <c r="U95" s="166"/>
      <c r="V95" s="166"/>
    </row>
    <row r="96" spans="1:22" x14ac:dyDescent="0.25">
      <c r="A96" s="75" t="s">
        <v>188</v>
      </c>
      <c r="B96" s="166">
        <v>90</v>
      </c>
      <c r="C96" s="170"/>
      <c r="D96" s="234" t="s">
        <v>20</v>
      </c>
      <c r="E96" s="116" t="s">
        <v>167</v>
      </c>
      <c r="F96" s="109">
        <v>318</v>
      </c>
      <c r="G96" s="107">
        <f t="shared" si="5"/>
        <v>318</v>
      </c>
      <c r="H96" s="237">
        <v>347</v>
      </c>
      <c r="I96" s="238">
        <v>390</v>
      </c>
      <c r="J96" s="239"/>
      <c r="K96" s="240"/>
      <c r="L96" s="24"/>
      <c r="M96" s="13">
        <f t="shared" si="3"/>
        <v>0</v>
      </c>
      <c r="O96" s="171">
        <f t="shared" si="4"/>
        <v>0.11</v>
      </c>
      <c r="R96" s="75">
        <v>1</v>
      </c>
      <c r="S96" s="166"/>
      <c r="T96" s="166"/>
      <c r="U96" s="166"/>
      <c r="V96" s="166"/>
    </row>
    <row r="97" spans="1:22" ht="14.25" customHeight="1" x14ac:dyDescent="0.25">
      <c r="A97" s="75" t="s">
        <v>188</v>
      </c>
      <c r="B97" s="75">
        <v>91</v>
      </c>
      <c r="C97" s="170"/>
      <c r="D97" s="236" t="s">
        <v>170</v>
      </c>
      <c r="E97" s="105" t="s">
        <v>167</v>
      </c>
      <c r="F97" s="109">
        <v>38</v>
      </c>
      <c r="G97" s="107">
        <f t="shared" si="5"/>
        <v>38</v>
      </c>
      <c r="H97" s="237">
        <v>62</v>
      </c>
      <c r="I97" s="238">
        <v>59</v>
      </c>
      <c r="J97" s="239"/>
      <c r="K97" s="240"/>
      <c r="L97" s="24"/>
      <c r="M97" s="13">
        <f t="shared" si="3"/>
        <v>0</v>
      </c>
      <c r="O97" s="171">
        <f t="shared" si="4"/>
        <v>-5.0999999999999997E-2</v>
      </c>
      <c r="R97" s="75">
        <v>1</v>
      </c>
      <c r="S97" s="166"/>
      <c r="T97" s="166"/>
      <c r="U97" s="166"/>
      <c r="V97" s="166"/>
    </row>
    <row r="98" spans="1:22" x14ac:dyDescent="0.25">
      <c r="A98" s="75" t="s">
        <v>188</v>
      </c>
      <c r="B98" s="166">
        <v>92</v>
      </c>
      <c r="C98" s="170"/>
      <c r="D98" s="230" t="s">
        <v>169</v>
      </c>
      <c r="E98" s="105" t="s">
        <v>19</v>
      </c>
      <c r="F98" s="109">
        <v>318</v>
      </c>
      <c r="G98" s="107">
        <f t="shared" si="5"/>
        <v>318</v>
      </c>
      <c r="H98" s="237">
        <v>480</v>
      </c>
      <c r="I98" s="238">
        <v>449</v>
      </c>
      <c r="J98" s="239"/>
      <c r="K98" s="240"/>
      <c r="L98" s="24"/>
      <c r="M98" s="13">
        <f t="shared" si="3"/>
        <v>0</v>
      </c>
      <c r="O98" s="171">
        <f t="shared" si="4"/>
        <v>-6.9000000000000006E-2</v>
      </c>
      <c r="R98" s="75">
        <v>1</v>
      </c>
      <c r="S98" s="75"/>
      <c r="T98" s="166"/>
      <c r="U98" s="166"/>
      <c r="V98" s="166"/>
    </row>
    <row r="99" spans="1:22" x14ac:dyDescent="0.25">
      <c r="A99" s="75" t="s">
        <v>188</v>
      </c>
      <c r="B99" s="166">
        <v>93</v>
      </c>
      <c r="C99" s="170"/>
      <c r="D99" s="230" t="s">
        <v>102</v>
      </c>
      <c r="E99" s="105" t="s">
        <v>167</v>
      </c>
      <c r="F99" s="108">
        <v>198</v>
      </c>
      <c r="G99" s="107">
        <f t="shared" si="5"/>
        <v>198</v>
      </c>
      <c r="H99" s="237">
        <v>254</v>
      </c>
      <c r="I99" s="238">
        <v>247</v>
      </c>
      <c r="J99" s="241"/>
      <c r="K99" s="240"/>
      <c r="L99" s="24"/>
      <c r="M99" s="13">
        <f t="shared" si="3"/>
        <v>0</v>
      </c>
      <c r="O99" s="171">
        <f t="shared" si="4"/>
        <v>-2.8000000000000001E-2</v>
      </c>
      <c r="R99" s="75">
        <v>1</v>
      </c>
      <c r="S99" s="166"/>
      <c r="T99" s="166"/>
      <c r="U99" s="166"/>
      <c r="V99" s="166"/>
    </row>
    <row r="100" spans="1:22" ht="14.25" customHeight="1" x14ac:dyDescent="0.25">
      <c r="A100" s="75" t="s">
        <v>188</v>
      </c>
      <c r="B100" s="75">
        <v>94</v>
      </c>
      <c r="C100" s="170"/>
      <c r="D100" s="230" t="s">
        <v>103</v>
      </c>
      <c r="E100" s="105" t="s">
        <v>167</v>
      </c>
      <c r="F100" s="108">
        <v>278</v>
      </c>
      <c r="G100" s="107">
        <f t="shared" si="5"/>
        <v>278</v>
      </c>
      <c r="H100" s="237">
        <v>397</v>
      </c>
      <c r="I100" s="238">
        <v>393</v>
      </c>
      <c r="J100" s="241"/>
      <c r="K100" s="240"/>
      <c r="L100" s="24"/>
      <c r="M100" s="13">
        <f t="shared" si="3"/>
        <v>0</v>
      </c>
      <c r="O100" s="171">
        <f t="shared" si="4"/>
        <v>-0.01</v>
      </c>
      <c r="R100" s="75">
        <v>1</v>
      </c>
      <c r="S100" s="166"/>
      <c r="T100" s="166"/>
      <c r="U100" s="166"/>
      <c r="V100" s="166"/>
    </row>
    <row r="101" spans="1:22" ht="14.25" customHeight="1" x14ac:dyDescent="0.25">
      <c r="A101" s="75" t="s">
        <v>188</v>
      </c>
      <c r="B101" s="166">
        <v>95</v>
      </c>
      <c r="C101" s="172"/>
      <c r="D101" s="231" t="s">
        <v>320</v>
      </c>
      <c r="E101" s="105" t="s">
        <v>167</v>
      </c>
      <c r="F101" s="113">
        <v>118</v>
      </c>
      <c r="G101" s="114">
        <f t="shared" si="5"/>
        <v>118</v>
      </c>
      <c r="H101" s="242">
        <v>168</v>
      </c>
      <c r="I101" s="238">
        <v>148</v>
      </c>
      <c r="J101" s="243"/>
      <c r="K101" s="244"/>
      <c r="L101" s="27"/>
      <c r="M101" s="13">
        <f t="shared" si="3"/>
        <v>0</v>
      </c>
      <c r="O101" s="171">
        <f t="shared" si="4"/>
        <v>-0.13500000000000001</v>
      </c>
      <c r="R101" s="75">
        <v>1</v>
      </c>
      <c r="S101" s="166"/>
      <c r="T101" s="166"/>
      <c r="U101" s="166"/>
      <c r="V101" s="166"/>
    </row>
    <row r="102" spans="1:22" x14ac:dyDescent="0.25">
      <c r="A102" s="75" t="s">
        <v>188</v>
      </c>
      <c r="B102" s="75">
        <v>96</v>
      </c>
      <c r="C102" s="170"/>
      <c r="D102" s="104" t="s">
        <v>321</v>
      </c>
      <c r="E102" s="105" t="s">
        <v>280</v>
      </c>
      <c r="F102" s="109">
        <v>158</v>
      </c>
      <c r="G102" s="110">
        <f t="shared" si="5"/>
        <v>158</v>
      </c>
      <c r="H102" s="18">
        <v>74</v>
      </c>
      <c r="I102" s="14">
        <v>76</v>
      </c>
      <c r="J102" s="79"/>
      <c r="K102" s="24"/>
      <c r="L102" s="24"/>
      <c r="M102" s="13">
        <f t="shared" si="3"/>
        <v>-82</v>
      </c>
      <c r="O102" s="171">
        <f t="shared" si="4"/>
        <v>2.5999999999999999E-2</v>
      </c>
      <c r="R102" s="75">
        <v>2</v>
      </c>
      <c r="S102" s="166"/>
      <c r="T102" s="166"/>
      <c r="U102" s="166"/>
      <c r="V102" s="166"/>
    </row>
    <row r="103" spans="1:22" ht="14.25" customHeight="1" x14ac:dyDescent="0.25">
      <c r="A103" s="75" t="s">
        <v>188</v>
      </c>
      <c r="B103" s="166">
        <v>97</v>
      </c>
      <c r="C103" s="170"/>
      <c r="D103" s="104" t="s">
        <v>322</v>
      </c>
      <c r="E103" s="105" t="s">
        <v>280</v>
      </c>
      <c r="F103" s="109">
        <v>238</v>
      </c>
      <c r="G103" s="110">
        <f t="shared" si="5"/>
        <v>238</v>
      </c>
      <c r="H103" s="18">
        <v>146</v>
      </c>
      <c r="I103" s="14">
        <v>145</v>
      </c>
      <c r="J103" s="79"/>
      <c r="K103" s="24"/>
      <c r="L103" s="24"/>
      <c r="M103" s="13">
        <f t="shared" si="3"/>
        <v>-93</v>
      </c>
      <c r="O103" s="171">
        <f>IF(I103=0,0,ROUND((I103-H103)/I103,3))</f>
        <v>-7.0000000000000001E-3</v>
      </c>
      <c r="R103" s="75">
        <v>2</v>
      </c>
      <c r="S103" s="166"/>
      <c r="T103" s="166"/>
      <c r="U103" s="166"/>
      <c r="V103" s="166"/>
    </row>
    <row r="104" spans="1:22" ht="14.25" customHeight="1" x14ac:dyDescent="0.25">
      <c r="A104" s="75" t="s">
        <v>188</v>
      </c>
      <c r="B104" s="75">
        <v>98</v>
      </c>
      <c r="C104" s="170"/>
      <c r="D104" s="104" t="s">
        <v>323</v>
      </c>
      <c r="E104" s="105" t="s">
        <v>280</v>
      </c>
      <c r="F104" s="109">
        <v>118</v>
      </c>
      <c r="G104" s="110">
        <f t="shared" si="5"/>
        <v>118</v>
      </c>
      <c r="H104" s="18">
        <v>116</v>
      </c>
      <c r="I104" s="14">
        <v>116</v>
      </c>
      <c r="J104" s="79"/>
      <c r="K104" s="24"/>
      <c r="L104" s="24"/>
      <c r="M104" s="13">
        <f t="shared" si="3"/>
        <v>-2</v>
      </c>
      <c r="O104" s="171">
        <f>IF(I104=0,0,ROUND((I104-H104)/I104,3))</f>
        <v>0</v>
      </c>
      <c r="R104" s="75">
        <v>2</v>
      </c>
      <c r="S104" s="166"/>
      <c r="T104" s="166"/>
      <c r="U104" s="166"/>
      <c r="V104" s="166"/>
    </row>
    <row r="105" spans="1:22" ht="14.25" customHeight="1" x14ac:dyDescent="0.25">
      <c r="A105" s="75" t="s">
        <v>188</v>
      </c>
      <c r="B105" s="166">
        <v>99</v>
      </c>
      <c r="C105" s="170"/>
      <c r="D105" s="104" t="s">
        <v>324</v>
      </c>
      <c r="E105" s="105" t="s">
        <v>280</v>
      </c>
      <c r="F105" s="108">
        <v>158</v>
      </c>
      <c r="G105" s="107">
        <f t="shared" si="5"/>
        <v>158</v>
      </c>
      <c r="H105" s="18">
        <v>86</v>
      </c>
      <c r="I105" s="14">
        <v>85</v>
      </c>
      <c r="J105" s="79"/>
      <c r="K105" s="24"/>
      <c r="L105" s="24"/>
      <c r="M105" s="13">
        <f t="shared" si="3"/>
        <v>-73</v>
      </c>
      <c r="O105" s="171">
        <f>IF(I105=0,0,ROUND((I105-H105)/I105,3))</f>
        <v>-1.2E-2</v>
      </c>
      <c r="R105" s="75">
        <v>2</v>
      </c>
      <c r="S105" s="166"/>
      <c r="T105" s="166"/>
      <c r="U105" s="166"/>
      <c r="V105" s="166"/>
    </row>
    <row r="106" spans="1:22" ht="14.25" customHeight="1" x14ac:dyDescent="0.25">
      <c r="A106" s="75" t="s">
        <v>188</v>
      </c>
      <c r="B106" s="75">
        <v>100</v>
      </c>
      <c r="C106" s="172"/>
      <c r="D106" s="111" t="s">
        <v>325</v>
      </c>
      <c r="E106" s="112" t="s">
        <v>280</v>
      </c>
      <c r="F106" s="113">
        <v>238</v>
      </c>
      <c r="G106" s="114">
        <f t="shared" si="5"/>
        <v>238</v>
      </c>
      <c r="H106" s="23">
        <v>222</v>
      </c>
      <c r="I106" s="14">
        <v>228</v>
      </c>
      <c r="J106" s="83"/>
      <c r="K106" s="27"/>
      <c r="L106" s="27"/>
      <c r="M106" s="13">
        <f t="shared" si="3"/>
        <v>-10</v>
      </c>
      <c r="O106" s="171">
        <f>IF(I106=0,0,ROUND((I106-H106)/I106,3))</f>
        <v>2.5999999999999999E-2</v>
      </c>
      <c r="P106" s="182"/>
      <c r="Q106" s="182"/>
      <c r="R106" s="75">
        <v>2</v>
      </c>
      <c r="S106" s="166"/>
      <c r="T106" s="166"/>
      <c r="U106" s="166"/>
      <c r="V106" s="166"/>
    </row>
    <row r="107" spans="1:22" ht="14.25" customHeight="1" x14ac:dyDescent="0.25">
      <c r="A107" s="75" t="s">
        <v>188</v>
      </c>
      <c r="B107" s="166">
        <v>101</v>
      </c>
      <c r="C107" s="170"/>
      <c r="D107" s="104" t="s">
        <v>303</v>
      </c>
      <c r="E107" s="105" t="s">
        <v>302</v>
      </c>
      <c r="F107" s="108">
        <v>39</v>
      </c>
      <c r="G107" s="107">
        <f t="shared" si="5"/>
        <v>39</v>
      </c>
      <c r="H107" s="21">
        <v>38</v>
      </c>
      <c r="I107" s="14">
        <v>38</v>
      </c>
      <c r="J107" s="80"/>
      <c r="K107" s="24"/>
      <c r="L107" s="24"/>
      <c r="M107" s="13">
        <f t="shared" si="3"/>
        <v>-1</v>
      </c>
      <c r="O107" s="171">
        <f t="shared" si="4"/>
        <v>0</v>
      </c>
      <c r="P107" s="182"/>
      <c r="Q107" s="182"/>
      <c r="R107" s="75">
        <v>4</v>
      </c>
      <c r="S107" s="166"/>
      <c r="T107" s="166"/>
      <c r="U107" s="166"/>
      <c r="V107" s="166"/>
    </row>
    <row r="108" spans="1:22" ht="14.25" customHeight="1" x14ac:dyDescent="0.25">
      <c r="A108" s="75" t="s">
        <v>188</v>
      </c>
      <c r="B108" s="75">
        <v>102</v>
      </c>
      <c r="C108" s="170"/>
      <c r="D108" s="104" t="s">
        <v>303</v>
      </c>
      <c r="E108" s="105" t="s">
        <v>326</v>
      </c>
      <c r="F108" s="108">
        <v>39</v>
      </c>
      <c r="G108" s="107">
        <f t="shared" si="5"/>
        <v>39</v>
      </c>
      <c r="H108" s="21">
        <v>31</v>
      </c>
      <c r="I108" s="14">
        <v>31</v>
      </c>
      <c r="J108" s="80"/>
      <c r="K108" s="24"/>
      <c r="L108" s="24"/>
      <c r="M108" s="13">
        <f t="shared" ref="M108:M144" si="6">IF(I108-F108&gt;0,0,I108-F108)</f>
        <v>-8</v>
      </c>
      <c r="O108" s="171">
        <f t="shared" ref="O108:O144" si="7">IF(I108=0,0,ROUND((I108-H108)/I108,3))</f>
        <v>0</v>
      </c>
      <c r="P108" s="182"/>
      <c r="Q108" s="182"/>
      <c r="R108" s="75">
        <v>4</v>
      </c>
      <c r="S108" s="166"/>
      <c r="T108" s="166"/>
      <c r="U108" s="166"/>
      <c r="V108" s="166"/>
    </row>
    <row r="109" spans="1:22" ht="14.25" customHeight="1" x14ac:dyDescent="0.25">
      <c r="A109" s="75" t="s">
        <v>188</v>
      </c>
      <c r="B109" s="166">
        <v>103</v>
      </c>
      <c r="C109" s="170"/>
      <c r="D109" s="104" t="s">
        <v>303</v>
      </c>
      <c r="E109" s="105" t="s">
        <v>264</v>
      </c>
      <c r="F109" s="108">
        <v>39</v>
      </c>
      <c r="G109" s="107">
        <f t="shared" si="5"/>
        <v>39</v>
      </c>
      <c r="H109" s="22">
        <v>56</v>
      </c>
      <c r="I109" s="14">
        <v>50</v>
      </c>
      <c r="J109" s="79"/>
      <c r="K109" s="24"/>
      <c r="L109" s="24"/>
      <c r="M109" s="13">
        <f t="shared" si="6"/>
        <v>0</v>
      </c>
      <c r="O109" s="171">
        <f t="shared" si="7"/>
        <v>-0.12</v>
      </c>
      <c r="P109" s="182"/>
      <c r="Q109" s="182"/>
      <c r="R109" s="75">
        <v>4</v>
      </c>
      <c r="S109" s="166"/>
      <c r="T109" s="166"/>
      <c r="U109" s="166"/>
      <c r="V109" s="166"/>
    </row>
    <row r="110" spans="1:22" ht="14.25" customHeight="1" x14ac:dyDescent="0.25">
      <c r="A110" s="75" t="s">
        <v>188</v>
      </c>
      <c r="B110" s="75">
        <v>104</v>
      </c>
      <c r="C110" s="170"/>
      <c r="D110" s="104" t="s">
        <v>303</v>
      </c>
      <c r="E110" s="105" t="s">
        <v>150</v>
      </c>
      <c r="F110" s="108">
        <v>39</v>
      </c>
      <c r="G110" s="107">
        <f t="shared" si="5"/>
        <v>39</v>
      </c>
      <c r="H110" s="22">
        <v>37</v>
      </c>
      <c r="I110" s="14">
        <v>40</v>
      </c>
      <c r="J110" s="79"/>
      <c r="K110" s="24"/>
      <c r="L110" s="24"/>
      <c r="M110" s="13">
        <f t="shared" si="6"/>
        <v>0</v>
      </c>
      <c r="O110" s="171">
        <f t="shared" si="7"/>
        <v>7.4999999999999997E-2</v>
      </c>
      <c r="P110" s="182"/>
      <c r="Q110" s="182"/>
      <c r="R110" s="75">
        <v>4</v>
      </c>
      <c r="S110" s="166"/>
      <c r="T110" s="166"/>
      <c r="U110" s="166"/>
      <c r="V110" s="166"/>
    </row>
    <row r="111" spans="1:22" ht="14.25" customHeight="1" x14ac:dyDescent="0.25">
      <c r="A111" s="75" t="s">
        <v>188</v>
      </c>
      <c r="B111" s="166">
        <v>105</v>
      </c>
      <c r="C111" s="170"/>
      <c r="D111" s="104" t="s">
        <v>105</v>
      </c>
      <c r="E111" s="105" t="s">
        <v>151</v>
      </c>
      <c r="F111" s="108">
        <v>39</v>
      </c>
      <c r="G111" s="107">
        <f t="shared" si="5"/>
        <v>39</v>
      </c>
      <c r="H111" s="20">
        <v>51</v>
      </c>
      <c r="I111" s="14">
        <v>48</v>
      </c>
      <c r="J111" s="78"/>
      <c r="K111" s="24"/>
      <c r="L111" s="24"/>
      <c r="M111" s="13">
        <f t="shared" si="6"/>
        <v>0</v>
      </c>
      <c r="O111" s="171">
        <f t="shared" si="7"/>
        <v>-6.3E-2</v>
      </c>
      <c r="P111" s="182"/>
      <c r="Q111" s="182"/>
      <c r="R111" s="75">
        <v>4</v>
      </c>
      <c r="S111" s="166"/>
      <c r="T111" s="166"/>
      <c r="U111" s="166"/>
      <c r="V111" s="166"/>
    </row>
    <row r="112" spans="1:22" ht="14.25" customHeight="1" x14ac:dyDescent="0.25">
      <c r="A112" s="75" t="s">
        <v>188</v>
      </c>
      <c r="B112" s="75">
        <v>106</v>
      </c>
      <c r="C112" s="170"/>
      <c r="D112" s="104" t="s">
        <v>105</v>
      </c>
      <c r="E112" s="105" t="s">
        <v>148</v>
      </c>
      <c r="F112" s="108">
        <v>39</v>
      </c>
      <c r="G112" s="107">
        <f t="shared" si="5"/>
        <v>39</v>
      </c>
      <c r="H112" s="20">
        <v>38</v>
      </c>
      <c r="I112" s="14">
        <v>40</v>
      </c>
      <c r="J112" s="78"/>
      <c r="K112" s="24"/>
      <c r="L112" s="24"/>
      <c r="M112" s="13">
        <f t="shared" si="6"/>
        <v>0</v>
      </c>
      <c r="O112" s="171">
        <f t="shared" si="7"/>
        <v>0.05</v>
      </c>
      <c r="P112" s="182"/>
      <c r="Q112" s="182"/>
      <c r="R112" s="75">
        <v>4</v>
      </c>
      <c r="S112" s="166"/>
      <c r="T112" s="166"/>
      <c r="U112" s="166"/>
      <c r="V112" s="166"/>
    </row>
    <row r="113" spans="1:22" ht="14.25" customHeight="1" x14ac:dyDescent="0.25">
      <c r="A113" s="75" t="s">
        <v>188</v>
      </c>
      <c r="B113" s="166">
        <v>107</v>
      </c>
      <c r="C113" s="170"/>
      <c r="D113" s="104" t="s">
        <v>105</v>
      </c>
      <c r="E113" s="105" t="s">
        <v>152</v>
      </c>
      <c r="F113" s="108">
        <v>39</v>
      </c>
      <c r="G113" s="107">
        <f t="shared" si="5"/>
        <v>39</v>
      </c>
      <c r="H113" s="20">
        <v>49</v>
      </c>
      <c r="I113" s="14">
        <v>47</v>
      </c>
      <c r="J113" s="78"/>
      <c r="K113" s="24"/>
      <c r="L113" s="24"/>
      <c r="M113" s="13">
        <f t="shared" si="6"/>
        <v>0</v>
      </c>
      <c r="O113" s="171">
        <f t="shared" si="7"/>
        <v>-4.2999999999999997E-2</v>
      </c>
      <c r="P113" s="182"/>
      <c r="Q113" s="182"/>
      <c r="R113" s="75">
        <v>4</v>
      </c>
      <c r="S113" s="166"/>
      <c r="T113" s="166"/>
      <c r="U113" s="166"/>
      <c r="V113" s="166"/>
    </row>
    <row r="114" spans="1:22" ht="14.25" customHeight="1" x14ac:dyDescent="0.25">
      <c r="A114" s="75" t="s">
        <v>188</v>
      </c>
      <c r="B114" s="75">
        <v>108</v>
      </c>
      <c r="C114" s="170"/>
      <c r="D114" s="104" t="s">
        <v>106</v>
      </c>
      <c r="E114" s="105" t="s">
        <v>149</v>
      </c>
      <c r="F114" s="108">
        <v>78</v>
      </c>
      <c r="G114" s="107">
        <f t="shared" si="5"/>
        <v>78</v>
      </c>
      <c r="H114" s="15">
        <v>79</v>
      </c>
      <c r="I114" s="14">
        <v>80</v>
      </c>
      <c r="J114" s="78"/>
      <c r="K114" s="70"/>
      <c r="L114" s="70"/>
      <c r="M114" s="13">
        <f t="shared" si="6"/>
        <v>0</v>
      </c>
      <c r="O114" s="171">
        <f t="shared" si="7"/>
        <v>1.2999999999999999E-2</v>
      </c>
      <c r="P114" s="182"/>
      <c r="Q114" s="182"/>
      <c r="R114" s="75">
        <v>4</v>
      </c>
      <c r="S114" s="166"/>
      <c r="T114" s="166"/>
      <c r="U114" s="166"/>
      <c r="V114" s="166"/>
    </row>
    <row r="115" spans="1:22" ht="14.25" customHeight="1" x14ac:dyDescent="0.25">
      <c r="A115" s="75" t="s">
        <v>188</v>
      </c>
      <c r="B115" s="166">
        <v>109</v>
      </c>
      <c r="C115" s="170"/>
      <c r="D115" s="104" t="s">
        <v>106</v>
      </c>
      <c r="E115" s="105" t="s">
        <v>151</v>
      </c>
      <c r="F115" s="108">
        <v>39</v>
      </c>
      <c r="G115" s="107">
        <f t="shared" si="5"/>
        <v>39</v>
      </c>
      <c r="H115" s="15">
        <v>59</v>
      </c>
      <c r="I115" s="14">
        <v>54</v>
      </c>
      <c r="J115" s="78"/>
      <c r="K115" s="70"/>
      <c r="L115" s="70"/>
      <c r="M115" s="13">
        <f t="shared" si="6"/>
        <v>0</v>
      </c>
      <c r="O115" s="171">
        <f t="shared" si="7"/>
        <v>-9.2999999999999999E-2</v>
      </c>
      <c r="P115" s="182"/>
      <c r="Q115" s="182"/>
      <c r="R115" s="75">
        <v>4</v>
      </c>
      <c r="S115" s="166"/>
      <c r="T115" s="166"/>
      <c r="U115" s="166"/>
      <c r="V115" s="166"/>
    </row>
    <row r="116" spans="1:22" ht="14.25" customHeight="1" x14ac:dyDescent="0.25">
      <c r="A116" s="75" t="s">
        <v>188</v>
      </c>
      <c r="B116" s="75">
        <v>110</v>
      </c>
      <c r="C116" s="170"/>
      <c r="D116" s="104" t="s">
        <v>106</v>
      </c>
      <c r="E116" s="105" t="s">
        <v>150</v>
      </c>
      <c r="F116" s="108">
        <v>78</v>
      </c>
      <c r="G116" s="107">
        <f t="shared" si="5"/>
        <v>78</v>
      </c>
      <c r="H116" s="15">
        <v>74</v>
      </c>
      <c r="I116" s="14">
        <v>80</v>
      </c>
      <c r="J116" s="78"/>
      <c r="K116" s="70"/>
      <c r="L116" s="70"/>
      <c r="M116" s="13">
        <f t="shared" si="6"/>
        <v>0</v>
      </c>
      <c r="O116" s="171">
        <f t="shared" si="7"/>
        <v>7.4999999999999997E-2</v>
      </c>
      <c r="P116" s="182"/>
      <c r="Q116" s="182"/>
      <c r="R116" s="75">
        <v>4</v>
      </c>
      <c r="S116" s="166"/>
      <c r="T116" s="166"/>
      <c r="U116" s="166"/>
      <c r="V116" s="166"/>
    </row>
    <row r="117" spans="1:22" ht="14.25" customHeight="1" x14ac:dyDescent="0.25">
      <c r="A117" s="75" t="s">
        <v>188</v>
      </c>
      <c r="B117" s="166">
        <v>111</v>
      </c>
      <c r="C117" s="170"/>
      <c r="D117" s="104" t="s">
        <v>107</v>
      </c>
      <c r="E117" s="105" t="s">
        <v>108</v>
      </c>
      <c r="F117" s="108">
        <v>78</v>
      </c>
      <c r="G117" s="107">
        <f t="shared" si="5"/>
        <v>78</v>
      </c>
      <c r="H117" s="20">
        <v>83</v>
      </c>
      <c r="I117" s="14">
        <v>78</v>
      </c>
      <c r="J117" s="78"/>
      <c r="K117" s="70"/>
      <c r="L117" s="70"/>
      <c r="M117" s="13">
        <f t="shared" si="6"/>
        <v>0</v>
      </c>
      <c r="O117" s="171">
        <f t="shared" si="7"/>
        <v>-6.4000000000000001E-2</v>
      </c>
      <c r="P117" s="182"/>
      <c r="Q117" s="182"/>
      <c r="R117" s="75">
        <v>4</v>
      </c>
      <c r="S117" s="166"/>
      <c r="T117" s="166"/>
      <c r="U117" s="166"/>
      <c r="V117" s="166"/>
    </row>
    <row r="118" spans="1:22" ht="14.25" customHeight="1" x14ac:dyDescent="0.25">
      <c r="A118" s="75" t="s">
        <v>188</v>
      </c>
      <c r="B118" s="75">
        <v>112</v>
      </c>
      <c r="C118" s="170"/>
      <c r="D118" s="104" t="s">
        <v>107</v>
      </c>
      <c r="E118" s="105" t="s">
        <v>109</v>
      </c>
      <c r="F118" s="108">
        <v>78</v>
      </c>
      <c r="G118" s="107">
        <f t="shared" si="5"/>
        <v>78</v>
      </c>
      <c r="H118" s="20">
        <v>86</v>
      </c>
      <c r="I118" s="14">
        <v>86</v>
      </c>
      <c r="J118" s="78"/>
      <c r="K118" s="70"/>
      <c r="L118" s="70"/>
      <c r="M118" s="13">
        <f t="shared" si="6"/>
        <v>0</v>
      </c>
      <c r="O118" s="171">
        <f t="shared" si="7"/>
        <v>0</v>
      </c>
      <c r="P118" s="182"/>
      <c r="Q118" s="182"/>
      <c r="R118" s="75">
        <v>4</v>
      </c>
      <c r="S118" s="166"/>
      <c r="T118" s="166"/>
      <c r="U118" s="166"/>
      <c r="V118" s="166"/>
    </row>
    <row r="119" spans="1:22" ht="14.25" customHeight="1" x14ac:dyDescent="0.25">
      <c r="A119" s="75" t="s">
        <v>188</v>
      </c>
      <c r="B119" s="166">
        <v>113</v>
      </c>
      <c r="C119" s="170"/>
      <c r="D119" s="104" t="s">
        <v>107</v>
      </c>
      <c r="E119" s="105" t="s">
        <v>110</v>
      </c>
      <c r="F119" s="108">
        <v>118</v>
      </c>
      <c r="G119" s="107">
        <f t="shared" si="5"/>
        <v>118</v>
      </c>
      <c r="H119" s="20">
        <v>142</v>
      </c>
      <c r="I119" s="14">
        <v>136</v>
      </c>
      <c r="J119" s="78"/>
      <c r="K119" s="70"/>
      <c r="L119" s="70"/>
      <c r="M119" s="13">
        <f t="shared" si="6"/>
        <v>0</v>
      </c>
      <c r="O119" s="171">
        <f t="shared" si="7"/>
        <v>-4.3999999999999997E-2</v>
      </c>
      <c r="P119" s="182"/>
      <c r="Q119" s="182"/>
      <c r="R119" s="75">
        <v>4</v>
      </c>
      <c r="S119" s="166"/>
      <c r="T119" s="166"/>
      <c r="U119" s="166"/>
      <c r="V119" s="166"/>
    </row>
    <row r="120" spans="1:22" ht="14.25" customHeight="1" x14ac:dyDescent="0.25">
      <c r="A120" s="75" t="s">
        <v>188</v>
      </c>
      <c r="B120" s="75">
        <v>114</v>
      </c>
      <c r="C120" s="170"/>
      <c r="D120" s="104" t="s">
        <v>107</v>
      </c>
      <c r="E120" s="105" t="s">
        <v>111</v>
      </c>
      <c r="F120" s="108">
        <v>39</v>
      </c>
      <c r="G120" s="107">
        <f t="shared" si="5"/>
        <v>39</v>
      </c>
      <c r="H120" s="20">
        <v>89</v>
      </c>
      <c r="I120" s="14">
        <v>78</v>
      </c>
      <c r="J120" s="78"/>
      <c r="K120" s="70"/>
      <c r="L120" s="70"/>
      <c r="M120" s="13">
        <f t="shared" si="6"/>
        <v>0</v>
      </c>
      <c r="O120" s="171">
        <f t="shared" si="7"/>
        <v>-0.14099999999999999</v>
      </c>
      <c r="P120" s="182"/>
      <c r="Q120" s="182"/>
      <c r="R120" s="75">
        <v>4</v>
      </c>
      <c r="S120" s="166"/>
      <c r="T120" s="166"/>
      <c r="U120" s="166"/>
      <c r="V120" s="166"/>
    </row>
    <row r="121" spans="1:22" ht="14.25" customHeight="1" x14ac:dyDescent="0.25">
      <c r="A121" s="75" t="s">
        <v>188</v>
      </c>
      <c r="B121" s="166">
        <v>115</v>
      </c>
      <c r="C121" s="170"/>
      <c r="D121" s="104" t="s">
        <v>112</v>
      </c>
      <c r="E121" s="105" t="s">
        <v>116</v>
      </c>
      <c r="F121" s="108">
        <v>118</v>
      </c>
      <c r="G121" s="107">
        <f t="shared" si="5"/>
        <v>118</v>
      </c>
      <c r="H121" s="20">
        <v>125</v>
      </c>
      <c r="I121" s="14">
        <v>124</v>
      </c>
      <c r="J121" s="78"/>
      <c r="K121" s="70"/>
      <c r="L121" s="70"/>
      <c r="M121" s="13">
        <f t="shared" si="6"/>
        <v>0</v>
      </c>
      <c r="O121" s="171">
        <f t="shared" si="7"/>
        <v>-8.0000000000000002E-3</v>
      </c>
      <c r="P121" s="182"/>
      <c r="Q121" s="182"/>
      <c r="R121" s="75">
        <v>4</v>
      </c>
      <c r="S121" s="166"/>
      <c r="T121" s="166"/>
      <c r="U121" s="166"/>
      <c r="V121" s="166"/>
    </row>
    <row r="122" spans="1:22" ht="14.25" customHeight="1" x14ac:dyDescent="0.25">
      <c r="A122" s="75" t="s">
        <v>188</v>
      </c>
      <c r="B122" s="75">
        <v>116</v>
      </c>
      <c r="C122" s="170"/>
      <c r="D122" s="104" t="s">
        <v>114</v>
      </c>
      <c r="E122" s="105" t="s">
        <v>108</v>
      </c>
      <c r="F122" s="108">
        <v>78</v>
      </c>
      <c r="G122" s="107">
        <f t="shared" si="5"/>
        <v>78</v>
      </c>
      <c r="H122" s="21">
        <v>70</v>
      </c>
      <c r="I122" s="14">
        <v>73</v>
      </c>
      <c r="J122" s="80"/>
      <c r="K122" s="70"/>
      <c r="L122" s="70"/>
      <c r="M122" s="13">
        <f t="shared" si="6"/>
        <v>-5</v>
      </c>
      <c r="O122" s="171">
        <f t="shared" si="7"/>
        <v>4.1000000000000002E-2</v>
      </c>
      <c r="P122" s="182"/>
      <c r="Q122" s="182"/>
      <c r="R122" s="75">
        <v>4</v>
      </c>
      <c r="S122" s="166"/>
      <c r="T122" s="166"/>
      <c r="U122" s="166"/>
      <c r="V122" s="166"/>
    </row>
    <row r="123" spans="1:22" ht="14.25" customHeight="1" x14ac:dyDescent="0.25">
      <c r="A123" s="75" t="s">
        <v>188</v>
      </c>
      <c r="B123" s="166">
        <v>117</v>
      </c>
      <c r="C123" s="170"/>
      <c r="D123" s="104" t="s">
        <v>114</v>
      </c>
      <c r="E123" s="105" t="s">
        <v>110</v>
      </c>
      <c r="F123" s="108">
        <v>78</v>
      </c>
      <c r="G123" s="107">
        <f t="shared" si="5"/>
        <v>78</v>
      </c>
      <c r="H123" s="21">
        <v>62</v>
      </c>
      <c r="I123" s="14">
        <v>64</v>
      </c>
      <c r="J123" s="80"/>
      <c r="K123" s="70"/>
      <c r="L123" s="70"/>
      <c r="M123" s="13">
        <f t="shared" si="6"/>
        <v>-14</v>
      </c>
      <c r="O123" s="171">
        <f t="shared" si="7"/>
        <v>3.1E-2</v>
      </c>
      <c r="P123" s="182"/>
      <c r="Q123" s="182"/>
      <c r="R123" s="75">
        <v>4</v>
      </c>
      <c r="S123" s="166"/>
      <c r="T123" s="166"/>
      <c r="U123" s="166"/>
      <c r="V123" s="166"/>
    </row>
    <row r="124" spans="1:22" ht="14.25" customHeight="1" x14ac:dyDescent="0.25">
      <c r="A124" s="75" t="s">
        <v>188</v>
      </c>
      <c r="B124" s="75">
        <v>118</v>
      </c>
      <c r="C124" s="170"/>
      <c r="D124" s="104" t="s">
        <v>114</v>
      </c>
      <c r="E124" s="105" t="s">
        <v>109</v>
      </c>
      <c r="F124" s="108">
        <v>39</v>
      </c>
      <c r="G124" s="107">
        <f t="shared" si="5"/>
        <v>39</v>
      </c>
      <c r="H124" s="21">
        <v>34</v>
      </c>
      <c r="I124" s="14">
        <v>35</v>
      </c>
      <c r="J124" s="80"/>
      <c r="K124" s="70"/>
      <c r="L124" s="70"/>
      <c r="M124" s="13">
        <f t="shared" si="6"/>
        <v>-4</v>
      </c>
      <c r="O124" s="171">
        <f t="shared" si="7"/>
        <v>2.9000000000000001E-2</v>
      </c>
      <c r="P124" s="182"/>
      <c r="Q124" s="182"/>
      <c r="R124" s="75">
        <v>4</v>
      </c>
      <c r="S124" s="166"/>
      <c r="T124" s="166"/>
      <c r="U124" s="166"/>
      <c r="V124" s="166"/>
    </row>
    <row r="125" spans="1:22" ht="14.25" customHeight="1" x14ac:dyDescent="0.25">
      <c r="A125" s="75" t="s">
        <v>188</v>
      </c>
      <c r="B125" s="166">
        <v>119</v>
      </c>
      <c r="C125" s="170"/>
      <c r="D125" s="104" t="s">
        <v>114</v>
      </c>
      <c r="E125" s="105" t="s">
        <v>113</v>
      </c>
      <c r="F125" s="108">
        <v>39</v>
      </c>
      <c r="G125" s="107">
        <f t="shared" si="5"/>
        <v>39</v>
      </c>
      <c r="H125" s="21">
        <v>18</v>
      </c>
      <c r="I125" s="14">
        <v>18</v>
      </c>
      <c r="J125" s="80"/>
      <c r="K125" s="70"/>
      <c r="L125" s="70"/>
      <c r="M125" s="13">
        <f t="shared" si="6"/>
        <v>-21</v>
      </c>
      <c r="O125" s="171">
        <f t="shared" si="7"/>
        <v>0</v>
      </c>
      <c r="P125" s="182"/>
      <c r="Q125" s="182"/>
      <c r="R125" s="75">
        <v>4</v>
      </c>
      <c r="S125" s="166"/>
      <c r="T125" s="166"/>
      <c r="U125" s="166"/>
      <c r="V125" s="166"/>
    </row>
    <row r="126" spans="1:22" ht="14.25" customHeight="1" x14ac:dyDescent="0.25">
      <c r="A126" s="75" t="s">
        <v>188</v>
      </c>
      <c r="B126" s="75">
        <v>120</v>
      </c>
      <c r="C126" s="170"/>
      <c r="D126" s="104" t="s">
        <v>115</v>
      </c>
      <c r="E126" s="105" t="s">
        <v>116</v>
      </c>
      <c r="F126" s="108">
        <v>238</v>
      </c>
      <c r="G126" s="107">
        <f t="shared" si="5"/>
        <v>238</v>
      </c>
      <c r="H126" s="21">
        <v>171</v>
      </c>
      <c r="I126" s="14">
        <v>180</v>
      </c>
      <c r="J126" s="80"/>
      <c r="K126" s="70"/>
      <c r="L126" s="70"/>
      <c r="M126" s="13">
        <f t="shared" si="6"/>
        <v>-58</v>
      </c>
      <c r="O126" s="171">
        <f t="shared" si="7"/>
        <v>0.05</v>
      </c>
      <c r="P126" s="182"/>
      <c r="Q126" s="182"/>
      <c r="R126" s="75">
        <v>4</v>
      </c>
      <c r="S126" s="166"/>
      <c r="T126" s="166"/>
      <c r="U126" s="166"/>
      <c r="V126" s="166"/>
    </row>
    <row r="127" spans="1:22" ht="14.25" customHeight="1" x14ac:dyDescent="0.25">
      <c r="A127" s="75" t="s">
        <v>188</v>
      </c>
      <c r="B127" s="166">
        <v>121</v>
      </c>
      <c r="C127" s="170"/>
      <c r="D127" s="104" t="s">
        <v>117</v>
      </c>
      <c r="E127" s="105" t="s">
        <v>265</v>
      </c>
      <c r="F127" s="108">
        <v>78</v>
      </c>
      <c r="G127" s="107">
        <f t="shared" si="5"/>
        <v>78</v>
      </c>
      <c r="H127" s="21">
        <v>40</v>
      </c>
      <c r="I127" s="14">
        <v>40</v>
      </c>
      <c r="J127" s="80"/>
      <c r="K127" s="70"/>
      <c r="L127" s="70"/>
      <c r="M127" s="13">
        <f t="shared" si="6"/>
        <v>-38</v>
      </c>
      <c r="O127" s="171">
        <f t="shared" si="7"/>
        <v>0</v>
      </c>
      <c r="P127" s="182"/>
      <c r="Q127" s="182"/>
      <c r="R127" s="75">
        <v>4</v>
      </c>
      <c r="S127" s="166"/>
      <c r="T127" s="166"/>
      <c r="U127" s="166"/>
      <c r="V127" s="166"/>
    </row>
    <row r="128" spans="1:22" ht="14.25" customHeight="1" x14ac:dyDescent="0.25">
      <c r="A128" s="75" t="s">
        <v>188</v>
      </c>
      <c r="B128" s="75">
        <v>122</v>
      </c>
      <c r="C128" s="170"/>
      <c r="D128" s="104" t="s">
        <v>117</v>
      </c>
      <c r="E128" s="105" t="s">
        <v>266</v>
      </c>
      <c r="F128" s="108">
        <v>78</v>
      </c>
      <c r="G128" s="107">
        <f t="shared" si="5"/>
        <v>78</v>
      </c>
      <c r="H128" s="21">
        <v>62</v>
      </c>
      <c r="I128" s="14">
        <v>63</v>
      </c>
      <c r="J128" s="80"/>
      <c r="K128" s="70"/>
      <c r="L128" s="70"/>
      <c r="M128" s="13">
        <f t="shared" si="6"/>
        <v>-15</v>
      </c>
      <c r="O128" s="171">
        <f t="shared" si="7"/>
        <v>1.6E-2</v>
      </c>
      <c r="P128" s="182"/>
      <c r="Q128" s="182"/>
      <c r="R128" s="75">
        <v>4</v>
      </c>
      <c r="S128" s="166"/>
      <c r="T128" s="166"/>
      <c r="U128" s="166"/>
      <c r="V128" s="166"/>
    </row>
    <row r="129" spans="1:22" ht="14.25" customHeight="1" x14ac:dyDescent="0.25">
      <c r="A129" s="75" t="s">
        <v>188</v>
      </c>
      <c r="B129" s="166">
        <v>123</v>
      </c>
      <c r="C129" s="170"/>
      <c r="D129" s="104" t="s">
        <v>117</v>
      </c>
      <c r="E129" s="105" t="s">
        <v>267</v>
      </c>
      <c r="F129" s="108">
        <v>78</v>
      </c>
      <c r="G129" s="107">
        <f t="shared" si="5"/>
        <v>78</v>
      </c>
      <c r="H129" s="21">
        <v>64</v>
      </c>
      <c r="I129" s="14">
        <v>68</v>
      </c>
      <c r="J129" s="80"/>
      <c r="K129" s="70"/>
      <c r="L129" s="70"/>
      <c r="M129" s="13">
        <f t="shared" si="6"/>
        <v>-10</v>
      </c>
      <c r="O129" s="171">
        <f t="shared" si="7"/>
        <v>5.8999999999999997E-2</v>
      </c>
      <c r="P129" s="182"/>
      <c r="Q129" s="182"/>
      <c r="R129" s="75">
        <v>4</v>
      </c>
      <c r="S129" s="166"/>
      <c r="T129" s="166"/>
      <c r="U129" s="166"/>
      <c r="V129" s="166"/>
    </row>
    <row r="130" spans="1:22" ht="14.25" customHeight="1" x14ac:dyDescent="0.25">
      <c r="A130" s="75" t="s">
        <v>188</v>
      </c>
      <c r="B130" s="75">
        <v>124</v>
      </c>
      <c r="C130" s="170"/>
      <c r="D130" s="104" t="s">
        <v>118</v>
      </c>
      <c r="E130" s="105" t="s">
        <v>108</v>
      </c>
      <c r="F130" s="108">
        <v>78</v>
      </c>
      <c r="G130" s="107">
        <f t="shared" si="5"/>
        <v>78</v>
      </c>
      <c r="H130" s="21">
        <v>66</v>
      </c>
      <c r="I130" s="14">
        <v>69</v>
      </c>
      <c r="J130" s="80"/>
      <c r="K130" s="70"/>
      <c r="L130" s="70"/>
      <c r="M130" s="13">
        <f t="shared" si="6"/>
        <v>-9</v>
      </c>
      <c r="O130" s="171">
        <f t="shared" si="7"/>
        <v>4.2999999999999997E-2</v>
      </c>
      <c r="P130" s="182"/>
      <c r="Q130" s="182"/>
      <c r="R130" s="75">
        <v>4</v>
      </c>
      <c r="S130" s="166"/>
      <c r="T130" s="166"/>
      <c r="U130" s="166"/>
      <c r="V130" s="166"/>
    </row>
    <row r="131" spans="1:22" ht="14.25" customHeight="1" x14ac:dyDescent="0.25">
      <c r="A131" s="75" t="s">
        <v>188</v>
      </c>
      <c r="B131" s="166">
        <v>125</v>
      </c>
      <c r="C131" s="170"/>
      <c r="D131" s="104" t="s">
        <v>118</v>
      </c>
      <c r="E131" s="105" t="s">
        <v>110</v>
      </c>
      <c r="F131" s="108">
        <v>78</v>
      </c>
      <c r="G131" s="107">
        <f t="shared" si="5"/>
        <v>78</v>
      </c>
      <c r="H131" s="21">
        <v>55</v>
      </c>
      <c r="I131" s="14">
        <v>58</v>
      </c>
      <c r="J131" s="80"/>
      <c r="K131" s="70"/>
      <c r="L131" s="70"/>
      <c r="M131" s="13">
        <f t="shared" si="6"/>
        <v>-20</v>
      </c>
      <c r="O131" s="171">
        <f t="shared" si="7"/>
        <v>5.1999999999999998E-2</v>
      </c>
      <c r="P131" s="182"/>
      <c r="Q131" s="182"/>
      <c r="R131" s="75">
        <v>4</v>
      </c>
      <c r="S131" s="166"/>
      <c r="T131" s="166"/>
      <c r="U131" s="166"/>
      <c r="V131" s="166"/>
    </row>
    <row r="132" spans="1:22" ht="14.25" customHeight="1" x14ac:dyDescent="0.25">
      <c r="A132" s="75" t="s">
        <v>188</v>
      </c>
      <c r="B132" s="166">
        <v>126</v>
      </c>
      <c r="C132" s="170"/>
      <c r="D132" s="207" t="s">
        <v>208</v>
      </c>
      <c r="E132" s="208" t="s">
        <v>266</v>
      </c>
      <c r="F132" s="108">
        <v>39</v>
      </c>
      <c r="G132" s="107">
        <v>39</v>
      </c>
      <c r="H132" s="21">
        <v>44</v>
      </c>
      <c r="I132" s="14">
        <v>41</v>
      </c>
      <c r="J132" s="80"/>
      <c r="K132" s="70"/>
      <c r="L132" s="70"/>
      <c r="M132" s="13"/>
      <c r="P132" s="182"/>
      <c r="Q132" s="182"/>
      <c r="R132" s="75"/>
      <c r="S132" s="166"/>
      <c r="T132" s="166"/>
      <c r="U132" s="166"/>
      <c r="V132" s="166"/>
    </row>
    <row r="133" spans="1:22" ht="14.25" customHeight="1" x14ac:dyDescent="0.25">
      <c r="A133" s="75" t="s">
        <v>188</v>
      </c>
      <c r="B133" s="75">
        <v>127</v>
      </c>
      <c r="C133" s="170"/>
      <c r="D133" s="104" t="s">
        <v>118</v>
      </c>
      <c r="E133" s="105" t="s">
        <v>113</v>
      </c>
      <c r="F133" s="108">
        <v>39</v>
      </c>
      <c r="G133" s="107">
        <f t="shared" si="5"/>
        <v>39</v>
      </c>
      <c r="H133" s="21">
        <v>32</v>
      </c>
      <c r="I133" s="14">
        <v>32</v>
      </c>
      <c r="J133" s="80"/>
      <c r="K133" s="70"/>
      <c r="L133" s="70"/>
      <c r="M133" s="13">
        <f t="shared" si="6"/>
        <v>-7</v>
      </c>
      <c r="O133" s="171">
        <f t="shared" si="7"/>
        <v>0</v>
      </c>
      <c r="P133" s="182"/>
      <c r="Q133" s="182"/>
      <c r="R133" s="75">
        <v>4</v>
      </c>
      <c r="S133" s="166"/>
      <c r="T133" s="166"/>
      <c r="U133" s="166"/>
      <c r="V133" s="166"/>
    </row>
    <row r="134" spans="1:22" ht="14.25" customHeight="1" x14ac:dyDescent="0.25">
      <c r="A134" s="75" t="s">
        <v>188</v>
      </c>
      <c r="B134" s="166">
        <v>128</v>
      </c>
      <c r="C134" s="170"/>
      <c r="D134" s="104" t="s">
        <v>119</v>
      </c>
      <c r="E134" s="105" t="s">
        <v>116</v>
      </c>
      <c r="F134" s="108">
        <v>238</v>
      </c>
      <c r="G134" s="107">
        <f t="shared" si="5"/>
        <v>238</v>
      </c>
      <c r="H134" s="21">
        <v>149</v>
      </c>
      <c r="I134" s="14">
        <v>154</v>
      </c>
      <c r="J134" s="80"/>
      <c r="K134" s="70"/>
      <c r="L134" s="70"/>
      <c r="M134" s="13">
        <f t="shared" si="6"/>
        <v>-84</v>
      </c>
      <c r="O134" s="171">
        <f t="shared" si="7"/>
        <v>3.2000000000000001E-2</v>
      </c>
      <c r="P134" s="182"/>
      <c r="Q134" s="182"/>
      <c r="R134" s="75">
        <v>4</v>
      </c>
      <c r="S134" s="166"/>
      <c r="T134" s="166"/>
      <c r="U134" s="166"/>
      <c r="V134" s="166"/>
    </row>
    <row r="135" spans="1:22" ht="14.25" customHeight="1" x14ac:dyDescent="0.25">
      <c r="A135" s="75" t="s">
        <v>188</v>
      </c>
      <c r="B135" s="75">
        <v>129</v>
      </c>
      <c r="C135" s="170"/>
      <c r="D135" s="104" t="s">
        <v>120</v>
      </c>
      <c r="E135" s="105" t="s">
        <v>116</v>
      </c>
      <c r="F135" s="108">
        <v>238</v>
      </c>
      <c r="G135" s="107">
        <f t="shared" si="5"/>
        <v>238</v>
      </c>
      <c r="H135" s="21">
        <v>161</v>
      </c>
      <c r="I135" s="14">
        <v>169</v>
      </c>
      <c r="J135" s="80"/>
      <c r="K135" s="70"/>
      <c r="L135" s="70"/>
      <c r="M135" s="13">
        <f t="shared" si="6"/>
        <v>-69</v>
      </c>
      <c r="O135" s="171">
        <f t="shared" si="7"/>
        <v>4.7E-2</v>
      </c>
      <c r="P135" s="182"/>
      <c r="Q135" s="182"/>
      <c r="R135" s="75">
        <v>4</v>
      </c>
      <c r="S135" s="166"/>
      <c r="T135" s="166"/>
      <c r="U135" s="166"/>
      <c r="V135" s="166"/>
    </row>
    <row r="136" spans="1:22" ht="14.25" customHeight="1" x14ac:dyDescent="0.25">
      <c r="A136" s="75" t="s">
        <v>188</v>
      </c>
      <c r="B136" s="166">
        <v>130</v>
      </c>
      <c r="C136" s="170"/>
      <c r="D136" s="104" t="s">
        <v>121</v>
      </c>
      <c r="E136" s="105" t="s">
        <v>108</v>
      </c>
      <c r="F136" s="108">
        <v>78</v>
      </c>
      <c r="G136" s="107">
        <f t="shared" si="5"/>
        <v>78</v>
      </c>
      <c r="H136" s="21">
        <v>56</v>
      </c>
      <c r="I136" s="14">
        <v>57</v>
      </c>
      <c r="J136" s="80"/>
      <c r="K136" s="70"/>
      <c r="L136" s="70"/>
      <c r="M136" s="13">
        <f t="shared" si="6"/>
        <v>-21</v>
      </c>
      <c r="O136" s="171">
        <f t="shared" si="7"/>
        <v>1.7999999999999999E-2</v>
      </c>
      <c r="P136" s="182"/>
      <c r="Q136" s="182"/>
      <c r="R136" s="75">
        <v>4</v>
      </c>
      <c r="S136" s="166"/>
      <c r="T136" s="166"/>
      <c r="U136" s="166"/>
      <c r="V136" s="166"/>
    </row>
    <row r="137" spans="1:22" ht="14.25" customHeight="1" x14ac:dyDescent="0.25">
      <c r="A137" s="75" t="s">
        <v>188</v>
      </c>
      <c r="B137" s="75">
        <v>131</v>
      </c>
      <c r="C137" s="170"/>
      <c r="D137" s="104" t="s">
        <v>121</v>
      </c>
      <c r="E137" s="105" t="s">
        <v>109</v>
      </c>
      <c r="F137" s="108">
        <v>39</v>
      </c>
      <c r="G137" s="107">
        <f t="shared" ref="G137:G202" si="8">F137</f>
        <v>39</v>
      </c>
      <c r="H137" s="21">
        <v>40</v>
      </c>
      <c r="I137" s="14">
        <v>39</v>
      </c>
      <c r="J137" s="80"/>
      <c r="K137" s="70"/>
      <c r="L137" s="70"/>
      <c r="M137" s="13">
        <f t="shared" si="6"/>
        <v>0</v>
      </c>
      <c r="O137" s="171">
        <f t="shared" si="7"/>
        <v>-2.5999999999999999E-2</v>
      </c>
      <c r="P137" s="182"/>
      <c r="Q137" s="182"/>
      <c r="R137" s="75">
        <v>4</v>
      </c>
      <c r="S137" s="166"/>
      <c r="T137" s="166"/>
      <c r="U137" s="166"/>
      <c r="V137" s="166"/>
    </row>
    <row r="138" spans="1:22" ht="14.25" customHeight="1" x14ac:dyDescent="0.25">
      <c r="A138" s="75" t="s">
        <v>188</v>
      </c>
      <c r="B138" s="166">
        <v>132</v>
      </c>
      <c r="C138" s="170"/>
      <c r="D138" s="104" t="s">
        <v>121</v>
      </c>
      <c r="E138" s="105" t="s">
        <v>110</v>
      </c>
      <c r="F138" s="108">
        <v>78</v>
      </c>
      <c r="G138" s="107">
        <f t="shared" si="8"/>
        <v>78</v>
      </c>
      <c r="H138" s="21">
        <v>40</v>
      </c>
      <c r="I138" s="14">
        <v>40</v>
      </c>
      <c r="J138" s="80"/>
      <c r="K138" s="70"/>
      <c r="L138" s="70"/>
      <c r="M138" s="13">
        <f t="shared" si="6"/>
        <v>-38</v>
      </c>
      <c r="O138" s="171">
        <f t="shared" si="7"/>
        <v>0</v>
      </c>
      <c r="P138" s="182"/>
      <c r="Q138" s="182"/>
      <c r="R138" s="75">
        <v>4</v>
      </c>
      <c r="S138" s="166"/>
      <c r="T138" s="166"/>
      <c r="U138" s="166"/>
      <c r="V138" s="166"/>
    </row>
    <row r="139" spans="1:22" ht="14.25" customHeight="1" x14ac:dyDescent="0.25">
      <c r="A139" s="75" t="s">
        <v>188</v>
      </c>
      <c r="B139" s="75">
        <v>133</v>
      </c>
      <c r="C139" s="170"/>
      <c r="D139" s="104" t="s">
        <v>121</v>
      </c>
      <c r="E139" s="105" t="s">
        <v>111</v>
      </c>
      <c r="F139" s="108">
        <v>39</v>
      </c>
      <c r="G139" s="107">
        <f t="shared" si="8"/>
        <v>39</v>
      </c>
      <c r="H139" s="21">
        <v>35</v>
      </c>
      <c r="I139" s="14">
        <v>36</v>
      </c>
      <c r="J139" s="80"/>
      <c r="K139" s="70"/>
      <c r="L139" s="70"/>
      <c r="M139" s="13">
        <f t="shared" si="6"/>
        <v>-3</v>
      </c>
      <c r="O139" s="171">
        <f t="shared" si="7"/>
        <v>2.8000000000000001E-2</v>
      </c>
      <c r="P139" s="182"/>
      <c r="Q139" s="182"/>
      <c r="R139" s="75">
        <v>4</v>
      </c>
      <c r="S139" s="166"/>
      <c r="T139" s="166"/>
      <c r="U139" s="166"/>
      <c r="V139" s="166"/>
    </row>
    <row r="140" spans="1:22" ht="14.25" customHeight="1" x14ac:dyDescent="0.25">
      <c r="A140" s="75" t="s">
        <v>188</v>
      </c>
      <c r="B140" s="166">
        <v>134</v>
      </c>
      <c r="C140" s="170"/>
      <c r="D140" s="230" t="s">
        <v>122</v>
      </c>
      <c r="E140" s="105" t="s">
        <v>123</v>
      </c>
      <c r="F140" s="108">
        <v>39</v>
      </c>
      <c r="G140" s="107">
        <f t="shared" si="8"/>
        <v>39</v>
      </c>
      <c r="H140" s="245">
        <v>48</v>
      </c>
      <c r="I140" s="238">
        <v>46</v>
      </c>
      <c r="J140" s="239"/>
      <c r="K140" s="246"/>
      <c r="L140" s="70"/>
      <c r="M140" s="13">
        <f t="shared" si="6"/>
        <v>0</v>
      </c>
      <c r="O140" s="171">
        <f t="shared" si="7"/>
        <v>-4.2999999999999997E-2</v>
      </c>
      <c r="P140" s="182"/>
      <c r="Q140" s="182"/>
      <c r="R140" s="75">
        <v>4</v>
      </c>
      <c r="S140" s="75"/>
      <c r="T140" s="166"/>
      <c r="U140" s="166"/>
      <c r="V140" s="166"/>
    </row>
    <row r="141" spans="1:22" ht="14.25" customHeight="1" x14ac:dyDescent="0.25">
      <c r="A141" s="75" t="s">
        <v>188</v>
      </c>
      <c r="B141" s="75">
        <v>135</v>
      </c>
      <c r="C141" s="170"/>
      <c r="D141" s="230" t="s">
        <v>122</v>
      </c>
      <c r="E141" s="105" t="s">
        <v>124</v>
      </c>
      <c r="F141" s="108">
        <v>39</v>
      </c>
      <c r="G141" s="107">
        <f t="shared" si="8"/>
        <v>39</v>
      </c>
      <c r="H141" s="247">
        <v>35</v>
      </c>
      <c r="I141" s="238">
        <v>35</v>
      </c>
      <c r="J141" s="239"/>
      <c r="K141" s="246"/>
      <c r="L141" s="70"/>
      <c r="M141" s="13">
        <f t="shared" si="6"/>
        <v>-4</v>
      </c>
      <c r="O141" s="171">
        <f t="shared" si="7"/>
        <v>0</v>
      </c>
      <c r="P141" s="182"/>
      <c r="Q141" s="182"/>
      <c r="R141" s="75">
        <v>4</v>
      </c>
      <c r="S141" s="75"/>
      <c r="T141" s="166"/>
      <c r="U141" s="166"/>
      <c r="V141" s="166"/>
    </row>
    <row r="142" spans="1:22" ht="14.25" customHeight="1" x14ac:dyDescent="0.25">
      <c r="A142" s="75" t="s">
        <v>188</v>
      </c>
      <c r="B142" s="166">
        <v>136</v>
      </c>
      <c r="C142" s="170"/>
      <c r="D142" s="230" t="s">
        <v>122</v>
      </c>
      <c r="E142" s="105" t="s">
        <v>125</v>
      </c>
      <c r="F142" s="108">
        <v>39</v>
      </c>
      <c r="G142" s="107">
        <f t="shared" si="8"/>
        <v>39</v>
      </c>
      <c r="H142" s="247">
        <v>30</v>
      </c>
      <c r="I142" s="238">
        <v>33</v>
      </c>
      <c r="J142" s="239"/>
      <c r="K142" s="246"/>
      <c r="L142" s="70"/>
      <c r="M142" s="13">
        <f t="shared" si="6"/>
        <v>-6</v>
      </c>
      <c r="O142" s="171">
        <f t="shared" si="7"/>
        <v>9.0999999999999998E-2</v>
      </c>
      <c r="P142" s="182"/>
      <c r="Q142" s="182"/>
      <c r="R142" s="75">
        <v>4</v>
      </c>
      <c r="S142" s="75"/>
      <c r="T142" s="166"/>
      <c r="U142" s="166"/>
      <c r="V142" s="166"/>
    </row>
    <row r="143" spans="1:22" ht="14.25" customHeight="1" x14ac:dyDescent="0.25">
      <c r="A143" s="75" t="s">
        <v>188</v>
      </c>
      <c r="B143" s="75">
        <v>137</v>
      </c>
      <c r="C143" s="170"/>
      <c r="D143" s="230" t="s">
        <v>122</v>
      </c>
      <c r="E143" s="105" t="s">
        <v>126</v>
      </c>
      <c r="F143" s="108">
        <v>39</v>
      </c>
      <c r="G143" s="107">
        <f t="shared" si="8"/>
        <v>39</v>
      </c>
      <c r="H143" s="247">
        <v>32</v>
      </c>
      <c r="I143" s="238">
        <v>34</v>
      </c>
      <c r="J143" s="239"/>
      <c r="K143" s="246"/>
      <c r="L143" s="70"/>
      <c r="M143" s="13">
        <f t="shared" si="6"/>
        <v>-5</v>
      </c>
      <c r="O143" s="171">
        <f t="shared" si="7"/>
        <v>5.8999999999999997E-2</v>
      </c>
      <c r="P143" s="182"/>
      <c r="Q143" s="182"/>
      <c r="R143" s="75">
        <v>4</v>
      </c>
      <c r="S143" s="75"/>
      <c r="T143" s="166"/>
      <c r="U143" s="166"/>
      <c r="V143" s="166"/>
    </row>
    <row r="144" spans="1:22" ht="14.25" customHeight="1" x14ac:dyDescent="0.25">
      <c r="A144" s="75" t="s">
        <v>188</v>
      </c>
      <c r="B144" s="166">
        <v>138</v>
      </c>
      <c r="C144" s="172"/>
      <c r="D144" s="230" t="s">
        <v>122</v>
      </c>
      <c r="E144" s="112" t="s">
        <v>111</v>
      </c>
      <c r="F144" s="113">
        <v>39</v>
      </c>
      <c r="G144" s="114">
        <f t="shared" si="8"/>
        <v>39</v>
      </c>
      <c r="H144" s="248">
        <v>46</v>
      </c>
      <c r="I144" s="238">
        <v>47</v>
      </c>
      <c r="J144" s="249"/>
      <c r="K144" s="250"/>
      <c r="L144" s="71"/>
      <c r="M144" s="13">
        <f t="shared" si="6"/>
        <v>0</v>
      </c>
      <c r="O144" s="171">
        <f t="shared" si="7"/>
        <v>2.1000000000000001E-2</v>
      </c>
      <c r="P144" s="182"/>
      <c r="Q144" s="182"/>
      <c r="R144" s="75">
        <v>4</v>
      </c>
      <c r="S144" s="75"/>
      <c r="T144" s="166"/>
      <c r="U144" s="166"/>
      <c r="V144" s="166"/>
    </row>
    <row r="145" spans="1:22" ht="14.25" customHeight="1" x14ac:dyDescent="0.25">
      <c r="A145" s="75" t="s">
        <v>188</v>
      </c>
      <c r="B145" s="75">
        <v>139</v>
      </c>
      <c r="C145" s="170"/>
      <c r="D145" s="104" t="s">
        <v>112</v>
      </c>
      <c r="E145" s="105" t="s">
        <v>128</v>
      </c>
      <c r="F145" s="108">
        <v>118</v>
      </c>
      <c r="G145" s="107">
        <f t="shared" si="8"/>
        <v>118</v>
      </c>
      <c r="H145" s="13">
        <v>96</v>
      </c>
      <c r="I145" s="14">
        <v>106</v>
      </c>
      <c r="J145" s="81"/>
      <c r="K145" s="70"/>
      <c r="L145" s="70"/>
      <c r="M145" s="13">
        <f t="shared" ref="M145:M152" si="9">IF(I145-F145&gt;0,0,I145-F145)</f>
        <v>-12</v>
      </c>
      <c r="O145" s="171">
        <f t="shared" ref="O145:O152" si="10">IF(I145=0,0,ROUND((I145-H145)/I145,3))</f>
        <v>9.4E-2</v>
      </c>
      <c r="P145" s="182"/>
      <c r="Q145" s="182"/>
      <c r="R145" s="75">
        <v>4</v>
      </c>
      <c r="S145" s="166"/>
      <c r="T145" s="166"/>
      <c r="U145" s="166"/>
      <c r="V145" s="166"/>
    </row>
    <row r="146" spans="1:22" ht="14.25" customHeight="1" x14ac:dyDescent="0.25">
      <c r="A146" s="75" t="s">
        <v>188</v>
      </c>
      <c r="B146" s="166">
        <v>140</v>
      </c>
      <c r="C146" s="170"/>
      <c r="D146" s="104" t="s">
        <v>303</v>
      </c>
      <c r="E146" s="105" t="s">
        <v>128</v>
      </c>
      <c r="F146" s="108">
        <v>118</v>
      </c>
      <c r="G146" s="107">
        <f t="shared" si="8"/>
        <v>118</v>
      </c>
      <c r="H146" s="13">
        <v>155</v>
      </c>
      <c r="I146" s="14">
        <v>158</v>
      </c>
      <c r="J146" s="81"/>
      <c r="K146" s="70"/>
      <c r="L146" s="70"/>
      <c r="M146" s="13">
        <f t="shared" si="9"/>
        <v>0</v>
      </c>
      <c r="O146" s="171">
        <f t="shared" si="10"/>
        <v>1.9E-2</v>
      </c>
      <c r="P146" s="182"/>
      <c r="Q146" s="182"/>
      <c r="R146" s="75">
        <v>4</v>
      </c>
      <c r="S146" s="166"/>
      <c r="T146" s="166"/>
      <c r="U146" s="166"/>
      <c r="V146" s="166"/>
    </row>
    <row r="147" spans="1:22" ht="14.25" customHeight="1" x14ac:dyDescent="0.25">
      <c r="A147" s="75" t="s">
        <v>188</v>
      </c>
      <c r="B147" s="75">
        <v>141</v>
      </c>
      <c r="C147" s="170"/>
      <c r="D147" s="104" t="s">
        <v>262</v>
      </c>
      <c r="E147" s="105" t="s">
        <v>128</v>
      </c>
      <c r="F147" s="108">
        <v>158</v>
      </c>
      <c r="G147" s="107">
        <f t="shared" si="8"/>
        <v>158</v>
      </c>
      <c r="H147" s="13">
        <v>85</v>
      </c>
      <c r="I147" s="14">
        <v>88</v>
      </c>
      <c r="J147" s="81"/>
      <c r="K147" s="70"/>
      <c r="L147" s="70"/>
      <c r="M147" s="13">
        <f t="shared" si="9"/>
        <v>-70</v>
      </c>
      <c r="O147" s="171">
        <f t="shared" si="10"/>
        <v>3.4000000000000002E-2</v>
      </c>
      <c r="P147" s="182"/>
      <c r="Q147" s="182"/>
      <c r="R147" s="75">
        <v>4</v>
      </c>
      <c r="S147" s="166"/>
      <c r="T147" s="166"/>
      <c r="U147" s="166"/>
      <c r="V147" s="166"/>
    </row>
    <row r="148" spans="1:22" ht="14.25" customHeight="1" x14ac:dyDescent="0.25">
      <c r="A148" s="75" t="s">
        <v>188</v>
      </c>
      <c r="B148" s="166">
        <v>142</v>
      </c>
      <c r="C148" s="170"/>
      <c r="D148" s="104" t="s">
        <v>105</v>
      </c>
      <c r="E148" s="105" t="s">
        <v>128</v>
      </c>
      <c r="F148" s="108">
        <v>118</v>
      </c>
      <c r="G148" s="107">
        <f t="shared" si="8"/>
        <v>118</v>
      </c>
      <c r="H148" s="13">
        <v>158</v>
      </c>
      <c r="I148" s="14">
        <v>144</v>
      </c>
      <c r="J148" s="81"/>
      <c r="K148" s="70"/>
      <c r="L148" s="70"/>
      <c r="M148" s="13">
        <f t="shared" si="9"/>
        <v>0</v>
      </c>
      <c r="O148" s="171">
        <f t="shared" si="10"/>
        <v>-9.7000000000000003E-2</v>
      </c>
      <c r="P148" s="182"/>
      <c r="Q148" s="182"/>
      <c r="R148" s="75">
        <v>4</v>
      </c>
      <c r="S148" s="166"/>
      <c r="T148" s="166"/>
      <c r="U148" s="166"/>
      <c r="V148" s="166"/>
    </row>
    <row r="149" spans="1:22" ht="14.25" customHeight="1" x14ac:dyDescent="0.25">
      <c r="A149" s="75" t="s">
        <v>188</v>
      </c>
      <c r="B149" s="75">
        <v>143</v>
      </c>
      <c r="C149" s="170"/>
      <c r="D149" s="104" t="s">
        <v>129</v>
      </c>
      <c r="E149" s="105" t="s">
        <v>128</v>
      </c>
      <c r="F149" s="108">
        <v>158</v>
      </c>
      <c r="G149" s="107">
        <f t="shared" si="8"/>
        <v>158</v>
      </c>
      <c r="H149" s="13">
        <v>185</v>
      </c>
      <c r="I149" s="14">
        <v>177</v>
      </c>
      <c r="J149" s="81"/>
      <c r="K149" s="70"/>
      <c r="L149" s="70"/>
      <c r="M149" s="13">
        <f t="shared" si="9"/>
        <v>0</v>
      </c>
      <c r="O149" s="171">
        <f t="shared" si="10"/>
        <v>-4.4999999999999998E-2</v>
      </c>
      <c r="P149" s="182"/>
      <c r="Q149" s="182"/>
      <c r="R149" s="75">
        <v>4</v>
      </c>
      <c r="S149" s="166"/>
      <c r="T149" s="166"/>
      <c r="U149" s="166"/>
      <c r="V149" s="166"/>
    </row>
    <row r="150" spans="1:22" ht="14.25" customHeight="1" x14ac:dyDescent="0.25">
      <c r="A150" s="75" t="s">
        <v>188</v>
      </c>
      <c r="B150" s="166">
        <v>144</v>
      </c>
      <c r="C150" s="170"/>
      <c r="D150" s="230" t="s">
        <v>130</v>
      </c>
      <c r="E150" s="105" t="s">
        <v>127</v>
      </c>
      <c r="F150" s="108">
        <v>199</v>
      </c>
      <c r="G150" s="107">
        <f t="shared" si="8"/>
        <v>199</v>
      </c>
      <c r="H150" s="251">
        <v>195</v>
      </c>
      <c r="I150" s="238">
        <v>203</v>
      </c>
      <c r="J150" s="252"/>
      <c r="K150" s="246"/>
      <c r="L150" s="70"/>
      <c r="M150" s="13">
        <f t="shared" si="9"/>
        <v>0</v>
      </c>
      <c r="O150" s="171">
        <f t="shared" si="10"/>
        <v>3.9E-2</v>
      </c>
      <c r="P150" s="182"/>
      <c r="Q150" s="182"/>
      <c r="R150" s="75">
        <v>4</v>
      </c>
      <c r="S150" s="166"/>
      <c r="T150" s="166"/>
      <c r="U150" s="166"/>
      <c r="V150" s="166"/>
    </row>
    <row r="151" spans="1:22" ht="14.25" customHeight="1" x14ac:dyDescent="0.25">
      <c r="A151" s="75" t="s">
        <v>188</v>
      </c>
      <c r="B151" s="75">
        <v>145</v>
      </c>
      <c r="C151" s="170"/>
      <c r="D151" s="230" t="s">
        <v>130</v>
      </c>
      <c r="E151" s="105" t="s">
        <v>256</v>
      </c>
      <c r="F151" s="108">
        <v>39</v>
      </c>
      <c r="G151" s="107">
        <f t="shared" si="8"/>
        <v>39</v>
      </c>
      <c r="H151" s="251">
        <v>64</v>
      </c>
      <c r="I151" s="238">
        <v>59</v>
      </c>
      <c r="J151" s="252"/>
      <c r="K151" s="246"/>
      <c r="L151" s="70"/>
      <c r="M151" s="13">
        <f t="shared" si="9"/>
        <v>0</v>
      </c>
      <c r="O151" s="171">
        <f t="shared" si="10"/>
        <v>-8.5000000000000006E-2</v>
      </c>
      <c r="P151" s="182"/>
      <c r="Q151" s="182"/>
      <c r="R151" s="75">
        <v>4</v>
      </c>
      <c r="S151" s="166"/>
      <c r="T151" s="166"/>
      <c r="U151" s="166"/>
      <c r="V151" s="166"/>
    </row>
    <row r="152" spans="1:22" ht="14.25" customHeight="1" x14ac:dyDescent="0.25">
      <c r="A152" s="75" t="s">
        <v>188</v>
      </c>
      <c r="B152" s="166">
        <v>146</v>
      </c>
      <c r="C152" s="172"/>
      <c r="D152" s="231" t="s">
        <v>327</v>
      </c>
      <c r="E152" s="112" t="s">
        <v>131</v>
      </c>
      <c r="F152" s="113">
        <v>118</v>
      </c>
      <c r="G152" s="114">
        <f t="shared" si="8"/>
        <v>118</v>
      </c>
      <c r="H152" s="248">
        <v>117</v>
      </c>
      <c r="I152" s="238">
        <v>133</v>
      </c>
      <c r="J152" s="249"/>
      <c r="K152" s="250"/>
      <c r="L152" s="71"/>
      <c r="M152" s="13">
        <f t="shared" si="9"/>
        <v>0</v>
      </c>
      <c r="O152" s="171">
        <f t="shared" si="10"/>
        <v>0.12</v>
      </c>
      <c r="P152" s="182"/>
      <c r="Q152" s="182"/>
      <c r="R152" s="75">
        <v>4</v>
      </c>
      <c r="S152" s="166"/>
      <c r="T152" s="166"/>
      <c r="U152" s="166"/>
      <c r="V152" s="166"/>
    </row>
    <row r="153" spans="1:22" ht="14.25" customHeight="1" x14ac:dyDescent="0.25">
      <c r="A153" s="227" t="s">
        <v>188</v>
      </c>
      <c r="B153" s="228">
        <v>147</v>
      </c>
      <c r="C153" s="229"/>
      <c r="D153" s="207" t="s">
        <v>275</v>
      </c>
      <c r="E153" s="208" t="s">
        <v>389</v>
      </c>
      <c r="F153" s="108">
        <v>39</v>
      </c>
      <c r="G153" s="107">
        <f t="shared" si="8"/>
        <v>39</v>
      </c>
      <c r="H153" s="20">
        <v>43</v>
      </c>
      <c r="I153" s="20">
        <v>42</v>
      </c>
      <c r="J153" s="20"/>
      <c r="K153" s="20"/>
      <c r="L153" s="20"/>
      <c r="M153" s="13"/>
      <c r="P153" s="182"/>
      <c r="Q153" s="182"/>
      <c r="R153" s="75"/>
      <c r="S153" s="166"/>
      <c r="T153" s="166"/>
      <c r="U153" s="166"/>
      <c r="V153" s="166"/>
    </row>
    <row r="154" spans="1:22" ht="14.25" customHeight="1" x14ac:dyDescent="0.25">
      <c r="A154" s="227" t="s">
        <v>188</v>
      </c>
      <c r="B154" s="228">
        <v>148</v>
      </c>
      <c r="C154" s="229"/>
      <c r="D154" s="207" t="s">
        <v>275</v>
      </c>
      <c r="E154" s="208" t="s">
        <v>390</v>
      </c>
      <c r="F154" s="108">
        <v>39</v>
      </c>
      <c r="G154" s="107">
        <f t="shared" si="8"/>
        <v>39</v>
      </c>
      <c r="H154" s="20">
        <v>16</v>
      </c>
      <c r="I154" s="20">
        <v>13</v>
      </c>
      <c r="J154" s="20"/>
      <c r="K154" s="20"/>
      <c r="L154" s="20"/>
      <c r="M154" s="13"/>
      <c r="P154" s="182"/>
      <c r="Q154" s="182"/>
      <c r="R154" s="75"/>
      <c r="S154" s="166"/>
      <c r="T154" s="166"/>
      <c r="U154" s="166"/>
      <c r="V154" s="166"/>
    </row>
    <row r="155" spans="1:22" ht="14.25" customHeight="1" x14ac:dyDescent="0.25">
      <c r="A155" s="227" t="s">
        <v>188</v>
      </c>
      <c r="B155" s="228">
        <v>149</v>
      </c>
      <c r="C155" s="229"/>
      <c r="D155" s="207" t="s">
        <v>275</v>
      </c>
      <c r="E155" s="208" t="s">
        <v>391</v>
      </c>
      <c r="F155" s="108">
        <v>39</v>
      </c>
      <c r="G155" s="107">
        <f t="shared" si="8"/>
        <v>39</v>
      </c>
      <c r="H155" s="20">
        <v>27</v>
      </c>
      <c r="I155" s="20">
        <v>28</v>
      </c>
      <c r="J155" s="20"/>
      <c r="K155" s="20"/>
      <c r="L155" s="20"/>
      <c r="M155" s="13"/>
      <c r="P155" s="182"/>
      <c r="Q155" s="182"/>
      <c r="R155" s="75"/>
      <c r="S155" s="166"/>
      <c r="T155" s="166"/>
      <c r="U155" s="166"/>
      <c r="V155" s="166"/>
    </row>
    <row r="156" spans="1:22" ht="14.25" customHeight="1" x14ac:dyDescent="0.25">
      <c r="A156" s="227" t="s">
        <v>188</v>
      </c>
      <c r="B156" s="228">
        <v>150</v>
      </c>
      <c r="C156" s="229"/>
      <c r="D156" s="207" t="s">
        <v>275</v>
      </c>
      <c r="E156" s="208" t="s">
        <v>392</v>
      </c>
      <c r="F156" s="108">
        <v>39</v>
      </c>
      <c r="G156" s="107">
        <f t="shared" si="8"/>
        <v>39</v>
      </c>
      <c r="H156" s="20">
        <v>31</v>
      </c>
      <c r="I156" s="20">
        <v>29</v>
      </c>
      <c r="J156" s="20"/>
      <c r="K156" s="20"/>
      <c r="L156" s="20"/>
      <c r="M156" s="13"/>
      <c r="P156" s="182"/>
      <c r="Q156" s="182"/>
      <c r="R156" s="75"/>
      <c r="S156" s="166"/>
      <c r="T156" s="166"/>
      <c r="U156" s="166"/>
      <c r="V156" s="166"/>
    </row>
    <row r="157" spans="1:22" ht="14.25" customHeight="1" x14ac:dyDescent="0.25">
      <c r="A157" s="75" t="s">
        <v>188</v>
      </c>
      <c r="B157" s="75">
        <v>151</v>
      </c>
      <c r="C157" s="170"/>
      <c r="D157" s="230" t="s">
        <v>194</v>
      </c>
      <c r="E157" s="119" t="s">
        <v>215</v>
      </c>
      <c r="F157" s="109">
        <v>39</v>
      </c>
      <c r="G157" s="110">
        <f t="shared" si="8"/>
        <v>39</v>
      </c>
      <c r="H157" s="253">
        <v>28</v>
      </c>
      <c r="I157" s="238">
        <v>31</v>
      </c>
      <c r="J157" s="239"/>
      <c r="K157" s="246"/>
      <c r="L157" s="70"/>
      <c r="M157" s="13">
        <f t="shared" ref="M157:M188" si="11">IF(I157-F157&gt;0,0,I157-F157)</f>
        <v>-8</v>
      </c>
      <c r="O157" s="171">
        <f t="shared" ref="O157:O188" si="12">IF(I157=0,0,ROUND((I157-H157)/I157,3))</f>
        <v>9.7000000000000003E-2</v>
      </c>
      <c r="P157" s="182"/>
      <c r="Q157" s="182"/>
      <c r="R157" s="75">
        <v>4</v>
      </c>
      <c r="S157" s="166"/>
      <c r="T157" s="166"/>
      <c r="U157" s="166"/>
      <c r="V157" s="166"/>
    </row>
    <row r="158" spans="1:22" ht="14.25" customHeight="1" x14ac:dyDescent="0.25">
      <c r="A158" s="75" t="s">
        <v>188</v>
      </c>
      <c r="B158" s="166">
        <v>152</v>
      </c>
      <c r="C158" s="170"/>
      <c r="D158" s="120" t="s">
        <v>12</v>
      </c>
      <c r="E158" s="119" t="s">
        <v>216</v>
      </c>
      <c r="F158" s="109">
        <v>78</v>
      </c>
      <c r="G158" s="110">
        <f t="shared" si="8"/>
        <v>78</v>
      </c>
      <c r="H158" s="15">
        <v>71</v>
      </c>
      <c r="I158" s="14">
        <v>78</v>
      </c>
      <c r="J158" s="78"/>
      <c r="K158" s="70"/>
      <c r="L158" s="70"/>
      <c r="M158" s="13">
        <f t="shared" si="11"/>
        <v>0</v>
      </c>
      <c r="O158" s="171">
        <f t="shared" si="12"/>
        <v>0.09</v>
      </c>
      <c r="P158" s="182"/>
      <c r="Q158" s="182"/>
      <c r="R158" s="75">
        <v>4</v>
      </c>
      <c r="S158" s="166"/>
      <c r="T158" s="166"/>
      <c r="U158" s="166"/>
      <c r="V158" s="166"/>
    </row>
    <row r="159" spans="1:22" ht="14.25" customHeight="1" x14ac:dyDescent="0.25">
      <c r="A159" s="75" t="s">
        <v>188</v>
      </c>
      <c r="B159" s="75">
        <v>153</v>
      </c>
      <c r="C159" s="170"/>
      <c r="D159" s="120" t="s">
        <v>12</v>
      </c>
      <c r="E159" s="119" t="s">
        <v>132</v>
      </c>
      <c r="F159" s="109">
        <v>78</v>
      </c>
      <c r="G159" s="110">
        <f t="shared" si="8"/>
        <v>78</v>
      </c>
      <c r="H159" s="15">
        <v>83</v>
      </c>
      <c r="I159" s="14">
        <v>79</v>
      </c>
      <c r="J159" s="78"/>
      <c r="K159" s="70"/>
      <c r="L159" s="70"/>
      <c r="M159" s="13">
        <f t="shared" si="11"/>
        <v>0</v>
      </c>
      <c r="O159" s="171">
        <f t="shared" si="12"/>
        <v>-5.0999999999999997E-2</v>
      </c>
      <c r="P159" s="182"/>
      <c r="Q159" s="182"/>
      <c r="R159" s="75">
        <v>4</v>
      </c>
      <c r="S159" s="166"/>
      <c r="T159" s="166"/>
      <c r="U159" s="166"/>
      <c r="V159" s="166"/>
    </row>
    <row r="160" spans="1:22" ht="14.25" customHeight="1" x14ac:dyDescent="0.25">
      <c r="A160" s="75" t="s">
        <v>188</v>
      </c>
      <c r="B160" s="166">
        <v>154</v>
      </c>
      <c r="C160" s="170"/>
      <c r="D160" s="120" t="s">
        <v>304</v>
      </c>
      <c r="E160" s="119" t="s">
        <v>305</v>
      </c>
      <c r="F160" s="109">
        <v>39</v>
      </c>
      <c r="G160" s="110">
        <f t="shared" si="8"/>
        <v>39</v>
      </c>
      <c r="H160" s="15">
        <v>39</v>
      </c>
      <c r="I160" s="14">
        <v>40</v>
      </c>
      <c r="J160" s="78"/>
      <c r="K160" s="70"/>
      <c r="L160" s="70"/>
      <c r="M160" s="13">
        <f t="shared" si="11"/>
        <v>0</v>
      </c>
      <c r="O160" s="171">
        <f t="shared" si="12"/>
        <v>2.5000000000000001E-2</v>
      </c>
      <c r="P160" s="182"/>
      <c r="Q160" s="182"/>
      <c r="R160" s="75">
        <v>4</v>
      </c>
      <c r="S160" s="166"/>
      <c r="T160" s="166"/>
      <c r="U160" s="166"/>
      <c r="V160" s="166"/>
    </row>
    <row r="161" spans="1:22" ht="14.25" customHeight="1" x14ac:dyDescent="0.25">
      <c r="A161" s="75" t="s">
        <v>188</v>
      </c>
      <c r="B161" s="75">
        <v>155</v>
      </c>
      <c r="C161" s="170"/>
      <c r="D161" s="120" t="s">
        <v>100</v>
      </c>
      <c r="E161" s="119" t="s">
        <v>132</v>
      </c>
      <c r="F161" s="109">
        <v>78</v>
      </c>
      <c r="G161" s="110">
        <f t="shared" si="8"/>
        <v>78</v>
      </c>
      <c r="H161" s="15">
        <v>24</v>
      </c>
      <c r="I161" s="14">
        <v>24</v>
      </c>
      <c r="J161" s="78"/>
      <c r="K161" s="70"/>
      <c r="L161" s="70"/>
      <c r="M161" s="13">
        <f t="shared" si="11"/>
        <v>-54</v>
      </c>
      <c r="O161" s="171">
        <f t="shared" si="12"/>
        <v>0</v>
      </c>
      <c r="P161" s="182"/>
      <c r="Q161" s="182"/>
      <c r="R161" s="75">
        <v>4</v>
      </c>
      <c r="S161" s="166"/>
      <c r="T161" s="166"/>
      <c r="U161" s="166"/>
      <c r="V161" s="166"/>
    </row>
    <row r="162" spans="1:22" ht="14.25" customHeight="1" x14ac:dyDescent="0.25">
      <c r="A162" s="75" t="s">
        <v>188</v>
      </c>
      <c r="B162" s="166">
        <v>156</v>
      </c>
      <c r="C162" s="170"/>
      <c r="D162" s="232" t="s">
        <v>101</v>
      </c>
      <c r="E162" s="119" t="s">
        <v>132</v>
      </c>
      <c r="F162" s="109">
        <v>39</v>
      </c>
      <c r="G162" s="110">
        <f t="shared" si="8"/>
        <v>39</v>
      </c>
      <c r="H162" s="245">
        <v>39</v>
      </c>
      <c r="I162" s="238">
        <v>39</v>
      </c>
      <c r="J162" s="239"/>
      <c r="K162" s="246"/>
      <c r="L162" s="70"/>
      <c r="M162" s="13">
        <f t="shared" si="11"/>
        <v>0</v>
      </c>
      <c r="O162" s="171">
        <f t="shared" si="12"/>
        <v>0</v>
      </c>
      <c r="P162" s="182"/>
      <c r="Q162" s="182"/>
      <c r="R162" s="75">
        <v>4</v>
      </c>
      <c r="S162" s="166"/>
      <c r="T162" s="166"/>
      <c r="U162" s="166"/>
      <c r="V162" s="166"/>
    </row>
    <row r="163" spans="1:22" ht="14.25" customHeight="1" x14ac:dyDescent="0.25">
      <c r="A163" s="75" t="s">
        <v>188</v>
      </c>
      <c r="B163" s="75">
        <v>157</v>
      </c>
      <c r="C163" s="170"/>
      <c r="D163" s="232" t="s">
        <v>133</v>
      </c>
      <c r="E163" s="119" t="s">
        <v>134</v>
      </c>
      <c r="F163" s="109">
        <v>39</v>
      </c>
      <c r="G163" s="110">
        <f t="shared" si="8"/>
        <v>39</v>
      </c>
      <c r="H163" s="245">
        <v>44</v>
      </c>
      <c r="I163" s="238">
        <v>42</v>
      </c>
      <c r="J163" s="239"/>
      <c r="K163" s="246"/>
      <c r="L163" s="70"/>
      <c r="M163" s="13">
        <f t="shared" si="11"/>
        <v>0</v>
      </c>
      <c r="O163" s="171">
        <f t="shared" si="12"/>
        <v>-4.8000000000000001E-2</v>
      </c>
      <c r="P163" s="182"/>
      <c r="Q163" s="182"/>
      <c r="R163" s="75">
        <v>4</v>
      </c>
      <c r="S163" s="166"/>
      <c r="T163" s="166"/>
      <c r="U163" s="166"/>
      <c r="V163" s="166"/>
    </row>
    <row r="164" spans="1:22" ht="14.25" customHeight="1" x14ac:dyDescent="0.25">
      <c r="A164" s="75" t="s">
        <v>188</v>
      </c>
      <c r="B164" s="166">
        <v>158</v>
      </c>
      <c r="C164" s="170"/>
      <c r="D164" s="120" t="s">
        <v>328</v>
      </c>
      <c r="E164" s="119" t="s">
        <v>329</v>
      </c>
      <c r="F164" s="109">
        <v>39</v>
      </c>
      <c r="G164" s="110">
        <f t="shared" si="8"/>
        <v>39</v>
      </c>
      <c r="H164" s="15">
        <v>45</v>
      </c>
      <c r="I164" s="14">
        <v>44</v>
      </c>
      <c r="J164" s="78"/>
      <c r="K164" s="70"/>
      <c r="L164" s="70"/>
      <c r="M164" s="13">
        <f t="shared" si="11"/>
        <v>0</v>
      </c>
      <c r="O164" s="171">
        <f t="shared" si="12"/>
        <v>-2.3E-2</v>
      </c>
      <c r="P164" s="182"/>
      <c r="Q164" s="182"/>
      <c r="R164" s="75">
        <v>4</v>
      </c>
      <c r="S164" s="166"/>
      <c r="T164" s="166"/>
      <c r="U164" s="166"/>
      <c r="V164" s="166"/>
    </row>
    <row r="165" spans="1:22" ht="14.25" customHeight="1" x14ac:dyDescent="0.25">
      <c r="A165" s="75" t="s">
        <v>188</v>
      </c>
      <c r="B165" s="75">
        <v>159</v>
      </c>
      <c r="C165" s="170"/>
      <c r="D165" s="230" t="s">
        <v>135</v>
      </c>
      <c r="E165" s="119" t="s">
        <v>136</v>
      </c>
      <c r="F165" s="109">
        <v>39</v>
      </c>
      <c r="G165" s="110">
        <f t="shared" si="8"/>
        <v>39</v>
      </c>
      <c r="H165" s="245">
        <v>45</v>
      </c>
      <c r="I165" s="238">
        <v>45</v>
      </c>
      <c r="J165" s="239"/>
      <c r="K165" s="246"/>
      <c r="L165" s="70"/>
      <c r="M165" s="13">
        <f t="shared" si="11"/>
        <v>0</v>
      </c>
      <c r="O165" s="171">
        <f t="shared" si="12"/>
        <v>0</v>
      </c>
      <c r="P165" s="182"/>
      <c r="Q165" s="182"/>
      <c r="R165" s="75">
        <v>4</v>
      </c>
      <c r="S165" s="166"/>
      <c r="T165" s="166"/>
      <c r="U165" s="166"/>
      <c r="V165" s="166"/>
    </row>
    <row r="166" spans="1:22" ht="14.25" customHeight="1" x14ac:dyDescent="0.25">
      <c r="A166" s="75" t="s">
        <v>188</v>
      </c>
      <c r="B166" s="166">
        <v>160</v>
      </c>
      <c r="C166" s="170"/>
      <c r="D166" s="120" t="s">
        <v>30</v>
      </c>
      <c r="E166" s="119" t="s">
        <v>263</v>
      </c>
      <c r="F166" s="109">
        <v>39</v>
      </c>
      <c r="G166" s="110">
        <f t="shared" si="8"/>
        <v>39</v>
      </c>
      <c r="H166" s="15">
        <v>51</v>
      </c>
      <c r="I166" s="14">
        <v>51</v>
      </c>
      <c r="J166" s="78"/>
      <c r="K166" s="70"/>
      <c r="L166" s="70"/>
      <c r="M166" s="13">
        <f t="shared" si="11"/>
        <v>0</v>
      </c>
      <c r="O166" s="171">
        <f t="shared" si="12"/>
        <v>0</v>
      </c>
      <c r="P166" s="182"/>
      <c r="Q166" s="182"/>
      <c r="R166" s="75">
        <v>4</v>
      </c>
      <c r="S166" s="166"/>
      <c r="T166" s="166"/>
      <c r="U166" s="166"/>
      <c r="V166" s="166"/>
    </row>
    <row r="167" spans="1:22" ht="14.25" customHeight="1" x14ac:dyDescent="0.25">
      <c r="A167" s="75" t="s">
        <v>188</v>
      </c>
      <c r="B167" s="75">
        <v>161</v>
      </c>
      <c r="C167" s="170"/>
      <c r="D167" s="120" t="s">
        <v>41</v>
      </c>
      <c r="E167" s="119" t="s">
        <v>263</v>
      </c>
      <c r="F167" s="109">
        <v>39</v>
      </c>
      <c r="G167" s="110">
        <f t="shared" si="8"/>
        <v>39</v>
      </c>
      <c r="H167" s="15">
        <v>40</v>
      </c>
      <c r="I167" s="14">
        <v>43</v>
      </c>
      <c r="J167" s="78"/>
      <c r="K167" s="70"/>
      <c r="L167" s="70"/>
      <c r="M167" s="13">
        <f t="shared" si="11"/>
        <v>0</v>
      </c>
      <c r="O167" s="171">
        <f t="shared" si="12"/>
        <v>7.0000000000000007E-2</v>
      </c>
      <c r="P167" s="182"/>
      <c r="Q167" s="182"/>
      <c r="R167" s="75">
        <v>4</v>
      </c>
      <c r="S167" s="166"/>
      <c r="T167" s="166"/>
      <c r="U167" s="166"/>
      <c r="V167" s="166"/>
    </row>
    <row r="168" spans="1:22" ht="14.25" customHeight="1" x14ac:dyDescent="0.25">
      <c r="A168" s="75" t="s">
        <v>188</v>
      </c>
      <c r="B168" s="166">
        <v>162</v>
      </c>
      <c r="C168" s="170"/>
      <c r="D168" s="232" t="s">
        <v>139</v>
      </c>
      <c r="E168" s="119" t="s">
        <v>140</v>
      </c>
      <c r="F168" s="109">
        <v>35</v>
      </c>
      <c r="G168" s="110">
        <f t="shared" si="8"/>
        <v>35</v>
      </c>
      <c r="H168" s="245">
        <v>64</v>
      </c>
      <c r="I168" s="238">
        <v>58</v>
      </c>
      <c r="J168" s="239"/>
      <c r="K168" s="246"/>
      <c r="L168" s="70"/>
      <c r="M168" s="13">
        <f t="shared" si="11"/>
        <v>0</v>
      </c>
      <c r="O168" s="171">
        <f t="shared" si="12"/>
        <v>-0.10299999999999999</v>
      </c>
      <c r="P168" s="182"/>
      <c r="Q168" s="182"/>
      <c r="R168" s="75">
        <v>4</v>
      </c>
      <c r="S168" s="166"/>
      <c r="T168" s="166"/>
      <c r="U168" s="166"/>
      <c r="V168" s="166"/>
    </row>
    <row r="169" spans="1:22" ht="14.25" customHeight="1" x14ac:dyDescent="0.25">
      <c r="A169" s="75" t="s">
        <v>188</v>
      </c>
      <c r="B169" s="75">
        <v>163</v>
      </c>
      <c r="C169" s="172"/>
      <c r="D169" s="233" t="s">
        <v>135</v>
      </c>
      <c r="E169" s="121" t="s">
        <v>141</v>
      </c>
      <c r="F169" s="117">
        <v>39</v>
      </c>
      <c r="G169" s="118">
        <f t="shared" si="8"/>
        <v>39</v>
      </c>
      <c r="H169" s="254">
        <v>45</v>
      </c>
      <c r="I169" s="238">
        <v>44</v>
      </c>
      <c r="J169" s="249"/>
      <c r="K169" s="250"/>
      <c r="L169" s="71"/>
      <c r="M169" s="13">
        <f t="shared" si="11"/>
        <v>0</v>
      </c>
      <c r="O169" s="171">
        <f t="shared" si="12"/>
        <v>-2.3E-2</v>
      </c>
      <c r="P169" s="182"/>
      <c r="Q169" s="182"/>
      <c r="R169" s="75">
        <v>4</v>
      </c>
      <c r="S169" s="166"/>
      <c r="T169" s="166"/>
      <c r="U169" s="166"/>
      <c r="V169" s="166"/>
    </row>
    <row r="170" spans="1:22" ht="14.25" customHeight="1" x14ac:dyDescent="0.25">
      <c r="A170" s="75" t="s">
        <v>188</v>
      </c>
      <c r="B170" s="166">
        <v>164</v>
      </c>
      <c r="C170" s="170"/>
      <c r="D170" s="115" t="s">
        <v>142</v>
      </c>
      <c r="E170" s="116" t="s">
        <v>341</v>
      </c>
      <c r="F170" s="109">
        <v>119</v>
      </c>
      <c r="G170" s="110">
        <f t="shared" si="8"/>
        <v>119</v>
      </c>
      <c r="H170" s="22">
        <v>145</v>
      </c>
      <c r="I170" s="14">
        <v>146</v>
      </c>
      <c r="J170" s="82"/>
      <c r="K170" s="72"/>
      <c r="L170" s="72"/>
      <c r="M170" s="13">
        <f t="shared" si="11"/>
        <v>0</v>
      </c>
      <c r="O170" s="171">
        <f t="shared" si="12"/>
        <v>7.0000000000000001E-3</v>
      </c>
      <c r="P170" s="182"/>
      <c r="Q170" s="182"/>
      <c r="R170" s="75">
        <v>5</v>
      </c>
      <c r="S170" s="166"/>
      <c r="T170" s="166"/>
      <c r="U170" s="166"/>
      <c r="V170" s="166"/>
    </row>
    <row r="171" spans="1:22" ht="14.25" customHeight="1" x14ac:dyDescent="0.25">
      <c r="A171" s="75" t="s">
        <v>188</v>
      </c>
      <c r="B171" s="75">
        <v>165</v>
      </c>
      <c r="C171" s="170"/>
      <c r="D171" s="115" t="s">
        <v>142</v>
      </c>
      <c r="E171" s="116" t="s">
        <v>342</v>
      </c>
      <c r="F171" s="109">
        <v>89</v>
      </c>
      <c r="G171" s="110">
        <f t="shared" si="8"/>
        <v>89</v>
      </c>
      <c r="H171" s="22">
        <v>113</v>
      </c>
      <c r="I171" s="14">
        <v>117</v>
      </c>
      <c r="J171" s="79"/>
      <c r="K171" s="24"/>
      <c r="L171" s="24"/>
      <c r="M171" s="13">
        <f t="shared" si="11"/>
        <v>0</v>
      </c>
      <c r="O171" s="171">
        <f t="shared" si="12"/>
        <v>3.4000000000000002E-2</v>
      </c>
      <c r="P171" s="182"/>
      <c r="Q171" s="182"/>
      <c r="R171" s="75">
        <v>5</v>
      </c>
      <c r="S171" s="166"/>
      <c r="T171" s="166"/>
      <c r="U171" s="166"/>
      <c r="V171" s="166"/>
    </row>
    <row r="172" spans="1:22" ht="14.25" customHeight="1" x14ac:dyDescent="0.25">
      <c r="A172" s="75" t="s">
        <v>188</v>
      </c>
      <c r="B172" s="166">
        <v>166</v>
      </c>
      <c r="C172" s="170"/>
      <c r="D172" s="115" t="s">
        <v>143</v>
      </c>
      <c r="E172" s="116" t="s">
        <v>173</v>
      </c>
      <c r="F172" s="109">
        <v>231</v>
      </c>
      <c r="G172" s="110">
        <f t="shared" si="8"/>
        <v>231</v>
      </c>
      <c r="H172" s="18">
        <v>212</v>
      </c>
      <c r="I172" s="14">
        <v>217</v>
      </c>
      <c r="J172" s="79"/>
      <c r="K172" s="24"/>
      <c r="L172" s="24"/>
      <c r="M172" s="13">
        <f t="shared" si="11"/>
        <v>-14</v>
      </c>
      <c r="O172" s="171">
        <f t="shared" si="12"/>
        <v>2.3E-2</v>
      </c>
      <c r="P172" s="182"/>
      <c r="Q172" s="182"/>
      <c r="R172" s="75">
        <v>5</v>
      </c>
      <c r="S172" s="166"/>
      <c r="T172" s="166"/>
      <c r="U172" s="166"/>
      <c r="V172" s="166"/>
    </row>
    <row r="173" spans="1:22" ht="14.25" customHeight="1" x14ac:dyDescent="0.25">
      <c r="A173" s="75" t="s">
        <v>188</v>
      </c>
      <c r="B173" s="75">
        <v>167</v>
      </c>
      <c r="C173" s="170"/>
      <c r="D173" s="115" t="s">
        <v>274</v>
      </c>
      <c r="E173" s="116" t="s">
        <v>173</v>
      </c>
      <c r="F173" s="109">
        <v>278</v>
      </c>
      <c r="G173" s="110">
        <f t="shared" si="8"/>
        <v>278</v>
      </c>
      <c r="H173" s="18">
        <v>346</v>
      </c>
      <c r="I173" s="14">
        <v>333</v>
      </c>
      <c r="J173" s="79"/>
      <c r="K173" s="24"/>
      <c r="L173" s="24"/>
      <c r="M173" s="13">
        <f t="shared" si="11"/>
        <v>0</v>
      </c>
      <c r="O173" s="171">
        <f t="shared" si="12"/>
        <v>-3.9E-2</v>
      </c>
      <c r="P173" s="182"/>
      <c r="Q173" s="182"/>
      <c r="R173" s="75">
        <v>5</v>
      </c>
      <c r="S173" s="166"/>
      <c r="T173" s="166"/>
      <c r="U173" s="166"/>
      <c r="V173" s="166"/>
    </row>
    <row r="174" spans="1:22" ht="14.25" customHeight="1" x14ac:dyDescent="0.25">
      <c r="A174" s="75" t="s">
        <v>188</v>
      </c>
      <c r="B174" s="166">
        <v>168</v>
      </c>
      <c r="C174" s="170"/>
      <c r="D174" s="115" t="s">
        <v>144</v>
      </c>
      <c r="E174" s="116" t="s">
        <v>173</v>
      </c>
      <c r="F174" s="109">
        <v>310</v>
      </c>
      <c r="G174" s="110">
        <f t="shared" si="8"/>
        <v>310</v>
      </c>
      <c r="H174" s="18">
        <v>317</v>
      </c>
      <c r="I174" s="14">
        <v>336</v>
      </c>
      <c r="J174" s="79"/>
      <c r="K174" s="24"/>
      <c r="L174" s="24"/>
      <c r="M174" s="13">
        <f t="shared" si="11"/>
        <v>0</v>
      </c>
      <c r="O174" s="171">
        <f t="shared" si="12"/>
        <v>5.7000000000000002E-2</v>
      </c>
      <c r="P174" s="182"/>
      <c r="Q174" s="182"/>
      <c r="R174" s="75">
        <v>5</v>
      </c>
      <c r="S174" s="166"/>
      <c r="T174" s="166"/>
      <c r="U174" s="166"/>
      <c r="V174" s="166"/>
    </row>
    <row r="175" spans="1:22" ht="14.25" customHeight="1" x14ac:dyDescent="0.25">
      <c r="A175" s="75" t="s">
        <v>188</v>
      </c>
      <c r="B175" s="75">
        <v>169</v>
      </c>
      <c r="C175" s="170"/>
      <c r="D175" s="115" t="s">
        <v>268</v>
      </c>
      <c r="E175" s="116" t="s">
        <v>173</v>
      </c>
      <c r="F175" s="109">
        <v>265</v>
      </c>
      <c r="G175" s="110">
        <f t="shared" si="8"/>
        <v>265</v>
      </c>
      <c r="H175" s="18">
        <v>452</v>
      </c>
      <c r="I175" s="14">
        <v>389</v>
      </c>
      <c r="J175" s="79"/>
      <c r="K175" s="24"/>
      <c r="L175" s="24"/>
      <c r="M175" s="13">
        <f t="shared" si="11"/>
        <v>0</v>
      </c>
      <c r="O175" s="171">
        <f t="shared" si="12"/>
        <v>-0.16200000000000001</v>
      </c>
      <c r="P175" s="182"/>
      <c r="Q175" s="182"/>
      <c r="R175" s="75">
        <v>5</v>
      </c>
      <c r="S175" s="166"/>
      <c r="T175" s="166"/>
      <c r="U175" s="166"/>
      <c r="V175" s="166"/>
    </row>
    <row r="176" spans="1:22" ht="14.25" customHeight="1" x14ac:dyDescent="0.25">
      <c r="A176" s="75" t="s">
        <v>188</v>
      </c>
      <c r="B176" s="166">
        <v>170</v>
      </c>
      <c r="C176" s="170"/>
      <c r="D176" s="115" t="s">
        <v>330</v>
      </c>
      <c r="E176" s="116" t="s">
        <v>173</v>
      </c>
      <c r="F176" s="109">
        <v>318</v>
      </c>
      <c r="G176" s="110">
        <f t="shared" si="8"/>
        <v>318</v>
      </c>
      <c r="H176" s="18">
        <v>430</v>
      </c>
      <c r="I176" s="14">
        <v>403</v>
      </c>
      <c r="J176" s="79"/>
      <c r="K176" s="24"/>
      <c r="L176" s="24"/>
      <c r="M176" s="13">
        <f t="shared" si="11"/>
        <v>0</v>
      </c>
      <c r="O176" s="171">
        <f t="shared" si="12"/>
        <v>-6.7000000000000004E-2</v>
      </c>
      <c r="P176" s="182"/>
      <c r="Q176" s="182"/>
      <c r="R176" s="75">
        <v>5</v>
      </c>
      <c r="S176" s="166"/>
      <c r="T176" s="166"/>
      <c r="U176" s="166"/>
      <c r="V176" s="166"/>
    </row>
    <row r="177" spans="1:22" ht="14.25" customHeight="1" x14ac:dyDescent="0.25">
      <c r="A177" s="75" t="s">
        <v>188</v>
      </c>
      <c r="B177" s="75">
        <v>171</v>
      </c>
      <c r="C177" s="170"/>
      <c r="D177" s="115" t="s">
        <v>145</v>
      </c>
      <c r="E177" s="116" t="s">
        <v>173</v>
      </c>
      <c r="F177" s="109">
        <v>223</v>
      </c>
      <c r="G177" s="110">
        <f t="shared" si="8"/>
        <v>223</v>
      </c>
      <c r="H177" s="18">
        <v>299</v>
      </c>
      <c r="I177" s="14">
        <v>282</v>
      </c>
      <c r="J177" s="79"/>
      <c r="K177" s="24"/>
      <c r="L177" s="24"/>
      <c r="M177" s="13">
        <f t="shared" si="11"/>
        <v>0</v>
      </c>
      <c r="O177" s="171">
        <f t="shared" si="12"/>
        <v>-0.06</v>
      </c>
      <c r="P177" s="182"/>
      <c r="Q177" s="182"/>
      <c r="R177" s="75">
        <v>5</v>
      </c>
      <c r="S177" s="166"/>
      <c r="T177" s="166"/>
      <c r="U177" s="166"/>
      <c r="V177" s="166"/>
    </row>
    <row r="178" spans="1:22" ht="14.25" customHeight="1" x14ac:dyDescent="0.25">
      <c r="A178" s="75" t="s">
        <v>188</v>
      </c>
      <c r="B178" s="166">
        <v>172</v>
      </c>
      <c r="C178" s="170"/>
      <c r="D178" s="115" t="s">
        <v>159</v>
      </c>
      <c r="E178" s="116" t="s">
        <v>173</v>
      </c>
      <c r="F178" s="109">
        <v>228</v>
      </c>
      <c r="G178" s="110">
        <f t="shared" si="8"/>
        <v>228</v>
      </c>
      <c r="H178" s="18">
        <v>195</v>
      </c>
      <c r="I178" s="14">
        <v>204</v>
      </c>
      <c r="J178" s="79"/>
      <c r="K178" s="24"/>
      <c r="L178" s="24"/>
      <c r="M178" s="13">
        <f t="shared" si="11"/>
        <v>-24</v>
      </c>
      <c r="O178" s="171">
        <f t="shared" si="12"/>
        <v>4.3999999999999997E-2</v>
      </c>
      <c r="P178" s="182"/>
      <c r="Q178" s="182"/>
      <c r="R178" s="75">
        <v>5</v>
      </c>
      <c r="S178" s="166"/>
      <c r="T178" s="166"/>
      <c r="U178" s="166"/>
      <c r="V178" s="166"/>
    </row>
    <row r="179" spans="1:22" ht="14.25" customHeight="1" x14ac:dyDescent="0.25">
      <c r="A179" s="75" t="s">
        <v>188</v>
      </c>
      <c r="B179" s="75">
        <v>173</v>
      </c>
      <c r="C179" s="170"/>
      <c r="D179" s="115" t="s">
        <v>281</v>
      </c>
      <c r="E179" s="116" t="s">
        <v>173</v>
      </c>
      <c r="F179" s="109">
        <v>198</v>
      </c>
      <c r="G179" s="110">
        <f t="shared" si="8"/>
        <v>198</v>
      </c>
      <c r="H179" s="18">
        <v>151</v>
      </c>
      <c r="I179" s="14">
        <v>155</v>
      </c>
      <c r="J179" s="79"/>
      <c r="K179" s="24"/>
      <c r="L179" s="24"/>
      <c r="M179" s="13">
        <f t="shared" si="11"/>
        <v>-43</v>
      </c>
      <c r="O179" s="171">
        <f t="shared" si="12"/>
        <v>2.5999999999999999E-2</v>
      </c>
      <c r="P179" s="182"/>
      <c r="Q179" s="182"/>
      <c r="R179" s="75">
        <v>5</v>
      </c>
      <c r="S179" s="166"/>
      <c r="T179" s="166"/>
      <c r="U179" s="166"/>
      <c r="V179" s="166"/>
    </row>
    <row r="180" spans="1:22" ht="14.25" customHeight="1" x14ac:dyDescent="0.25">
      <c r="A180" s="75" t="s">
        <v>188</v>
      </c>
      <c r="B180" s="166">
        <v>174</v>
      </c>
      <c r="C180" s="170"/>
      <c r="D180" s="115" t="s">
        <v>146</v>
      </c>
      <c r="E180" s="116" t="s">
        <v>173</v>
      </c>
      <c r="F180" s="109">
        <v>278</v>
      </c>
      <c r="G180" s="110">
        <f t="shared" si="8"/>
        <v>278</v>
      </c>
      <c r="H180" s="18">
        <v>348</v>
      </c>
      <c r="I180" s="14">
        <v>341</v>
      </c>
      <c r="J180" s="79"/>
      <c r="K180" s="24"/>
      <c r="L180" s="24"/>
      <c r="M180" s="13">
        <f t="shared" si="11"/>
        <v>0</v>
      </c>
      <c r="O180" s="171">
        <f t="shared" si="12"/>
        <v>-2.1000000000000001E-2</v>
      </c>
      <c r="P180" s="182"/>
      <c r="Q180" s="182"/>
      <c r="R180" s="75">
        <v>5</v>
      </c>
      <c r="S180" s="166"/>
      <c r="T180" s="166"/>
      <c r="U180" s="166"/>
      <c r="V180" s="166"/>
    </row>
    <row r="181" spans="1:22" ht="14.25" customHeight="1" x14ac:dyDescent="0.25">
      <c r="A181" s="75" t="s">
        <v>188</v>
      </c>
      <c r="B181" s="75">
        <v>175</v>
      </c>
      <c r="C181" s="170"/>
      <c r="D181" s="115" t="s">
        <v>331</v>
      </c>
      <c r="E181" s="116" t="s">
        <v>173</v>
      </c>
      <c r="F181" s="109">
        <v>238</v>
      </c>
      <c r="G181" s="110">
        <f t="shared" si="8"/>
        <v>238</v>
      </c>
      <c r="H181" s="18">
        <v>184</v>
      </c>
      <c r="I181" s="14">
        <v>192</v>
      </c>
      <c r="J181" s="79"/>
      <c r="K181" s="24"/>
      <c r="L181" s="24"/>
      <c r="M181" s="13">
        <f t="shared" si="11"/>
        <v>-46</v>
      </c>
      <c r="O181" s="171">
        <f t="shared" si="12"/>
        <v>4.2000000000000003E-2</v>
      </c>
      <c r="P181" s="182"/>
      <c r="Q181" s="182"/>
      <c r="R181" s="75">
        <v>5</v>
      </c>
      <c r="S181" s="166"/>
      <c r="T181" s="166"/>
      <c r="U181" s="166"/>
      <c r="V181" s="166"/>
    </row>
    <row r="182" spans="1:22" ht="14.25" customHeight="1" x14ac:dyDescent="0.25">
      <c r="A182" s="75" t="s">
        <v>188</v>
      </c>
      <c r="B182" s="166">
        <v>176</v>
      </c>
      <c r="C182" s="170"/>
      <c r="D182" s="115" t="s">
        <v>147</v>
      </c>
      <c r="E182" s="116" t="s">
        <v>173</v>
      </c>
      <c r="F182" s="109">
        <v>318</v>
      </c>
      <c r="G182" s="110">
        <f t="shared" si="8"/>
        <v>318</v>
      </c>
      <c r="H182" s="18">
        <v>432</v>
      </c>
      <c r="I182" s="14">
        <v>412</v>
      </c>
      <c r="J182" s="79"/>
      <c r="K182" s="24"/>
      <c r="L182" s="24"/>
      <c r="M182" s="13">
        <f t="shared" si="11"/>
        <v>0</v>
      </c>
      <c r="O182" s="171">
        <f t="shared" si="12"/>
        <v>-4.9000000000000002E-2</v>
      </c>
      <c r="P182" s="182"/>
      <c r="Q182" s="182"/>
      <c r="R182" s="75">
        <v>5</v>
      </c>
      <c r="S182" s="166"/>
      <c r="T182" s="166"/>
      <c r="U182" s="166"/>
      <c r="V182" s="166"/>
    </row>
    <row r="183" spans="1:22" ht="14.25" customHeight="1" x14ac:dyDescent="0.25">
      <c r="A183" s="75" t="s">
        <v>188</v>
      </c>
      <c r="B183" s="75">
        <v>177</v>
      </c>
      <c r="C183" s="170"/>
      <c r="D183" s="115" t="s">
        <v>153</v>
      </c>
      <c r="E183" s="116" t="s">
        <v>173</v>
      </c>
      <c r="F183" s="109">
        <v>230</v>
      </c>
      <c r="G183" s="110">
        <f t="shared" si="8"/>
        <v>230</v>
      </c>
      <c r="H183" s="18">
        <v>267</v>
      </c>
      <c r="I183" s="14">
        <v>250</v>
      </c>
      <c r="J183" s="79"/>
      <c r="K183" s="24"/>
      <c r="L183" s="24"/>
      <c r="M183" s="13">
        <f t="shared" si="11"/>
        <v>0</v>
      </c>
      <c r="O183" s="171">
        <f t="shared" si="12"/>
        <v>-6.8000000000000005E-2</v>
      </c>
      <c r="P183" s="182"/>
      <c r="Q183" s="182"/>
      <c r="R183" s="75">
        <v>5</v>
      </c>
      <c r="S183" s="166"/>
      <c r="T183" s="166"/>
      <c r="U183" s="166"/>
      <c r="V183" s="166"/>
    </row>
    <row r="184" spans="1:22" ht="14.25" customHeight="1" x14ac:dyDescent="0.25">
      <c r="A184" s="75" t="s">
        <v>188</v>
      </c>
      <c r="B184" s="166">
        <v>178</v>
      </c>
      <c r="C184" s="170"/>
      <c r="D184" s="115" t="s">
        <v>306</v>
      </c>
      <c r="E184" s="116" t="s">
        <v>173</v>
      </c>
      <c r="F184" s="109">
        <v>183</v>
      </c>
      <c r="G184" s="110">
        <f t="shared" si="8"/>
        <v>183</v>
      </c>
      <c r="H184" s="18">
        <v>245</v>
      </c>
      <c r="I184" s="14">
        <v>222</v>
      </c>
      <c r="J184" s="79"/>
      <c r="K184" s="24"/>
      <c r="L184" s="24"/>
      <c r="M184" s="13">
        <f t="shared" si="11"/>
        <v>0</v>
      </c>
      <c r="O184" s="171">
        <f t="shared" si="12"/>
        <v>-0.104</v>
      </c>
      <c r="P184" s="182"/>
      <c r="Q184" s="182"/>
      <c r="R184" s="75">
        <v>5</v>
      </c>
      <c r="S184" s="166"/>
      <c r="T184" s="166"/>
      <c r="U184" s="166"/>
      <c r="V184" s="166"/>
    </row>
    <row r="185" spans="1:22" ht="14.25" customHeight="1" x14ac:dyDescent="0.25">
      <c r="A185" s="75" t="s">
        <v>188</v>
      </c>
      <c r="B185" s="75">
        <v>179</v>
      </c>
      <c r="C185" s="170"/>
      <c r="D185" s="234" t="s">
        <v>154</v>
      </c>
      <c r="E185" s="116" t="s">
        <v>173</v>
      </c>
      <c r="F185" s="109">
        <v>268</v>
      </c>
      <c r="G185" s="110">
        <f t="shared" si="8"/>
        <v>268</v>
      </c>
      <c r="H185" s="237">
        <v>435</v>
      </c>
      <c r="I185" s="238">
        <v>394</v>
      </c>
      <c r="J185" s="241"/>
      <c r="K185" s="240"/>
      <c r="L185" s="24"/>
      <c r="M185" s="13">
        <f t="shared" si="11"/>
        <v>0</v>
      </c>
      <c r="O185" s="171">
        <f t="shared" si="12"/>
        <v>-0.104</v>
      </c>
      <c r="P185" s="182"/>
      <c r="Q185" s="182"/>
      <c r="R185" s="75">
        <v>5</v>
      </c>
      <c r="S185" s="166"/>
      <c r="T185" s="166"/>
      <c r="U185" s="166"/>
      <c r="V185" s="166"/>
    </row>
    <row r="186" spans="1:22" ht="14.25" customHeight="1" x14ac:dyDescent="0.25">
      <c r="A186" s="75" t="s">
        <v>188</v>
      </c>
      <c r="B186" s="166">
        <v>180</v>
      </c>
      <c r="C186" s="172"/>
      <c r="D186" s="235" t="s">
        <v>155</v>
      </c>
      <c r="E186" s="195" t="s">
        <v>343</v>
      </c>
      <c r="F186" s="117">
        <v>279</v>
      </c>
      <c r="G186" s="118">
        <f t="shared" si="8"/>
        <v>279</v>
      </c>
      <c r="H186" s="237">
        <v>387</v>
      </c>
      <c r="I186" s="238">
        <v>359</v>
      </c>
      <c r="J186" s="243"/>
      <c r="K186" s="240"/>
      <c r="L186" s="24"/>
      <c r="M186" s="13">
        <f t="shared" si="11"/>
        <v>0</v>
      </c>
      <c r="O186" s="171">
        <f t="shared" si="12"/>
        <v>-7.8E-2</v>
      </c>
      <c r="P186" s="182"/>
      <c r="Q186" s="182"/>
      <c r="R186" s="75">
        <v>5</v>
      </c>
      <c r="S186" s="166"/>
      <c r="T186" s="166"/>
      <c r="U186" s="166"/>
      <c r="V186" s="166"/>
    </row>
    <row r="187" spans="1:22" ht="14.25" customHeight="1" x14ac:dyDescent="0.25">
      <c r="A187" s="75" t="s">
        <v>188</v>
      </c>
      <c r="B187" s="75">
        <v>181</v>
      </c>
      <c r="C187" s="173"/>
      <c r="D187" s="235" t="s">
        <v>222</v>
      </c>
      <c r="E187" s="174" t="s">
        <v>282</v>
      </c>
      <c r="F187" s="125">
        <v>39</v>
      </c>
      <c r="G187" s="126">
        <f t="shared" si="8"/>
        <v>39</v>
      </c>
      <c r="H187" s="255">
        <v>50</v>
      </c>
      <c r="I187" s="238">
        <v>50</v>
      </c>
      <c r="J187" s="256"/>
      <c r="K187" s="257"/>
      <c r="L187" s="25"/>
      <c r="M187" s="13">
        <f t="shared" si="11"/>
        <v>0</v>
      </c>
      <c r="O187" s="171">
        <f t="shared" si="12"/>
        <v>0</v>
      </c>
      <c r="P187" s="182"/>
      <c r="Q187" s="182"/>
      <c r="R187" s="75">
        <v>5</v>
      </c>
      <c r="S187" s="166"/>
      <c r="T187" s="166"/>
      <c r="U187" s="166"/>
      <c r="V187" s="166"/>
    </row>
    <row r="188" spans="1:22" ht="14.25" customHeight="1" x14ac:dyDescent="0.25">
      <c r="A188" s="75" t="s">
        <v>188</v>
      </c>
      <c r="B188" s="166">
        <v>182</v>
      </c>
      <c r="C188" s="170"/>
      <c r="D188" s="115" t="s">
        <v>156</v>
      </c>
      <c r="E188" s="116" t="s">
        <v>344</v>
      </c>
      <c r="F188" s="109">
        <v>258</v>
      </c>
      <c r="G188" s="110">
        <f t="shared" si="8"/>
        <v>258</v>
      </c>
      <c r="H188" s="18">
        <v>261</v>
      </c>
      <c r="I188" s="14">
        <v>280</v>
      </c>
      <c r="J188" s="79"/>
      <c r="K188" s="24"/>
      <c r="L188" s="24"/>
      <c r="M188" s="13">
        <f t="shared" si="11"/>
        <v>0</v>
      </c>
      <c r="O188" s="171">
        <f t="shared" si="12"/>
        <v>6.8000000000000005E-2</v>
      </c>
      <c r="P188" s="182"/>
      <c r="Q188" s="182"/>
      <c r="R188" s="75">
        <v>6</v>
      </c>
      <c r="S188" s="166"/>
      <c r="T188" s="166"/>
      <c r="U188" s="166"/>
      <c r="V188" s="166"/>
    </row>
    <row r="189" spans="1:22" ht="14.25" customHeight="1" x14ac:dyDescent="0.25">
      <c r="A189" s="75" t="s">
        <v>188</v>
      </c>
      <c r="B189" s="75">
        <v>183</v>
      </c>
      <c r="C189" s="170"/>
      <c r="D189" s="115" t="s">
        <v>158</v>
      </c>
      <c r="E189" s="116" t="s">
        <v>344</v>
      </c>
      <c r="F189" s="109">
        <v>278</v>
      </c>
      <c r="G189" s="110">
        <f t="shared" si="8"/>
        <v>278</v>
      </c>
      <c r="H189" s="17">
        <v>315</v>
      </c>
      <c r="I189" s="14">
        <v>316</v>
      </c>
      <c r="J189" s="79"/>
      <c r="K189" s="24"/>
      <c r="L189" s="24"/>
      <c r="M189" s="13">
        <f t="shared" ref="M189:M220" si="13">IF(I189-F189&gt;0,0,I189-F189)</f>
        <v>0</v>
      </c>
      <c r="O189" s="171">
        <f t="shared" ref="O189:O220" si="14">IF(I189=0,0,ROUND((I189-H189)/I189,3))</f>
        <v>3.0000000000000001E-3</v>
      </c>
      <c r="P189" s="182"/>
      <c r="Q189" s="182"/>
      <c r="R189" s="75">
        <v>6</v>
      </c>
      <c r="S189" s="166"/>
      <c r="T189" s="166"/>
      <c r="U189" s="166"/>
      <c r="V189" s="166"/>
    </row>
    <row r="190" spans="1:22" ht="14.25" customHeight="1" x14ac:dyDescent="0.25">
      <c r="A190" s="75" t="s">
        <v>188</v>
      </c>
      <c r="B190" s="166">
        <v>184</v>
      </c>
      <c r="C190" s="170"/>
      <c r="D190" s="115" t="s">
        <v>160</v>
      </c>
      <c r="E190" s="116" t="s">
        <v>344</v>
      </c>
      <c r="F190" s="109">
        <v>230</v>
      </c>
      <c r="G190" s="110">
        <f t="shared" si="8"/>
        <v>230</v>
      </c>
      <c r="H190" s="17">
        <v>104</v>
      </c>
      <c r="I190" s="14">
        <v>107</v>
      </c>
      <c r="J190" s="79"/>
      <c r="K190" s="24"/>
      <c r="L190" s="24"/>
      <c r="M190" s="13">
        <f t="shared" si="13"/>
        <v>-123</v>
      </c>
      <c r="O190" s="171">
        <f t="shared" si="14"/>
        <v>2.8000000000000001E-2</v>
      </c>
      <c r="P190" s="182"/>
      <c r="Q190" s="182"/>
      <c r="R190" s="75">
        <v>6</v>
      </c>
      <c r="S190" s="166"/>
      <c r="T190" s="166"/>
      <c r="U190" s="166"/>
      <c r="V190" s="166"/>
    </row>
    <row r="191" spans="1:22" ht="14.25" customHeight="1" x14ac:dyDescent="0.25">
      <c r="A191" s="75" t="s">
        <v>188</v>
      </c>
      <c r="B191" s="75">
        <v>185</v>
      </c>
      <c r="C191" s="170"/>
      <c r="D191" s="115" t="s">
        <v>161</v>
      </c>
      <c r="E191" s="116" t="s">
        <v>344</v>
      </c>
      <c r="F191" s="109">
        <v>271</v>
      </c>
      <c r="G191" s="110">
        <f t="shared" si="8"/>
        <v>271</v>
      </c>
      <c r="H191" s="17">
        <v>323</v>
      </c>
      <c r="I191" s="14">
        <v>311</v>
      </c>
      <c r="J191" s="79"/>
      <c r="K191" s="24"/>
      <c r="L191" s="24"/>
      <c r="M191" s="13">
        <f t="shared" si="13"/>
        <v>0</v>
      </c>
      <c r="O191" s="171">
        <f t="shared" si="14"/>
        <v>-3.9E-2</v>
      </c>
      <c r="P191" s="182"/>
      <c r="Q191" s="182"/>
      <c r="R191" s="75">
        <v>6</v>
      </c>
      <c r="S191" s="166"/>
      <c r="T191" s="166"/>
      <c r="U191" s="166"/>
      <c r="V191" s="166"/>
    </row>
    <row r="192" spans="1:22" ht="14.25" customHeight="1" x14ac:dyDescent="0.25">
      <c r="A192" s="75" t="s">
        <v>188</v>
      </c>
      <c r="B192" s="166">
        <v>186</v>
      </c>
      <c r="C192" s="170"/>
      <c r="D192" s="115" t="s">
        <v>332</v>
      </c>
      <c r="E192" s="116" t="s">
        <v>344</v>
      </c>
      <c r="F192" s="109">
        <v>238</v>
      </c>
      <c r="G192" s="110">
        <f t="shared" si="8"/>
        <v>238</v>
      </c>
      <c r="H192" s="17">
        <v>190</v>
      </c>
      <c r="I192" s="14">
        <v>198</v>
      </c>
      <c r="J192" s="79"/>
      <c r="K192" s="24"/>
      <c r="L192" s="24"/>
      <c r="M192" s="13">
        <f t="shared" si="13"/>
        <v>-40</v>
      </c>
      <c r="O192" s="171">
        <f t="shared" si="14"/>
        <v>0.04</v>
      </c>
      <c r="P192" s="182"/>
      <c r="Q192" s="182"/>
      <c r="R192" s="75">
        <v>6</v>
      </c>
      <c r="S192" s="166"/>
      <c r="T192" s="166"/>
      <c r="U192" s="166"/>
      <c r="V192" s="166"/>
    </row>
    <row r="193" spans="1:22" ht="14.25" customHeight="1" x14ac:dyDescent="0.25">
      <c r="A193" s="75" t="s">
        <v>188</v>
      </c>
      <c r="B193" s="75">
        <v>187</v>
      </c>
      <c r="C193" s="170"/>
      <c r="D193" s="115" t="s">
        <v>333</v>
      </c>
      <c r="E193" s="116" t="s">
        <v>344</v>
      </c>
      <c r="F193" s="109">
        <v>228</v>
      </c>
      <c r="G193" s="110">
        <f t="shared" si="8"/>
        <v>228</v>
      </c>
      <c r="H193" s="17">
        <v>245</v>
      </c>
      <c r="I193" s="14">
        <v>255</v>
      </c>
      <c r="J193" s="79"/>
      <c r="K193" s="24"/>
      <c r="L193" s="24"/>
      <c r="M193" s="13">
        <f t="shared" si="13"/>
        <v>0</v>
      </c>
      <c r="O193" s="171">
        <f t="shared" si="14"/>
        <v>3.9E-2</v>
      </c>
      <c r="P193" s="182"/>
      <c r="Q193" s="182"/>
      <c r="R193" s="75">
        <v>6</v>
      </c>
      <c r="S193" s="166"/>
      <c r="T193" s="166"/>
      <c r="U193" s="166"/>
      <c r="V193" s="166"/>
    </row>
    <row r="194" spans="1:22" ht="14.25" customHeight="1" x14ac:dyDescent="0.25">
      <c r="A194" s="75" t="s">
        <v>188</v>
      </c>
      <c r="B194" s="75">
        <v>188</v>
      </c>
      <c r="C194" s="170"/>
      <c r="D194" s="234" t="s">
        <v>163</v>
      </c>
      <c r="E194" s="116" t="s">
        <v>344</v>
      </c>
      <c r="F194" s="109">
        <v>232</v>
      </c>
      <c r="G194" s="110">
        <f t="shared" si="8"/>
        <v>232</v>
      </c>
      <c r="H194" s="258">
        <v>334</v>
      </c>
      <c r="I194" s="238">
        <v>321</v>
      </c>
      <c r="J194" s="241"/>
      <c r="K194" s="240"/>
      <c r="L194" s="24"/>
      <c r="M194" s="13">
        <f t="shared" si="13"/>
        <v>0</v>
      </c>
      <c r="O194" s="171">
        <f t="shared" si="14"/>
        <v>-0.04</v>
      </c>
      <c r="P194" s="182"/>
      <c r="Q194" s="182"/>
      <c r="R194" s="75">
        <v>6</v>
      </c>
      <c r="S194" s="166"/>
      <c r="T194" s="166"/>
      <c r="U194" s="166"/>
      <c r="V194" s="166"/>
    </row>
    <row r="195" spans="1:22" ht="14.25" customHeight="1" x14ac:dyDescent="0.25">
      <c r="A195" s="75" t="s">
        <v>188</v>
      </c>
      <c r="B195" s="166">
        <v>189</v>
      </c>
      <c r="C195" s="172"/>
      <c r="D195" s="235" t="s">
        <v>164</v>
      </c>
      <c r="E195" s="116" t="s">
        <v>344</v>
      </c>
      <c r="F195" s="117">
        <v>320</v>
      </c>
      <c r="G195" s="118">
        <f t="shared" si="8"/>
        <v>320</v>
      </c>
      <c r="H195" s="259">
        <v>436</v>
      </c>
      <c r="I195" s="238">
        <v>436</v>
      </c>
      <c r="J195" s="243"/>
      <c r="K195" s="244"/>
      <c r="L195" s="27"/>
      <c r="M195" s="13">
        <f t="shared" si="13"/>
        <v>0</v>
      </c>
      <c r="O195" s="171">
        <f t="shared" si="14"/>
        <v>0</v>
      </c>
      <c r="P195" s="182"/>
      <c r="Q195" s="182"/>
      <c r="R195" s="75">
        <v>6</v>
      </c>
      <c r="S195" s="166"/>
      <c r="T195" s="166"/>
      <c r="U195" s="166"/>
      <c r="V195" s="166"/>
    </row>
    <row r="196" spans="1:22" ht="14.25" customHeight="1" x14ac:dyDescent="0.25">
      <c r="A196" s="75" t="s">
        <v>188</v>
      </c>
      <c r="B196" s="75">
        <v>190</v>
      </c>
      <c r="C196" s="170"/>
      <c r="D196" s="115" t="s">
        <v>334</v>
      </c>
      <c r="E196" s="116" t="s">
        <v>284</v>
      </c>
      <c r="F196" s="109">
        <v>39</v>
      </c>
      <c r="G196" s="110">
        <f t="shared" si="8"/>
        <v>39</v>
      </c>
      <c r="H196" s="142">
        <v>35</v>
      </c>
      <c r="I196" s="14">
        <v>35</v>
      </c>
      <c r="J196" s="143"/>
      <c r="K196" s="26"/>
      <c r="L196" s="26"/>
      <c r="M196" s="13">
        <f t="shared" si="13"/>
        <v>-4</v>
      </c>
      <c r="O196" s="171">
        <f t="shared" si="14"/>
        <v>0</v>
      </c>
      <c r="P196" s="182"/>
      <c r="Q196" s="182"/>
      <c r="R196" s="75">
        <v>7</v>
      </c>
      <c r="S196" s="166"/>
      <c r="T196" s="166"/>
      <c r="U196" s="166"/>
      <c r="V196" s="166"/>
    </row>
    <row r="197" spans="1:22" ht="14.25" customHeight="1" x14ac:dyDescent="0.25">
      <c r="A197" s="75" t="s">
        <v>188</v>
      </c>
      <c r="B197" s="166">
        <v>191</v>
      </c>
      <c r="C197" s="170"/>
      <c r="D197" s="115" t="s">
        <v>335</v>
      </c>
      <c r="E197" s="116" t="s">
        <v>284</v>
      </c>
      <c r="F197" s="109">
        <v>39</v>
      </c>
      <c r="G197" s="110">
        <f t="shared" si="8"/>
        <v>39</v>
      </c>
      <c r="H197" s="17">
        <v>36</v>
      </c>
      <c r="I197" s="14">
        <v>36</v>
      </c>
      <c r="J197" s="79"/>
      <c r="K197" s="24"/>
      <c r="L197" s="24"/>
      <c r="M197" s="13">
        <f t="shared" si="13"/>
        <v>-3</v>
      </c>
      <c r="O197" s="171">
        <f t="shared" si="14"/>
        <v>0</v>
      </c>
      <c r="P197" s="182"/>
      <c r="Q197" s="182"/>
      <c r="R197" s="75">
        <v>7</v>
      </c>
      <c r="S197" s="166"/>
      <c r="T197" s="166"/>
      <c r="U197" s="166"/>
      <c r="V197" s="166"/>
    </row>
    <row r="198" spans="1:22" ht="14.25" customHeight="1" x14ac:dyDescent="0.25">
      <c r="A198" s="75" t="s">
        <v>188</v>
      </c>
      <c r="B198" s="75">
        <v>192</v>
      </c>
      <c r="C198" s="170"/>
      <c r="D198" s="115" t="s">
        <v>335</v>
      </c>
      <c r="E198" s="116" t="s">
        <v>345</v>
      </c>
      <c r="F198" s="109">
        <v>39</v>
      </c>
      <c r="G198" s="110">
        <f t="shared" si="8"/>
        <v>39</v>
      </c>
      <c r="H198" s="17">
        <v>37</v>
      </c>
      <c r="I198" s="14">
        <v>37</v>
      </c>
      <c r="J198" s="79"/>
      <c r="K198" s="24"/>
      <c r="L198" s="24"/>
      <c r="M198" s="13">
        <f t="shared" si="13"/>
        <v>-2</v>
      </c>
      <c r="O198" s="171">
        <f t="shared" si="14"/>
        <v>0</v>
      </c>
      <c r="P198" s="182"/>
      <c r="Q198" s="182"/>
      <c r="R198" s="75">
        <v>7</v>
      </c>
      <c r="S198" s="166"/>
      <c r="T198" s="166"/>
      <c r="U198" s="166"/>
      <c r="V198" s="166"/>
    </row>
    <row r="199" spans="1:22" ht="14.25" customHeight="1" x14ac:dyDescent="0.25">
      <c r="A199" s="75" t="s">
        <v>188</v>
      </c>
      <c r="B199" s="166">
        <v>193</v>
      </c>
      <c r="C199" s="170"/>
      <c r="D199" s="115" t="s">
        <v>335</v>
      </c>
      <c r="E199" s="116" t="s">
        <v>346</v>
      </c>
      <c r="F199" s="109">
        <v>39</v>
      </c>
      <c r="G199" s="110">
        <f t="shared" si="8"/>
        <v>39</v>
      </c>
      <c r="H199" s="17">
        <v>35</v>
      </c>
      <c r="I199" s="14">
        <v>34</v>
      </c>
      <c r="J199" s="79"/>
      <c r="K199" s="24"/>
      <c r="L199" s="24"/>
      <c r="M199" s="13">
        <f t="shared" si="13"/>
        <v>-5</v>
      </c>
      <c r="O199" s="171">
        <f t="shared" si="14"/>
        <v>-2.9000000000000001E-2</v>
      </c>
      <c r="P199" s="182"/>
      <c r="Q199" s="182"/>
      <c r="R199" s="75">
        <v>7</v>
      </c>
      <c r="S199" s="166"/>
      <c r="T199" s="166"/>
      <c r="U199" s="166"/>
      <c r="V199" s="166"/>
    </row>
    <row r="200" spans="1:22" ht="14.25" customHeight="1" x14ac:dyDescent="0.25">
      <c r="A200" s="75" t="s">
        <v>188</v>
      </c>
      <c r="B200" s="75">
        <v>194</v>
      </c>
      <c r="D200" s="77" t="s">
        <v>336</v>
      </c>
      <c r="E200" s="184" t="s">
        <v>337</v>
      </c>
      <c r="F200" s="109">
        <v>39</v>
      </c>
      <c r="G200" s="110">
        <f t="shared" si="8"/>
        <v>39</v>
      </c>
      <c r="H200" s="18">
        <v>42</v>
      </c>
      <c r="I200" s="14">
        <v>38</v>
      </c>
      <c r="J200" s="79"/>
      <c r="K200" s="24"/>
      <c r="L200" s="24"/>
      <c r="M200" s="13">
        <f t="shared" si="13"/>
        <v>-1</v>
      </c>
      <c r="O200" s="171">
        <f t="shared" si="14"/>
        <v>-0.105</v>
      </c>
      <c r="P200" s="182"/>
      <c r="Q200" s="182"/>
      <c r="R200" s="75">
        <v>7</v>
      </c>
      <c r="S200" s="166"/>
      <c r="T200" s="166"/>
      <c r="U200" s="166"/>
      <c r="V200" s="166"/>
    </row>
    <row r="201" spans="1:22" ht="14.25" customHeight="1" x14ac:dyDescent="0.25">
      <c r="A201" s="75" t="s">
        <v>188</v>
      </c>
      <c r="B201" s="166">
        <v>195</v>
      </c>
      <c r="C201" s="170"/>
      <c r="D201" s="234" t="s">
        <v>229</v>
      </c>
      <c r="E201" s="116" t="s">
        <v>285</v>
      </c>
      <c r="F201" s="109">
        <v>158</v>
      </c>
      <c r="G201" s="110">
        <f t="shared" si="8"/>
        <v>158</v>
      </c>
      <c r="H201" s="237">
        <v>259</v>
      </c>
      <c r="I201" s="238">
        <v>247</v>
      </c>
      <c r="J201" s="241"/>
      <c r="K201" s="240"/>
      <c r="L201" s="24"/>
      <c r="M201" s="13">
        <f t="shared" si="13"/>
        <v>0</v>
      </c>
      <c r="O201" s="171">
        <f t="shared" si="14"/>
        <v>-4.9000000000000002E-2</v>
      </c>
      <c r="P201" s="182"/>
      <c r="Q201" s="182"/>
      <c r="R201" s="75">
        <v>7</v>
      </c>
      <c r="S201" s="166"/>
      <c r="T201" s="166"/>
      <c r="U201" s="166"/>
      <c r="V201" s="166"/>
    </row>
    <row r="202" spans="1:22" ht="14.25" customHeight="1" x14ac:dyDescent="0.25">
      <c r="A202" s="75" t="s">
        <v>188</v>
      </c>
      <c r="B202" s="75">
        <v>196</v>
      </c>
      <c r="C202" s="170"/>
      <c r="D202" s="115" t="s">
        <v>338</v>
      </c>
      <c r="E202" s="116" t="s">
        <v>286</v>
      </c>
      <c r="F202" s="109">
        <v>78</v>
      </c>
      <c r="G202" s="110">
        <f t="shared" si="8"/>
        <v>78</v>
      </c>
      <c r="H202" s="18">
        <v>83</v>
      </c>
      <c r="I202" s="14">
        <v>84</v>
      </c>
      <c r="J202" s="79"/>
      <c r="K202" s="24"/>
      <c r="L202" s="24"/>
      <c r="M202" s="13">
        <f t="shared" si="13"/>
        <v>0</v>
      </c>
      <c r="O202" s="171">
        <f t="shared" si="14"/>
        <v>1.2E-2</v>
      </c>
      <c r="P202" s="182"/>
      <c r="Q202" s="182"/>
      <c r="R202" s="75">
        <v>7</v>
      </c>
      <c r="S202" s="166"/>
      <c r="T202" s="166"/>
      <c r="U202" s="166"/>
      <c r="V202" s="166"/>
    </row>
    <row r="203" spans="1:22" ht="14.25" customHeight="1" x14ac:dyDescent="0.25">
      <c r="A203" s="75" t="s">
        <v>188</v>
      </c>
      <c r="B203" s="166">
        <v>197</v>
      </c>
      <c r="C203" s="170"/>
      <c r="D203" s="115" t="s">
        <v>338</v>
      </c>
      <c r="E203" s="175" t="s">
        <v>287</v>
      </c>
      <c r="F203" s="109">
        <v>39</v>
      </c>
      <c r="G203" s="110">
        <f t="shared" ref="G203:G208" si="15">F203</f>
        <v>39</v>
      </c>
      <c r="H203" s="18">
        <v>32</v>
      </c>
      <c r="I203" s="14">
        <v>34</v>
      </c>
      <c r="J203" s="79"/>
      <c r="K203" s="24"/>
      <c r="L203" s="24"/>
      <c r="M203" s="13">
        <f t="shared" si="13"/>
        <v>-5</v>
      </c>
      <c r="O203" s="171">
        <f t="shared" si="14"/>
        <v>5.8999999999999997E-2</v>
      </c>
      <c r="P203" s="182"/>
      <c r="Q203" s="182"/>
      <c r="R203" s="75">
        <v>7</v>
      </c>
      <c r="S203" s="166"/>
      <c r="T203" s="166"/>
      <c r="U203" s="166"/>
      <c r="V203" s="166"/>
    </row>
    <row r="204" spans="1:22" ht="14.25" customHeight="1" x14ac:dyDescent="0.25">
      <c r="A204" s="75" t="s">
        <v>188</v>
      </c>
      <c r="B204" s="75">
        <v>198</v>
      </c>
      <c r="C204" s="170"/>
      <c r="D204" s="115" t="s">
        <v>338</v>
      </c>
      <c r="E204" s="185" t="s">
        <v>288</v>
      </c>
      <c r="F204" s="110">
        <v>39</v>
      </c>
      <c r="G204" s="110">
        <f t="shared" si="15"/>
        <v>39</v>
      </c>
      <c r="H204" s="18">
        <v>56</v>
      </c>
      <c r="I204" s="14">
        <v>53</v>
      </c>
      <c r="J204" s="79"/>
      <c r="K204" s="24"/>
      <c r="L204" s="24"/>
      <c r="M204" s="13">
        <f t="shared" si="13"/>
        <v>0</v>
      </c>
      <c r="O204" s="171">
        <f t="shared" si="14"/>
        <v>-5.7000000000000002E-2</v>
      </c>
      <c r="P204" s="182"/>
      <c r="Q204" s="182"/>
      <c r="R204" s="75">
        <v>7</v>
      </c>
      <c r="S204" s="166"/>
      <c r="T204" s="166"/>
      <c r="U204" s="166"/>
      <c r="V204" s="166"/>
    </row>
    <row r="205" spans="1:22" ht="14.25" customHeight="1" x14ac:dyDescent="0.25">
      <c r="A205" s="75" t="s">
        <v>188</v>
      </c>
      <c r="B205" s="166">
        <v>199</v>
      </c>
      <c r="C205" s="170"/>
      <c r="D205" s="115" t="s">
        <v>165</v>
      </c>
      <c r="E205" s="189" t="s">
        <v>339</v>
      </c>
      <c r="F205" s="191">
        <v>138</v>
      </c>
      <c r="G205" s="110">
        <f t="shared" si="15"/>
        <v>138</v>
      </c>
      <c r="H205" s="193">
        <v>151</v>
      </c>
      <c r="I205" s="14">
        <v>159</v>
      </c>
      <c r="J205" s="79"/>
      <c r="K205" s="24"/>
      <c r="L205" s="24"/>
      <c r="M205" s="13">
        <f t="shared" si="13"/>
        <v>0</v>
      </c>
      <c r="O205" s="171">
        <f t="shared" si="14"/>
        <v>0.05</v>
      </c>
      <c r="P205" s="182"/>
      <c r="Q205" s="182"/>
      <c r="R205" s="75">
        <v>7</v>
      </c>
      <c r="S205" s="73"/>
      <c r="T205" s="73"/>
      <c r="U205" s="166"/>
      <c r="V205" s="166"/>
    </row>
    <row r="206" spans="1:22" ht="14.25" customHeight="1" x14ac:dyDescent="0.25">
      <c r="A206" s="75" t="s">
        <v>188</v>
      </c>
      <c r="B206" s="75">
        <v>200</v>
      </c>
      <c r="C206" s="201"/>
      <c r="D206" s="77" t="s">
        <v>289</v>
      </c>
      <c r="E206" s="190" t="s">
        <v>340</v>
      </c>
      <c r="F206" s="192">
        <v>20</v>
      </c>
      <c r="G206" s="118">
        <f t="shared" si="15"/>
        <v>20</v>
      </c>
      <c r="H206" s="194">
        <v>45</v>
      </c>
      <c r="I206" s="14">
        <v>42</v>
      </c>
      <c r="J206" s="83"/>
      <c r="K206" s="27"/>
      <c r="L206" s="27"/>
      <c r="M206" s="13">
        <f t="shared" si="13"/>
        <v>0</v>
      </c>
      <c r="O206" s="171">
        <f t="shared" si="14"/>
        <v>-7.0999999999999994E-2</v>
      </c>
      <c r="P206" s="182"/>
      <c r="Q206" s="182"/>
      <c r="R206" s="75">
        <v>7</v>
      </c>
      <c r="S206" s="75"/>
      <c r="T206" s="166"/>
      <c r="U206" s="166"/>
      <c r="V206" s="166"/>
    </row>
    <row r="207" spans="1:22" ht="14.25" customHeight="1" x14ac:dyDescent="0.25">
      <c r="A207" s="75" t="s">
        <v>188</v>
      </c>
      <c r="B207" s="166">
        <v>201</v>
      </c>
      <c r="C207" s="173"/>
      <c r="D207" s="124" t="s">
        <v>230</v>
      </c>
      <c r="E207" s="186" t="s">
        <v>296</v>
      </c>
      <c r="F207" s="125">
        <v>238</v>
      </c>
      <c r="G207" s="126">
        <f t="shared" si="15"/>
        <v>238</v>
      </c>
      <c r="H207" s="187">
        <v>299</v>
      </c>
      <c r="I207" s="14">
        <v>282</v>
      </c>
      <c r="J207" s="84"/>
      <c r="K207" s="188"/>
      <c r="L207" s="188"/>
      <c r="M207" s="140">
        <f t="shared" si="13"/>
        <v>0</v>
      </c>
      <c r="N207" s="180"/>
      <c r="O207" s="180">
        <f t="shared" si="14"/>
        <v>-0.06</v>
      </c>
      <c r="P207" s="180"/>
      <c r="Q207" s="180"/>
      <c r="R207" s="75">
        <v>7</v>
      </c>
      <c r="S207" s="75"/>
      <c r="T207" s="166"/>
      <c r="U207" s="166"/>
      <c r="V207" s="166"/>
    </row>
    <row r="208" spans="1:22" ht="14.25" customHeight="1" thickBot="1" x14ac:dyDescent="0.3">
      <c r="A208" s="213" t="s">
        <v>188</v>
      </c>
      <c r="B208" s="214">
        <v>202</v>
      </c>
      <c r="C208" s="215"/>
      <c r="D208" s="216" t="s">
        <v>370</v>
      </c>
      <c r="E208" s="217" t="s">
        <v>369</v>
      </c>
      <c r="F208" s="218">
        <v>30</v>
      </c>
      <c r="G208" s="219">
        <f t="shared" si="15"/>
        <v>30</v>
      </c>
      <c r="H208" s="220">
        <v>50</v>
      </c>
      <c r="I208" s="221">
        <v>50</v>
      </c>
      <c r="J208" s="222"/>
      <c r="K208" s="223"/>
      <c r="L208" s="224"/>
      <c r="M208" s="225">
        <f t="shared" si="13"/>
        <v>0</v>
      </c>
      <c r="N208" s="226"/>
      <c r="O208" s="226">
        <f t="shared" si="14"/>
        <v>0</v>
      </c>
      <c r="P208" s="226"/>
      <c r="Q208" s="226"/>
      <c r="R208" s="213">
        <v>7</v>
      </c>
      <c r="S208" s="75"/>
      <c r="T208" s="166"/>
      <c r="U208" s="166"/>
      <c r="V208" s="166"/>
    </row>
    <row r="209" spans="1:22" ht="14.25" customHeight="1" x14ac:dyDescent="0.25">
      <c r="A209" s="75" t="s">
        <v>231</v>
      </c>
      <c r="B209" s="75">
        <v>203</v>
      </c>
      <c r="C209" s="170"/>
      <c r="D209" s="115" t="s">
        <v>253</v>
      </c>
      <c r="E209" s="116" t="s">
        <v>347</v>
      </c>
      <c r="F209" s="109">
        <v>105</v>
      </c>
      <c r="G209" s="209">
        <v>84</v>
      </c>
      <c r="H209" s="16">
        <v>26</v>
      </c>
      <c r="I209" s="14">
        <v>27</v>
      </c>
      <c r="J209" s="79"/>
      <c r="K209" s="28"/>
      <c r="L209" s="28"/>
      <c r="M209" s="13">
        <f t="shared" si="13"/>
        <v>-78</v>
      </c>
      <c r="N209" s="13">
        <f>IF(I209-G209&gt;0,0,I209-G209)</f>
        <v>-57</v>
      </c>
      <c r="O209" s="171">
        <f t="shared" si="14"/>
        <v>3.6999999999999998E-2</v>
      </c>
      <c r="R209" s="75">
        <v>8</v>
      </c>
      <c r="S209" s="75"/>
      <c r="T209" s="166"/>
      <c r="U209" s="166"/>
      <c r="V209" s="166"/>
    </row>
    <row r="210" spans="1:22" ht="14.25" customHeight="1" x14ac:dyDescent="0.25">
      <c r="A210" s="75" t="s">
        <v>231</v>
      </c>
      <c r="B210" s="166">
        <v>204</v>
      </c>
      <c r="C210" s="170"/>
      <c r="D210" s="115" t="s">
        <v>1</v>
      </c>
      <c r="E210" s="116" t="s">
        <v>347</v>
      </c>
      <c r="F210" s="109">
        <v>70</v>
      </c>
      <c r="G210" s="209">
        <v>56</v>
      </c>
      <c r="H210" s="16">
        <v>18</v>
      </c>
      <c r="I210" s="14">
        <v>18</v>
      </c>
      <c r="J210" s="79"/>
      <c r="K210" s="28"/>
      <c r="L210" s="28"/>
      <c r="M210" s="13">
        <f t="shared" si="13"/>
        <v>-52</v>
      </c>
      <c r="N210" s="13">
        <f t="shared" ref="N210:N244" si="16">IF(I210-G210&gt;0,0,I210-G210)</f>
        <v>-38</v>
      </c>
      <c r="O210" s="171">
        <f t="shared" si="14"/>
        <v>0</v>
      </c>
      <c r="R210" s="75">
        <v>8</v>
      </c>
      <c r="S210" s="75"/>
      <c r="T210" s="166"/>
      <c r="U210" s="166"/>
      <c r="V210" s="166"/>
    </row>
    <row r="211" spans="1:22" ht="14.25" customHeight="1" x14ac:dyDescent="0.25">
      <c r="A211" s="75" t="s">
        <v>231</v>
      </c>
      <c r="B211" s="75">
        <v>205</v>
      </c>
      <c r="C211" s="170"/>
      <c r="D211" s="115" t="s">
        <v>57</v>
      </c>
      <c r="E211" s="116" t="s">
        <v>347</v>
      </c>
      <c r="F211" s="109">
        <v>70</v>
      </c>
      <c r="G211" s="209">
        <v>56</v>
      </c>
      <c r="H211" s="16">
        <v>16</v>
      </c>
      <c r="I211" s="14">
        <v>16</v>
      </c>
      <c r="J211" s="79"/>
      <c r="K211" s="28"/>
      <c r="L211" s="28"/>
      <c r="M211" s="13">
        <f t="shared" si="13"/>
        <v>-54</v>
      </c>
      <c r="N211" s="13">
        <f t="shared" si="16"/>
        <v>-40</v>
      </c>
      <c r="O211" s="171">
        <f t="shared" si="14"/>
        <v>0</v>
      </c>
      <c r="R211" s="75">
        <v>8</v>
      </c>
      <c r="S211" s="75"/>
      <c r="T211" s="166"/>
    </row>
    <row r="212" spans="1:22" ht="14.25" customHeight="1" x14ac:dyDescent="0.25">
      <c r="A212" s="75" t="s">
        <v>231</v>
      </c>
      <c r="B212" s="166">
        <v>206</v>
      </c>
      <c r="C212" s="170"/>
      <c r="D212" s="115" t="s">
        <v>59</v>
      </c>
      <c r="E212" s="116" t="s">
        <v>347</v>
      </c>
      <c r="F212" s="109">
        <v>70</v>
      </c>
      <c r="G212" s="209">
        <v>56</v>
      </c>
      <c r="H212" s="16">
        <v>17</v>
      </c>
      <c r="I212" s="14">
        <v>17</v>
      </c>
      <c r="J212" s="79"/>
      <c r="K212" s="28"/>
      <c r="L212" s="28"/>
      <c r="M212" s="13">
        <f t="shared" si="13"/>
        <v>-53</v>
      </c>
      <c r="N212" s="13">
        <f t="shared" si="16"/>
        <v>-39</v>
      </c>
      <c r="O212" s="171">
        <f t="shared" si="14"/>
        <v>0</v>
      </c>
      <c r="R212" s="75">
        <v>8</v>
      </c>
      <c r="S212" s="75"/>
      <c r="T212" s="166"/>
    </row>
    <row r="213" spans="1:22" ht="14.25" customHeight="1" x14ac:dyDescent="0.25">
      <c r="A213" s="75" t="s">
        <v>231</v>
      </c>
      <c r="B213" s="75">
        <v>207</v>
      </c>
      <c r="C213" s="170"/>
      <c r="D213" s="115" t="s">
        <v>7</v>
      </c>
      <c r="E213" s="116" t="s">
        <v>347</v>
      </c>
      <c r="F213" s="109">
        <v>70</v>
      </c>
      <c r="G213" s="209">
        <v>56</v>
      </c>
      <c r="H213" s="16">
        <v>11</v>
      </c>
      <c r="I213" s="14">
        <v>11</v>
      </c>
      <c r="J213" s="79"/>
      <c r="K213" s="28"/>
      <c r="L213" s="28"/>
      <c r="M213" s="13">
        <f t="shared" si="13"/>
        <v>-59</v>
      </c>
      <c r="N213" s="13">
        <f t="shared" si="16"/>
        <v>-45</v>
      </c>
      <c r="O213" s="171">
        <f t="shared" si="14"/>
        <v>0</v>
      </c>
      <c r="R213" s="75">
        <v>8</v>
      </c>
      <c r="S213" s="75"/>
      <c r="T213" s="166"/>
    </row>
    <row r="214" spans="1:22" ht="14.25" customHeight="1" x14ac:dyDescent="0.25">
      <c r="A214" s="75" t="s">
        <v>231</v>
      </c>
      <c r="B214" s="166">
        <v>208</v>
      </c>
      <c r="C214" s="170"/>
      <c r="D214" s="115" t="s">
        <v>77</v>
      </c>
      <c r="E214" s="116" t="s">
        <v>347</v>
      </c>
      <c r="F214" s="109">
        <v>70</v>
      </c>
      <c r="G214" s="209">
        <v>56</v>
      </c>
      <c r="H214" s="16">
        <v>8</v>
      </c>
      <c r="I214" s="14">
        <v>8</v>
      </c>
      <c r="J214" s="79"/>
      <c r="K214" s="28"/>
      <c r="L214" s="28"/>
      <c r="M214" s="13">
        <f t="shared" si="13"/>
        <v>-62</v>
      </c>
      <c r="N214" s="13">
        <f t="shared" si="16"/>
        <v>-48</v>
      </c>
      <c r="O214" s="171">
        <f t="shared" si="14"/>
        <v>0</v>
      </c>
      <c r="R214" s="75">
        <v>8</v>
      </c>
      <c r="S214" s="75"/>
      <c r="T214" s="166"/>
    </row>
    <row r="215" spans="1:22" ht="14.25" customHeight="1" x14ac:dyDescent="0.25">
      <c r="A215" s="75" t="s">
        <v>231</v>
      </c>
      <c r="B215" s="75">
        <v>209</v>
      </c>
      <c r="C215" s="170"/>
      <c r="D215" s="115" t="s">
        <v>100</v>
      </c>
      <c r="E215" s="116" t="s">
        <v>347</v>
      </c>
      <c r="F215" s="109">
        <v>70</v>
      </c>
      <c r="G215" s="209">
        <v>56</v>
      </c>
      <c r="H215" s="16">
        <v>4</v>
      </c>
      <c r="I215" s="14">
        <v>4</v>
      </c>
      <c r="J215" s="79"/>
      <c r="K215" s="28"/>
      <c r="L215" s="24"/>
      <c r="M215" s="13">
        <f t="shared" si="13"/>
        <v>-66</v>
      </c>
      <c r="N215" s="13">
        <f t="shared" si="16"/>
        <v>-52</v>
      </c>
      <c r="O215" s="171">
        <f t="shared" si="14"/>
        <v>0</v>
      </c>
      <c r="R215" s="75">
        <v>8</v>
      </c>
      <c r="S215" s="75"/>
      <c r="T215" s="166"/>
    </row>
    <row r="216" spans="1:22" ht="14.25" customHeight="1" x14ac:dyDescent="0.25">
      <c r="A216" s="75" t="s">
        <v>231</v>
      </c>
      <c r="B216" s="166">
        <v>210</v>
      </c>
      <c r="C216" s="170"/>
      <c r="D216" s="234" t="s">
        <v>254</v>
      </c>
      <c r="E216" s="116" t="s">
        <v>347</v>
      </c>
      <c r="F216" s="109">
        <v>140</v>
      </c>
      <c r="G216" s="209">
        <v>112</v>
      </c>
      <c r="H216" s="260">
        <v>17</v>
      </c>
      <c r="I216" s="238">
        <v>17</v>
      </c>
      <c r="J216" s="241"/>
      <c r="K216" s="261"/>
      <c r="L216" s="24"/>
      <c r="M216" s="13">
        <f t="shared" si="13"/>
        <v>-123</v>
      </c>
      <c r="N216" s="13">
        <f t="shared" si="16"/>
        <v>-95</v>
      </c>
      <c r="O216" s="171">
        <f t="shared" si="14"/>
        <v>0</v>
      </c>
      <c r="R216" s="75">
        <v>8</v>
      </c>
      <c r="S216" s="75"/>
      <c r="T216" s="166"/>
    </row>
    <row r="217" spans="1:22" ht="14.25" customHeight="1" x14ac:dyDescent="0.25">
      <c r="A217" s="75" t="s">
        <v>231</v>
      </c>
      <c r="B217" s="75">
        <v>211</v>
      </c>
      <c r="C217" s="170"/>
      <c r="D217" s="234" t="s">
        <v>255</v>
      </c>
      <c r="E217" s="175" t="s">
        <v>348</v>
      </c>
      <c r="F217" s="109">
        <v>140</v>
      </c>
      <c r="G217" s="209">
        <v>140</v>
      </c>
      <c r="H217" s="260">
        <v>55</v>
      </c>
      <c r="I217" s="238">
        <v>55</v>
      </c>
      <c r="J217" s="241"/>
      <c r="K217" s="261"/>
      <c r="L217" s="28"/>
      <c r="M217" s="13">
        <f t="shared" si="13"/>
        <v>-85</v>
      </c>
      <c r="N217" s="13">
        <f t="shared" si="16"/>
        <v>-85</v>
      </c>
      <c r="O217" s="171">
        <f t="shared" si="14"/>
        <v>0</v>
      </c>
      <c r="R217" s="75">
        <v>8</v>
      </c>
      <c r="S217" s="75"/>
    </row>
    <row r="218" spans="1:22" x14ac:dyDescent="0.25">
      <c r="A218" s="75" t="s">
        <v>231</v>
      </c>
      <c r="B218" s="75">
        <v>212</v>
      </c>
      <c r="C218" s="170"/>
      <c r="D218" s="234" t="s">
        <v>195</v>
      </c>
      <c r="E218" s="116" t="s">
        <v>167</v>
      </c>
      <c r="F218" s="109">
        <v>70</v>
      </c>
      <c r="G218" s="209">
        <v>56</v>
      </c>
      <c r="H218" s="262">
        <v>21</v>
      </c>
      <c r="I218" s="238">
        <v>21</v>
      </c>
      <c r="J218" s="263"/>
      <c r="K218" s="264"/>
      <c r="L218" s="132"/>
      <c r="M218" s="13">
        <f t="shared" si="13"/>
        <v>-49</v>
      </c>
      <c r="N218" s="13">
        <f t="shared" si="16"/>
        <v>-35</v>
      </c>
      <c r="O218" s="171">
        <f t="shared" si="14"/>
        <v>0</v>
      </c>
      <c r="R218" s="75">
        <v>8</v>
      </c>
      <c r="S218" s="75"/>
    </row>
    <row r="219" spans="1:22" x14ac:dyDescent="0.25">
      <c r="A219" s="75" t="s">
        <v>231</v>
      </c>
      <c r="B219" s="166">
        <v>213</v>
      </c>
      <c r="C219" s="172"/>
      <c r="D219" s="235" t="s">
        <v>196</v>
      </c>
      <c r="E219" s="123" t="s">
        <v>167</v>
      </c>
      <c r="F219" s="117">
        <v>70</v>
      </c>
      <c r="G219" s="210">
        <v>56</v>
      </c>
      <c r="H219" s="265">
        <v>24</v>
      </c>
      <c r="I219" s="238">
        <v>23</v>
      </c>
      <c r="J219" s="266"/>
      <c r="K219" s="267"/>
      <c r="L219" s="134"/>
      <c r="M219" s="140">
        <f t="shared" si="13"/>
        <v>-47</v>
      </c>
      <c r="N219" s="140">
        <f t="shared" si="16"/>
        <v>-33</v>
      </c>
      <c r="O219" s="180">
        <f t="shared" si="14"/>
        <v>-4.2999999999999997E-2</v>
      </c>
      <c r="P219" s="180"/>
      <c r="Q219" s="180"/>
      <c r="R219" s="75">
        <v>8</v>
      </c>
      <c r="S219" s="75"/>
    </row>
    <row r="220" spans="1:22" x14ac:dyDescent="0.25">
      <c r="A220" s="75" t="s">
        <v>231</v>
      </c>
      <c r="B220" s="75">
        <v>214</v>
      </c>
      <c r="C220" s="170"/>
      <c r="D220" s="115" t="s">
        <v>107</v>
      </c>
      <c r="E220" s="116" t="s">
        <v>349</v>
      </c>
      <c r="F220" s="109">
        <v>70</v>
      </c>
      <c r="G220" s="209">
        <v>56</v>
      </c>
      <c r="H220" s="131">
        <v>12</v>
      </c>
      <c r="I220" s="14">
        <v>12</v>
      </c>
      <c r="J220" s="144"/>
      <c r="K220" s="132"/>
      <c r="L220" s="132"/>
      <c r="M220" s="13">
        <f t="shared" si="13"/>
        <v>-58</v>
      </c>
      <c r="N220" s="13">
        <f t="shared" si="16"/>
        <v>-44</v>
      </c>
      <c r="O220" s="171">
        <f t="shared" si="14"/>
        <v>0</v>
      </c>
      <c r="R220" s="75">
        <v>8</v>
      </c>
      <c r="S220" s="75"/>
    </row>
    <row r="221" spans="1:22" x14ac:dyDescent="0.25">
      <c r="A221" s="75" t="s">
        <v>231</v>
      </c>
      <c r="B221" s="166">
        <v>215</v>
      </c>
      <c r="C221" s="170"/>
      <c r="D221" s="115" t="s">
        <v>107</v>
      </c>
      <c r="E221" s="116" t="s">
        <v>350</v>
      </c>
      <c r="F221" s="109">
        <v>35</v>
      </c>
      <c r="G221" s="209">
        <v>28</v>
      </c>
      <c r="H221" s="131">
        <v>6</v>
      </c>
      <c r="I221" s="14">
        <v>6</v>
      </c>
      <c r="J221" s="144"/>
      <c r="K221" s="132"/>
      <c r="L221" s="132"/>
      <c r="M221" s="13">
        <f t="shared" ref="M221:M244" si="17">IF(I221-F221&gt;0,0,I221-F221)</f>
        <v>-29</v>
      </c>
      <c r="N221" s="13">
        <f t="shared" si="16"/>
        <v>-22</v>
      </c>
      <c r="O221" s="171">
        <f t="shared" ref="O221:O244" si="18">IF(I221=0,0,ROUND((I221-H221)/I221,3))</f>
        <v>0</v>
      </c>
      <c r="R221" s="75">
        <v>9</v>
      </c>
      <c r="S221" s="75"/>
    </row>
    <row r="222" spans="1:22" x14ac:dyDescent="0.25">
      <c r="A222" s="75" t="s">
        <v>231</v>
      </c>
      <c r="B222" s="75">
        <v>216</v>
      </c>
      <c r="C222" s="170"/>
      <c r="D222" s="115" t="s">
        <v>107</v>
      </c>
      <c r="E222" s="116" t="s">
        <v>351</v>
      </c>
      <c r="F222" s="109">
        <v>35</v>
      </c>
      <c r="G222" s="209">
        <v>28</v>
      </c>
      <c r="H222" s="131">
        <v>6</v>
      </c>
      <c r="I222" s="14">
        <v>7</v>
      </c>
      <c r="J222" s="144"/>
      <c r="K222" s="132"/>
      <c r="L222" s="132"/>
      <c r="M222" s="13">
        <f t="shared" si="17"/>
        <v>-28</v>
      </c>
      <c r="N222" s="13">
        <f t="shared" si="16"/>
        <v>-21</v>
      </c>
      <c r="O222" s="171">
        <f t="shared" si="18"/>
        <v>0.14299999999999999</v>
      </c>
      <c r="R222" s="75">
        <v>10</v>
      </c>
      <c r="S222" s="75"/>
    </row>
    <row r="223" spans="1:22" x14ac:dyDescent="0.25">
      <c r="A223" s="75" t="s">
        <v>231</v>
      </c>
      <c r="B223" s="166">
        <v>217</v>
      </c>
      <c r="C223" s="170"/>
      <c r="D223" s="115" t="s">
        <v>352</v>
      </c>
      <c r="E223" s="116" t="s">
        <v>353</v>
      </c>
      <c r="F223" s="109">
        <v>35</v>
      </c>
      <c r="G223" s="209">
        <v>28</v>
      </c>
      <c r="H223" s="131">
        <v>8</v>
      </c>
      <c r="I223" s="14">
        <v>8</v>
      </c>
      <c r="J223" s="144"/>
      <c r="K223" s="132"/>
      <c r="L223" s="132"/>
      <c r="M223" s="13">
        <f t="shared" si="17"/>
        <v>-27</v>
      </c>
      <c r="N223" s="13">
        <f t="shared" si="16"/>
        <v>-20</v>
      </c>
      <c r="O223" s="171">
        <f t="shared" si="18"/>
        <v>0</v>
      </c>
      <c r="R223" s="75">
        <v>11</v>
      </c>
      <c r="S223" s="75"/>
    </row>
    <row r="224" spans="1:22" x14ac:dyDescent="0.25">
      <c r="A224" s="75" t="s">
        <v>231</v>
      </c>
      <c r="B224" s="75">
        <v>218</v>
      </c>
      <c r="C224" s="172"/>
      <c r="D224" s="235" t="s">
        <v>354</v>
      </c>
      <c r="E224" s="123" t="s">
        <v>355</v>
      </c>
      <c r="F224" s="117">
        <v>35</v>
      </c>
      <c r="G224" s="210">
        <v>28</v>
      </c>
      <c r="H224" s="262">
        <v>11</v>
      </c>
      <c r="I224" s="238">
        <v>11</v>
      </c>
      <c r="J224" s="263"/>
      <c r="K224" s="264"/>
      <c r="L224" s="145"/>
      <c r="M224" s="13">
        <f t="shared" si="17"/>
        <v>-24</v>
      </c>
      <c r="N224" s="13">
        <f t="shared" si="16"/>
        <v>-17</v>
      </c>
      <c r="O224" s="171">
        <f t="shared" si="18"/>
        <v>0</v>
      </c>
      <c r="R224" s="75">
        <v>12</v>
      </c>
      <c r="S224" s="75"/>
    </row>
    <row r="225" spans="1:19" x14ac:dyDescent="0.25">
      <c r="A225" s="75" t="s">
        <v>231</v>
      </c>
      <c r="B225" s="166">
        <v>219</v>
      </c>
      <c r="C225" s="172"/>
      <c r="D225" s="235" t="s">
        <v>171</v>
      </c>
      <c r="E225" s="123" t="s">
        <v>214</v>
      </c>
      <c r="F225" s="117">
        <v>35</v>
      </c>
      <c r="G225" s="210">
        <v>28</v>
      </c>
      <c r="H225" s="268">
        <v>3</v>
      </c>
      <c r="I225" s="238">
        <v>3</v>
      </c>
      <c r="J225" s="269"/>
      <c r="K225" s="270"/>
      <c r="L225" s="130"/>
      <c r="M225" s="141">
        <f t="shared" si="17"/>
        <v>-32</v>
      </c>
      <c r="N225" s="141">
        <f t="shared" si="16"/>
        <v>-25</v>
      </c>
      <c r="O225" s="181">
        <f t="shared" si="18"/>
        <v>0</v>
      </c>
      <c r="P225" s="181"/>
      <c r="Q225" s="181"/>
      <c r="R225" s="75">
        <v>8</v>
      </c>
      <c r="S225" s="75"/>
    </row>
    <row r="226" spans="1:19" x14ac:dyDescent="0.25">
      <c r="A226" s="75" t="s">
        <v>231</v>
      </c>
      <c r="B226" s="75">
        <v>220</v>
      </c>
      <c r="C226" s="170"/>
      <c r="D226" s="115" t="s">
        <v>258</v>
      </c>
      <c r="E226" s="116" t="s">
        <v>290</v>
      </c>
      <c r="F226" s="135">
        <v>133</v>
      </c>
      <c r="G226" s="211">
        <v>133</v>
      </c>
      <c r="H226" s="131">
        <v>98</v>
      </c>
      <c r="I226" s="14">
        <v>104</v>
      </c>
      <c r="J226" s="144"/>
      <c r="K226" s="132"/>
      <c r="L226" s="145"/>
      <c r="M226" s="13">
        <f t="shared" si="17"/>
        <v>-29</v>
      </c>
      <c r="N226" s="13">
        <f t="shared" si="16"/>
        <v>-29</v>
      </c>
      <c r="O226" s="171">
        <f t="shared" si="18"/>
        <v>5.8000000000000003E-2</v>
      </c>
      <c r="R226" s="75">
        <v>8</v>
      </c>
      <c r="S226" s="75"/>
    </row>
    <row r="227" spans="1:19" x14ac:dyDescent="0.25">
      <c r="A227" s="75" t="s">
        <v>231</v>
      </c>
      <c r="B227" s="166">
        <v>221</v>
      </c>
      <c r="C227" s="170"/>
      <c r="D227" s="115" t="s">
        <v>258</v>
      </c>
      <c r="E227" s="116" t="s">
        <v>291</v>
      </c>
      <c r="F227" s="136">
        <v>133</v>
      </c>
      <c r="G227" s="211">
        <v>133</v>
      </c>
      <c r="H227" s="131">
        <v>81</v>
      </c>
      <c r="I227" s="14">
        <v>80</v>
      </c>
      <c r="J227" s="144"/>
      <c r="K227" s="132"/>
      <c r="L227" s="145"/>
      <c r="M227" s="13">
        <f t="shared" si="17"/>
        <v>-53</v>
      </c>
      <c r="N227" s="13">
        <f t="shared" si="16"/>
        <v>-53</v>
      </c>
      <c r="O227" s="171">
        <f t="shared" si="18"/>
        <v>-1.2999999999999999E-2</v>
      </c>
      <c r="R227" s="75">
        <v>8</v>
      </c>
      <c r="S227" s="75"/>
    </row>
    <row r="228" spans="1:19" x14ac:dyDescent="0.25">
      <c r="A228" s="75" t="s">
        <v>231</v>
      </c>
      <c r="B228" s="75">
        <v>222</v>
      </c>
      <c r="C228" s="170"/>
      <c r="D228" s="115" t="s">
        <v>219</v>
      </c>
      <c r="E228" s="116" t="s">
        <v>248</v>
      </c>
      <c r="F228" s="109">
        <v>70</v>
      </c>
      <c r="G228" s="209">
        <v>70</v>
      </c>
      <c r="H228" s="131">
        <v>74</v>
      </c>
      <c r="I228" s="14">
        <v>72</v>
      </c>
      <c r="J228" s="144"/>
      <c r="K228" s="132"/>
      <c r="L228" s="132"/>
      <c r="M228" s="13">
        <f t="shared" si="17"/>
        <v>0</v>
      </c>
      <c r="N228" s="13">
        <f t="shared" si="16"/>
        <v>0</v>
      </c>
      <c r="O228" s="171">
        <f t="shared" si="18"/>
        <v>-2.8000000000000001E-2</v>
      </c>
      <c r="R228" s="75">
        <v>8</v>
      </c>
      <c r="S228" s="75"/>
    </row>
    <row r="229" spans="1:19" x14ac:dyDescent="0.25">
      <c r="A229" s="75" t="s">
        <v>231</v>
      </c>
      <c r="B229" s="166">
        <v>223</v>
      </c>
      <c r="C229" s="170"/>
      <c r="D229" s="115" t="s">
        <v>233</v>
      </c>
      <c r="E229" s="116" t="s">
        <v>248</v>
      </c>
      <c r="F229" s="109">
        <v>70</v>
      </c>
      <c r="G229" s="209">
        <v>56</v>
      </c>
      <c r="H229" s="131">
        <v>21</v>
      </c>
      <c r="I229" s="14">
        <v>22</v>
      </c>
      <c r="J229" s="144"/>
      <c r="K229" s="132"/>
      <c r="L229" s="132"/>
      <c r="M229" s="13">
        <f t="shared" si="17"/>
        <v>-48</v>
      </c>
      <c r="N229" s="13">
        <f t="shared" si="16"/>
        <v>-34</v>
      </c>
      <c r="O229" s="171">
        <f t="shared" si="18"/>
        <v>4.4999999999999998E-2</v>
      </c>
      <c r="R229" s="75">
        <v>8</v>
      </c>
      <c r="S229" s="75"/>
    </row>
    <row r="230" spans="1:19" x14ac:dyDescent="0.25">
      <c r="A230" s="75" t="s">
        <v>231</v>
      </c>
      <c r="B230" s="75">
        <v>224</v>
      </c>
      <c r="C230" s="170"/>
      <c r="D230" s="115" t="s">
        <v>356</v>
      </c>
      <c r="E230" s="116" t="s">
        <v>248</v>
      </c>
      <c r="F230" s="109">
        <v>70</v>
      </c>
      <c r="G230" s="209">
        <v>56</v>
      </c>
      <c r="H230" s="131">
        <v>25</v>
      </c>
      <c r="I230" s="14">
        <v>25</v>
      </c>
      <c r="J230" s="144"/>
      <c r="K230" s="132"/>
      <c r="L230" s="145"/>
      <c r="M230" s="13">
        <f t="shared" si="17"/>
        <v>-45</v>
      </c>
      <c r="N230" s="13">
        <f t="shared" si="16"/>
        <v>-31</v>
      </c>
      <c r="O230" s="171">
        <f t="shared" si="18"/>
        <v>0</v>
      </c>
      <c r="R230" s="75"/>
      <c r="S230" s="75"/>
    </row>
    <row r="231" spans="1:19" x14ac:dyDescent="0.25">
      <c r="A231" s="75" t="s">
        <v>231</v>
      </c>
      <c r="B231" s="166">
        <v>225</v>
      </c>
      <c r="C231" s="170"/>
      <c r="D231" s="115" t="s">
        <v>220</v>
      </c>
      <c r="E231" s="116" t="s">
        <v>248</v>
      </c>
      <c r="F231" s="109">
        <v>70</v>
      </c>
      <c r="G231" s="209">
        <v>56</v>
      </c>
      <c r="H231" s="131">
        <v>5</v>
      </c>
      <c r="I231" s="14">
        <v>5</v>
      </c>
      <c r="J231" s="144"/>
      <c r="K231" s="132"/>
      <c r="L231" s="132"/>
      <c r="M231" s="13">
        <f t="shared" si="17"/>
        <v>-65</v>
      </c>
      <c r="N231" s="13">
        <f t="shared" si="16"/>
        <v>-51</v>
      </c>
      <c r="O231" s="171">
        <f t="shared" si="18"/>
        <v>0</v>
      </c>
      <c r="R231" s="75">
        <v>8</v>
      </c>
      <c r="S231" s="75"/>
    </row>
    <row r="232" spans="1:19" x14ac:dyDescent="0.25">
      <c r="A232" s="75" t="s">
        <v>231</v>
      </c>
      <c r="B232" s="75">
        <v>226</v>
      </c>
      <c r="C232" s="170"/>
      <c r="D232" s="115" t="s">
        <v>221</v>
      </c>
      <c r="E232" s="116" t="s">
        <v>248</v>
      </c>
      <c r="F232" s="109">
        <v>105</v>
      </c>
      <c r="G232" s="209">
        <v>105</v>
      </c>
      <c r="H232" s="131">
        <v>53</v>
      </c>
      <c r="I232" s="14">
        <v>59</v>
      </c>
      <c r="J232" s="144"/>
      <c r="K232" s="132"/>
      <c r="L232" s="132"/>
      <c r="M232" s="13">
        <f t="shared" si="17"/>
        <v>-46</v>
      </c>
      <c r="N232" s="13">
        <f t="shared" si="16"/>
        <v>-46</v>
      </c>
      <c r="O232" s="171">
        <f t="shared" si="18"/>
        <v>0.10199999999999999</v>
      </c>
      <c r="R232" s="75">
        <v>8</v>
      </c>
      <c r="S232" s="75"/>
    </row>
    <row r="233" spans="1:19" x14ac:dyDescent="0.25">
      <c r="A233" s="75" t="s">
        <v>231</v>
      </c>
      <c r="B233" s="166">
        <v>227</v>
      </c>
      <c r="C233" s="170"/>
      <c r="D233" s="115" t="s">
        <v>234</v>
      </c>
      <c r="E233" s="116" t="s">
        <v>292</v>
      </c>
      <c r="F233" s="109">
        <v>130</v>
      </c>
      <c r="G233" s="209">
        <v>130</v>
      </c>
      <c r="H233" s="131">
        <v>130</v>
      </c>
      <c r="I233" s="14">
        <v>131</v>
      </c>
      <c r="J233" s="144"/>
      <c r="K233" s="132"/>
      <c r="L233" s="132"/>
      <c r="M233" s="13">
        <f t="shared" si="17"/>
        <v>0</v>
      </c>
      <c r="N233" s="13">
        <f t="shared" si="16"/>
        <v>0</v>
      </c>
      <c r="O233" s="171">
        <f t="shared" si="18"/>
        <v>8.0000000000000002E-3</v>
      </c>
      <c r="R233" s="75">
        <v>8</v>
      </c>
      <c r="S233" s="75"/>
    </row>
    <row r="234" spans="1:19" x14ac:dyDescent="0.25">
      <c r="A234" s="75" t="s">
        <v>231</v>
      </c>
      <c r="B234" s="75">
        <v>228</v>
      </c>
      <c r="C234" s="172"/>
      <c r="D234" s="122" t="s">
        <v>234</v>
      </c>
      <c r="E234" s="123" t="s">
        <v>291</v>
      </c>
      <c r="F234" s="117">
        <v>130</v>
      </c>
      <c r="G234" s="210">
        <v>130</v>
      </c>
      <c r="H234" s="131">
        <v>90</v>
      </c>
      <c r="I234" s="14">
        <v>90</v>
      </c>
      <c r="J234" s="144"/>
      <c r="K234" s="132"/>
      <c r="L234" s="132"/>
      <c r="M234" s="140">
        <f t="shared" si="17"/>
        <v>-40</v>
      </c>
      <c r="N234" s="140">
        <f t="shared" si="16"/>
        <v>-40</v>
      </c>
      <c r="O234" s="180">
        <f t="shared" si="18"/>
        <v>0</v>
      </c>
      <c r="P234" s="180"/>
      <c r="Q234" s="180"/>
      <c r="R234" s="75">
        <v>8</v>
      </c>
      <c r="S234" s="75"/>
    </row>
    <row r="235" spans="1:19" x14ac:dyDescent="0.25">
      <c r="A235" s="75" t="s">
        <v>231</v>
      </c>
      <c r="B235" s="166">
        <v>229</v>
      </c>
      <c r="C235" s="170"/>
      <c r="D235" s="115" t="s">
        <v>205</v>
      </c>
      <c r="E235" s="116" t="s">
        <v>293</v>
      </c>
      <c r="F235" s="109">
        <v>70</v>
      </c>
      <c r="G235" s="209">
        <v>56</v>
      </c>
      <c r="H235" s="176">
        <v>5</v>
      </c>
      <c r="I235" s="14">
        <v>5</v>
      </c>
      <c r="J235" s="146"/>
      <c r="K235" s="133"/>
      <c r="L235" s="133"/>
      <c r="M235" s="13">
        <f t="shared" si="17"/>
        <v>-65</v>
      </c>
      <c r="N235" s="13">
        <f t="shared" si="16"/>
        <v>-51</v>
      </c>
      <c r="O235" s="171">
        <f t="shared" si="18"/>
        <v>0</v>
      </c>
      <c r="R235" s="75">
        <v>8</v>
      </c>
      <c r="S235" s="75"/>
    </row>
    <row r="236" spans="1:19" x14ac:dyDescent="0.25">
      <c r="A236" s="75" t="s">
        <v>231</v>
      </c>
      <c r="B236" s="75">
        <v>230</v>
      </c>
      <c r="C236" s="170"/>
      <c r="D236" s="115" t="s">
        <v>207</v>
      </c>
      <c r="E236" s="116" t="s">
        <v>293</v>
      </c>
      <c r="F236" s="109">
        <v>70</v>
      </c>
      <c r="G236" s="209">
        <v>56</v>
      </c>
      <c r="H236" s="131">
        <v>11</v>
      </c>
      <c r="I236" s="14">
        <v>11</v>
      </c>
      <c r="J236" s="144"/>
      <c r="K236" s="132"/>
      <c r="L236" s="132"/>
      <c r="M236" s="13">
        <f t="shared" si="17"/>
        <v>-59</v>
      </c>
      <c r="N236" s="13">
        <f t="shared" si="16"/>
        <v>-45</v>
      </c>
      <c r="O236" s="171">
        <f t="shared" si="18"/>
        <v>0</v>
      </c>
      <c r="R236" s="75">
        <v>8</v>
      </c>
      <c r="S236" s="75"/>
    </row>
    <row r="237" spans="1:19" x14ac:dyDescent="0.25">
      <c r="A237" s="75" t="s">
        <v>231</v>
      </c>
      <c r="B237" s="166">
        <v>231</v>
      </c>
      <c r="C237" s="170"/>
      <c r="D237" s="75" t="s">
        <v>162</v>
      </c>
      <c r="E237" s="116" t="s">
        <v>293</v>
      </c>
      <c r="F237" s="109">
        <v>70</v>
      </c>
      <c r="G237" s="209">
        <v>56</v>
      </c>
      <c r="H237" s="131">
        <v>9</v>
      </c>
      <c r="I237" s="14">
        <v>9</v>
      </c>
      <c r="J237" s="144"/>
      <c r="K237" s="132"/>
      <c r="L237" s="132"/>
      <c r="M237" s="13">
        <f t="shared" si="17"/>
        <v>-61</v>
      </c>
      <c r="N237" s="13">
        <f t="shared" si="16"/>
        <v>-47</v>
      </c>
      <c r="O237" s="171">
        <f t="shared" si="18"/>
        <v>0</v>
      </c>
      <c r="R237" s="75">
        <v>8</v>
      </c>
      <c r="S237" s="75"/>
    </row>
    <row r="238" spans="1:19" x14ac:dyDescent="0.25">
      <c r="A238" s="75" t="s">
        <v>231</v>
      </c>
      <c r="B238" s="75">
        <v>232</v>
      </c>
      <c r="C238" s="170"/>
      <c r="D238" s="115" t="s">
        <v>230</v>
      </c>
      <c r="E238" s="116" t="s">
        <v>293</v>
      </c>
      <c r="F238" s="109">
        <v>105</v>
      </c>
      <c r="G238" s="209">
        <v>84</v>
      </c>
      <c r="H238" s="131">
        <v>24</v>
      </c>
      <c r="I238" s="14">
        <v>25</v>
      </c>
      <c r="J238" s="144"/>
      <c r="K238" s="132"/>
      <c r="L238" s="132"/>
      <c r="M238" s="13">
        <f t="shared" si="17"/>
        <v>-80</v>
      </c>
      <c r="N238" s="13">
        <f t="shared" si="16"/>
        <v>-59</v>
      </c>
      <c r="O238" s="171">
        <f t="shared" si="18"/>
        <v>0.04</v>
      </c>
      <c r="R238" s="75">
        <v>8</v>
      </c>
      <c r="S238" s="75"/>
    </row>
    <row r="239" spans="1:19" x14ac:dyDescent="0.25">
      <c r="A239" s="75" t="s">
        <v>231</v>
      </c>
      <c r="B239" s="166">
        <v>233</v>
      </c>
      <c r="C239" s="170"/>
      <c r="D239" s="234" t="s">
        <v>168</v>
      </c>
      <c r="E239" s="116" t="s">
        <v>294</v>
      </c>
      <c r="F239" s="109">
        <v>144</v>
      </c>
      <c r="G239" s="209">
        <v>144</v>
      </c>
      <c r="H239" s="262">
        <v>181</v>
      </c>
      <c r="I239" s="238">
        <v>176</v>
      </c>
      <c r="J239" s="263"/>
      <c r="K239" s="264"/>
      <c r="L239" s="132"/>
      <c r="M239" s="13">
        <f t="shared" si="17"/>
        <v>0</v>
      </c>
      <c r="N239" s="13">
        <f t="shared" si="16"/>
        <v>0</v>
      </c>
      <c r="O239" s="171">
        <f t="shared" si="18"/>
        <v>-2.8000000000000001E-2</v>
      </c>
      <c r="R239" s="75">
        <v>8</v>
      </c>
      <c r="S239" s="75"/>
    </row>
    <row r="240" spans="1:19" x14ac:dyDescent="0.25">
      <c r="A240" s="75" t="s">
        <v>231</v>
      </c>
      <c r="B240" s="75">
        <v>234</v>
      </c>
      <c r="C240" s="170"/>
      <c r="D240" s="234" t="s">
        <v>168</v>
      </c>
      <c r="E240" s="116" t="s">
        <v>297</v>
      </c>
      <c r="F240" s="109">
        <v>108</v>
      </c>
      <c r="G240" s="209">
        <v>108</v>
      </c>
      <c r="H240" s="262">
        <v>135</v>
      </c>
      <c r="I240" s="238">
        <v>133</v>
      </c>
      <c r="J240" s="263"/>
      <c r="K240" s="264"/>
      <c r="L240" s="132"/>
      <c r="M240" s="13">
        <f t="shared" si="17"/>
        <v>0</v>
      </c>
      <c r="N240" s="13">
        <f t="shared" si="16"/>
        <v>0</v>
      </c>
      <c r="O240" s="171">
        <f t="shared" si="18"/>
        <v>-1.4999999999999999E-2</v>
      </c>
      <c r="R240" s="75">
        <v>8</v>
      </c>
      <c r="S240" s="75"/>
    </row>
    <row r="241" spans="1:18" x14ac:dyDescent="0.25">
      <c r="A241" s="75" t="s">
        <v>231</v>
      </c>
      <c r="B241" s="166">
        <v>235</v>
      </c>
      <c r="C241" s="170"/>
      <c r="D241" s="234" t="s">
        <v>168</v>
      </c>
      <c r="E241" s="116" t="s">
        <v>298</v>
      </c>
      <c r="F241" s="109">
        <v>108</v>
      </c>
      <c r="G241" s="209">
        <v>108</v>
      </c>
      <c r="H241" s="262">
        <v>34</v>
      </c>
      <c r="I241" s="238">
        <v>34</v>
      </c>
      <c r="J241" s="263"/>
      <c r="K241" s="264"/>
      <c r="L241" s="132"/>
      <c r="M241" s="13">
        <f t="shared" si="17"/>
        <v>-74</v>
      </c>
      <c r="N241" s="13">
        <f t="shared" si="16"/>
        <v>-74</v>
      </c>
      <c r="O241" s="171">
        <f t="shared" si="18"/>
        <v>0</v>
      </c>
      <c r="R241" s="75">
        <v>8</v>
      </c>
    </row>
    <row r="242" spans="1:18" x14ac:dyDescent="0.25">
      <c r="A242" s="75" t="s">
        <v>231</v>
      </c>
      <c r="B242" s="75">
        <v>236</v>
      </c>
      <c r="C242" s="172"/>
      <c r="D242" s="127" t="s">
        <v>224</v>
      </c>
      <c r="E242" s="123" t="s">
        <v>17</v>
      </c>
      <c r="F242" s="117">
        <v>70</v>
      </c>
      <c r="G242" s="210">
        <v>56</v>
      </c>
      <c r="H242" s="177">
        <v>47</v>
      </c>
      <c r="I242" s="14">
        <v>47</v>
      </c>
      <c r="J242" s="147"/>
      <c r="K242" s="134"/>
      <c r="L242" s="134"/>
      <c r="M242" s="140">
        <f t="shared" si="17"/>
        <v>-23</v>
      </c>
      <c r="N242" s="140">
        <f t="shared" si="16"/>
        <v>-9</v>
      </c>
      <c r="O242" s="180">
        <f t="shared" si="18"/>
        <v>0</v>
      </c>
      <c r="P242" s="180"/>
      <c r="Q242" s="180"/>
      <c r="R242" s="75">
        <v>8</v>
      </c>
    </row>
    <row r="243" spans="1:18" x14ac:dyDescent="0.25">
      <c r="A243" s="75" t="s">
        <v>236</v>
      </c>
      <c r="B243" s="166">
        <v>237</v>
      </c>
      <c r="C243" s="170"/>
      <c r="D243" s="75" t="s">
        <v>237</v>
      </c>
      <c r="E243" s="116" t="s">
        <v>295</v>
      </c>
      <c r="F243" s="109">
        <v>1250</v>
      </c>
      <c r="G243" s="209">
        <v>1000</v>
      </c>
      <c r="H243" s="131">
        <v>324</v>
      </c>
      <c r="I243" s="14">
        <v>324</v>
      </c>
      <c r="J243" s="144"/>
      <c r="K243" s="132"/>
      <c r="L243" s="132"/>
      <c r="M243" s="13">
        <f t="shared" si="17"/>
        <v>-926</v>
      </c>
      <c r="N243" s="13">
        <f t="shared" si="16"/>
        <v>-676</v>
      </c>
      <c r="O243" s="171">
        <f t="shared" si="18"/>
        <v>0</v>
      </c>
      <c r="R243" s="77">
        <v>9</v>
      </c>
    </row>
    <row r="244" spans="1:18" x14ac:dyDescent="0.25">
      <c r="A244" s="75" t="s">
        <v>236</v>
      </c>
      <c r="B244" s="75">
        <v>238</v>
      </c>
      <c r="C244" s="179"/>
      <c r="D244" s="74" t="s">
        <v>221</v>
      </c>
      <c r="E244" s="128" t="s">
        <v>248</v>
      </c>
      <c r="F244" s="129">
        <v>270</v>
      </c>
      <c r="G244" s="212">
        <v>216</v>
      </c>
      <c r="H244" s="178">
        <v>93</v>
      </c>
      <c r="I244" s="14">
        <v>93</v>
      </c>
      <c r="J244" s="148"/>
      <c r="K244" s="137"/>
      <c r="L244" s="137"/>
      <c r="M244" s="196">
        <f t="shared" si="17"/>
        <v>-177</v>
      </c>
      <c r="N244" s="196">
        <f t="shared" si="16"/>
        <v>-123</v>
      </c>
      <c r="O244" s="197">
        <f t="shared" si="18"/>
        <v>0</v>
      </c>
      <c r="P244" s="197"/>
      <c r="Q244" s="197"/>
      <c r="R244" s="198">
        <v>9</v>
      </c>
    </row>
    <row r="245" spans="1:18" x14ac:dyDescent="0.25">
      <c r="F245" s="152">
        <f>SUM(F7:F244)</f>
        <v>44811</v>
      </c>
      <c r="G245" s="152">
        <f t="shared" ref="G245:I245" si="19">SUM(G7:G244)</f>
        <v>44178</v>
      </c>
      <c r="H245" s="152">
        <f t="shared" si="19"/>
        <v>49179</v>
      </c>
      <c r="I245" s="152">
        <f t="shared" si="19"/>
        <v>49137</v>
      </c>
      <c r="M245" s="13"/>
    </row>
  </sheetData>
  <autoFilter ref="D1:D245"/>
  <mergeCells count="5">
    <mergeCell ref="P3:P5"/>
    <mergeCell ref="Q3:Q5"/>
    <mergeCell ref="M2:M5"/>
    <mergeCell ref="N2:N5"/>
    <mergeCell ref="O3:O5"/>
  </mergeCells>
  <phoneticPr fontId="20"/>
  <conditionalFormatting sqref="N209:N250 M2:M251">
    <cfRule type="cellIs" dxfId="1" priority="4" stopIfTrue="1" operator="greaterThan">
      <formula>0</formula>
    </cfRule>
  </conditionalFormatting>
  <conditionalFormatting sqref="M2">
    <cfRule type="cellIs" dxfId="0" priority="3" stopIfTrue="1" operator="greaterThan">
      <formula>0</formula>
    </cfRule>
  </conditionalFormatting>
  <printOptions horizontalCentered="1"/>
  <pageMargins left="0.2" right="0.21" top="0.27559055118110237" bottom="0.47244094488188981" header="0.31496062992125984" footer="0.19685039370078741"/>
  <pageSetup paperSize="9" orientation="portrait" horizontalDpi="400" verticalDpi="400" r:id="rId1"/>
  <headerFooter alignWithMargins="0">
    <oddFooter>&amp;C&amp;"Century,標準"&amp;12&amp;P+5</oddFooter>
  </headerFooter>
  <rowBreaks count="1" manualBreakCount="1">
    <brk id="261" min="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U48"/>
  <sheetViews>
    <sheetView topLeftCell="A9" workbookViewId="0">
      <selection activeCell="K30" sqref="K30"/>
    </sheetView>
  </sheetViews>
  <sheetFormatPr defaultColWidth="9" defaultRowHeight="13.2" x14ac:dyDescent="0.2"/>
  <cols>
    <col min="1" max="1" width="12.5" style="31" customWidth="1"/>
    <col min="2" max="2" width="9" style="31"/>
    <col min="3" max="3" width="27.59765625" style="31" bestFit="1" customWidth="1"/>
    <col min="4" max="7" width="9" style="31"/>
    <col min="8" max="8" width="4.3984375" style="31" customWidth="1"/>
    <col min="9" max="16384" width="9" style="31"/>
  </cols>
  <sheetData>
    <row r="1" spans="1:10" x14ac:dyDescent="0.2">
      <c r="E1" s="31" t="s">
        <v>249</v>
      </c>
      <c r="F1" s="31" t="s">
        <v>11</v>
      </c>
      <c r="G1" s="138"/>
    </row>
    <row r="2" spans="1:10" x14ac:dyDescent="0.2">
      <c r="A2" s="101" t="s">
        <v>357</v>
      </c>
      <c r="B2" s="101" t="s">
        <v>358</v>
      </c>
      <c r="C2" s="101" t="s">
        <v>273</v>
      </c>
      <c r="D2" s="102">
        <v>1</v>
      </c>
      <c r="E2" s="102">
        <v>40</v>
      </c>
      <c r="F2" s="103">
        <v>40</v>
      </c>
      <c r="G2" s="138"/>
      <c r="I2" s="101" t="s">
        <v>225</v>
      </c>
      <c r="J2" s="31" t="s">
        <v>245</v>
      </c>
    </row>
    <row r="3" spans="1:10" x14ac:dyDescent="0.2">
      <c r="A3" s="101" t="s">
        <v>359</v>
      </c>
      <c r="B3" s="101" t="s">
        <v>358</v>
      </c>
      <c r="C3" s="101" t="s">
        <v>273</v>
      </c>
      <c r="D3" s="102">
        <v>2</v>
      </c>
      <c r="E3" s="102">
        <v>45</v>
      </c>
      <c r="F3" s="103">
        <v>45</v>
      </c>
      <c r="G3" s="138"/>
    </row>
    <row r="4" spans="1:10" x14ac:dyDescent="0.2">
      <c r="A4" s="149" t="s">
        <v>238</v>
      </c>
      <c r="B4" s="149" t="s">
        <v>242</v>
      </c>
      <c r="C4" s="149" t="s">
        <v>243</v>
      </c>
      <c r="D4" s="29">
        <v>1</v>
      </c>
      <c r="E4" s="29">
        <v>18</v>
      </c>
      <c r="F4" s="30">
        <v>18</v>
      </c>
      <c r="G4" s="138"/>
      <c r="I4" s="29" t="s">
        <v>244</v>
      </c>
    </row>
    <row r="5" spans="1:10" x14ac:dyDescent="0.2">
      <c r="A5" s="149" t="s">
        <v>235</v>
      </c>
      <c r="B5" s="149" t="s">
        <v>242</v>
      </c>
      <c r="C5" s="149" t="s">
        <v>218</v>
      </c>
      <c r="D5" s="29">
        <v>2</v>
      </c>
      <c r="E5" s="29">
        <v>18</v>
      </c>
      <c r="F5" s="30">
        <v>18</v>
      </c>
      <c r="G5" s="138"/>
    </row>
    <row r="6" spans="1:10" x14ac:dyDescent="0.2">
      <c r="A6" s="149" t="s">
        <v>235</v>
      </c>
      <c r="B6" s="149" t="s">
        <v>242</v>
      </c>
      <c r="C6" s="149" t="s">
        <v>360</v>
      </c>
      <c r="D6" s="29">
        <v>3</v>
      </c>
      <c r="E6" s="29">
        <v>9</v>
      </c>
      <c r="F6" s="30">
        <v>9</v>
      </c>
      <c r="G6" s="138"/>
    </row>
    <row r="7" spans="1:10" x14ac:dyDescent="0.2">
      <c r="A7" s="149" t="s">
        <v>361</v>
      </c>
      <c r="B7" s="149" t="s">
        <v>242</v>
      </c>
      <c r="C7" s="149" t="s">
        <v>308</v>
      </c>
      <c r="D7" s="29">
        <v>4</v>
      </c>
      <c r="E7" s="29">
        <v>6</v>
      </c>
      <c r="F7" s="30">
        <v>6</v>
      </c>
      <c r="G7" s="138"/>
    </row>
    <row r="8" spans="1:10" x14ac:dyDescent="0.2">
      <c r="A8" s="149" t="s">
        <v>362</v>
      </c>
      <c r="B8" s="149" t="s">
        <v>242</v>
      </c>
      <c r="C8" s="149" t="s">
        <v>308</v>
      </c>
      <c r="D8" s="29">
        <v>5</v>
      </c>
      <c r="E8" s="29">
        <v>2</v>
      </c>
      <c r="F8" s="30">
        <v>2</v>
      </c>
      <c r="G8" s="138"/>
    </row>
    <row r="9" spans="1:10" x14ac:dyDescent="0.2">
      <c r="A9" s="149" t="s">
        <v>363</v>
      </c>
      <c r="B9" s="149" t="s">
        <v>242</v>
      </c>
      <c r="C9" s="149" t="s">
        <v>308</v>
      </c>
      <c r="D9" s="29">
        <v>6</v>
      </c>
      <c r="E9" s="29">
        <v>4</v>
      </c>
      <c r="F9" s="30">
        <v>4</v>
      </c>
      <c r="G9" s="138"/>
    </row>
    <row r="10" spans="1:10" x14ac:dyDescent="0.2">
      <c r="A10" s="150" t="s">
        <v>364</v>
      </c>
      <c r="B10" s="150" t="s">
        <v>242</v>
      </c>
      <c r="C10" s="150" t="s">
        <v>365</v>
      </c>
      <c r="D10" s="29">
        <v>7</v>
      </c>
      <c r="E10" s="32">
        <v>4</v>
      </c>
      <c r="F10" s="30">
        <v>4</v>
      </c>
      <c r="G10" s="139"/>
    </row>
    <row r="11" spans="1:10" x14ac:dyDescent="0.2">
      <c r="A11" s="150" t="s">
        <v>366</v>
      </c>
      <c r="B11" s="149" t="s">
        <v>242</v>
      </c>
      <c r="C11" s="149" t="s">
        <v>308</v>
      </c>
      <c r="D11" s="29">
        <v>8</v>
      </c>
      <c r="E11" s="32">
        <v>3</v>
      </c>
      <c r="F11" s="30">
        <v>3</v>
      </c>
      <c r="G11" s="139"/>
    </row>
    <row r="12" spans="1:10" x14ac:dyDescent="0.2">
      <c r="A12" s="36" t="s">
        <v>384</v>
      </c>
      <c r="B12" s="36" t="s">
        <v>242</v>
      </c>
      <c r="C12" s="36" t="s">
        <v>13</v>
      </c>
      <c r="D12" s="36">
        <v>1</v>
      </c>
      <c r="E12" s="34">
        <v>23</v>
      </c>
      <c r="F12" s="33">
        <v>23</v>
      </c>
      <c r="G12" s="139"/>
      <c r="I12" s="35" t="s">
        <v>246</v>
      </c>
    </row>
    <row r="13" spans="1:10" x14ac:dyDescent="0.2">
      <c r="A13" s="36" t="s">
        <v>381</v>
      </c>
      <c r="B13" s="36" t="s">
        <v>242</v>
      </c>
      <c r="C13" s="36" t="s">
        <v>248</v>
      </c>
      <c r="D13" s="36">
        <v>2</v>
      </c>
      <c r="E13" s="34">
        <v>17</v>
      </c>
      <c r="F13" s="33">
        <v>17</v>
      </c>
      <c r="G13" s="139"/>
    </row>
    <row r="14" spans="1:10" x14ac:dyDescent="0.2">
      <c r="A14" s="202" t="s">
        <v>380</v>
      </c>
      <c r="B14" s="36" t="s">
        <v>242</v>
      </c>
      <c r="C14" s="36" t="s">
        <v>248</v>
      </c>
      <c r="D14" s="36">
        <v>3</v>
      </c>
      <c r="E14" s="34">
        <v>3</v>
      </c>
      <c r="F14" s="33">
        <v>3</v>
      </c>
      <c r="G14" s="139"/>
    </row>
    <row r="15" spans="1:10" ht="14.4" x14ac:dyDescent="0.2">
      <c r="A15" s="202" t="s">
        <v>376</v>
      </c>
      <c r="B15" s="36" t="s">
        <v>242</v>
      </c>
      <c r="C15" s="206" t="s">
        <v>388</v>
      </c>
      <c r="D15" s="36">
        <v>4</v>
      </c>
      <c r="E15" s="34">
        <v>7</v>
      </c>
      <c r="F15" s="33">
        <v>7</v>
      </c>
      <c r="G15" s="139"/>
    </row>
    <row r="16" spans="1:10" x14ac:dyDescent="0.2">
      <c r="A16" s="36" t="s">
        <v>374</v>
      </c>
      <c r="B16" s="36" t="s">
        <v>242</v>
      </c>
      <c r="C16" s="36" t="s">
        <v>248</v>
      </c>
      <c r="D16" s="36">
        <v>5</v>
      </c>
      <c r="E16" s="34">
        <v>18</v>
      </c>
      <c r="F16" s="33">
        <v>18</v>
      </c>
      <c r="G16" s="139"/>
    </row>
    <row r="17" spans="1:21" x14ac:dyDescent="0.2">
      <c r="A17" s="36" t="s">
        <v>382</v>
      </c>
      <c r="B17" s="36" t="s">
        <v>242</v>
      </c>
      <c r="C17" s="36" t="s">
        <v>248</v>
      </c>
      <c r="D17" s="36">
        <v>6</v>
      </c>
      <c r="E17" s="34">
        <v>8</v>
      </c>
      <c r="F17" s="33">
        <v>8</v>
      </c>
      <c r="G17" s="139"/>
    </row>
    <row r="18" spans="1:21" x14ac:dyDescent="0.2">
      <c r="A18" s="36" t="s">
        <v>379</v>
      </c>
      <c r="B18" s="36" t="s">
        <v>242</v>
      </c>
      <c r="C18" s="36" t="s">
        <v>167</v>
      </c>
      <c r="D18" s="36">
        <v>7</v>
      </c>
      <c r="E18" s="34">
        <v>12</v>
      </c>
      <c r="F18" s="33">
        <v>12</v>
      </c>
      <c r="G18" s="139"/>
      <c r="I18" s="9"/>
    </row>
    <row r="19" spans="1:21" s="9" customFormat="1" x14ac:dyDescent="0.2">
      <c r="A19" s="36" t="s">
        <v>383</v>
      </c>
      <c r="B19" s="36" t="s">
        <v>242</v>
      </c>
      <c r="C19" s="36" t="s">
        <v>248</v>
      </c>
      <c r="D19" s="36">
        <v>8</v>
      </c>
      <c r="E19" s="34">
        <v>10</v>
      </c>
      <c r="F19" s="33">
        <v>10</v>
      </c>
      <c r="G19" s="205"/>
      <c r="H19" s="204"/>
      <c r="I19" s="31"/>
    </row>
    <row r="20" spans="1:21" s="9" customFormat="1" x14ac:dyDescent="0.2">
      <c r="A20" s="202" t="s">
        <v>375</v>
      </c>
      <c r="B20" s="36" t="s">
        <v>242</v>
      </c>
      <c r="C20" s="36" t="s">
        <v>167</v>
      </c>
      <c r="D20" s="36">
        <v>9</v>
      </c>
      <c r="E20" s="34">
        <v>6</v>
      </c>
      <c r="F20" s="33">
        <v>6</v>
      </c>
      <c r="G20" s="205"/>
      <c r="H20" s="204"/>
    </row>
    <row r="21" spans="1:21" x14ac:dyDescent="0.2">
      <c r="A21" s="202" t="s">
        <v>385</v>
      </c>
      <c r="B21" s="36" t="s">
        <v>242</v>
      </c>
      <c r="C21" s="36" t="s">
        <v>13</v>
      </c>
      <c r="D21" s="36">
        <v>10</v>
      </c>
      <c r="E21" s="34">
        <v>5</v>
      </c>
      <c r="F21" s="33">
        <v>5</v>
      </c>
      <c r="G21" s="139"/>
    </row>
    <row r="22" spans="1:21" x14ac:dyDescent="0.2">
      <c r="A22" s="36" t="s">
        <v>378</v>
      </c>
      <c r="B22" s="36" t="s">
        <v>242</v>
      </c>
      <c r="C22" s="36" t="s">
        <v>167</v>
      </c>
      <c r="D22" s="36">
        <v>11</v>
      </c>
      <c r="E22" s="34">
        <v>11</v>
      </c>
      <c r="F22" s="33">
        <v>11</v>
      </c>
      <c r="G22" s="139"/>
    </row>
    <row r="23" spans="1:21" x14ac:dyDescent="0.2">
      <c r="A23" s="36" t="s">
        <v>373</v>
      </c>
      <c r="B23" s="36" t="s">
        <v>242</v>
      </c>
      <c r="C23" s="36" t="s">
        <v>167</v>
      </c>
      <c r="D23" s="36">
        <v>12</v>
      </c>
      <c r="E23" s="34">
        <v>13</v>
      </c>
      <c r="F23" s="33">
        <v>13</v>
      </c>
      <c r="G23" s="139"/>
    </row>
    <row r="24" spans="1:21" x14ac:dyDescent="0.2">
      <c r="A24" s="36" t="s">
        <v>386</v>
      </c>
      <c r="B24" s="36" t="s">
        <v>242</v>
      </c>
      <c r="C24" s="36" t="s">
        <v>13</v>
      </c>
      <c r="D24" s="36">
        <v>13</v>
      </c>
      <c r="E24" s="34">
        <v>10</v>
      </c>
      <c r="F24" s="33">
        <v>10</v>
      </c>
      <c r="G24" s="139"/>
    </row>
    <row r="25" spans="1:21" x14ac:dyDescent="0.2">
      <c r="A25" s="36" t="s">
        <v>377</v>
      </c>
      <c r="B25" s="36" t="s">
        <v>242</v>
      </c>
      <c r="C25" s="36" t="s">
        <v>167</v>
      </c>
      <c r="D25" s="36">
        <v>14</v>
      </c>
      <c r="E25" s="34">
        <v>10</v>
      </c>
      <c r="F25" s="33">
        <v>10</v>
      </c>
      <c r="G25" s="139"/>
    </row>
    <row r="26" spans="1:21" x14ac:dyDescent="0.2">
      <c r="A26" s="151" t="s">
        <v>239</v>
      </c>
      <c r="B26" s="151" t="s">
        <v>242</v>
      </c>
      <c r="C26" s="151" t="s">
        <v>248</v>
      </c>
      <c r="D26" s="37">
        <v>1</v>
      </c>
      <c r="E26" s="37">
        <v>10</v>
      </c>
      <c r="F26" s="33">
        <v>1</v>
      </c>
      <c r="G26" s="139">
        <v>0</v>
      </c>
      <c r="I26" s="38" t="s">
        <v>247</v>
      </c>
      <c r="K26" s="31">
        <v>1032183</v>
      </c>
      <c r="L26" s="31" t="s">
        <v>395</v>
      </c>
      <c r="M26" s="31" t="s">
        <v>242</v>
      </c>
      <c r="N26" s="31" t="s">
        <v>248</v>
      </c>
      <c r="O26" s="31">
        <v>1</v>
      </c>
      <c r="P26" s="31">
        <v>10</v>
      </c>
      <c r="Q26" s="31">
        <v>1</v>
      </c>
      <c r="R26" s="31">
        <v>1</v>
      </c>
      <c r="S26" s="31">
        <v>0</v>
      </c>
      <c r="T26" s="31">
        <v>0</v>
      </c>
      <c r="U26" s="31">
        <v>0.1</v>
      </c>
    </row>
    <row r="27" spans="1:21" x14ac:dyDescent="0.2">
      <c r="A27" s="151" t="s">
        <v>240</v>
      </c>
      <c r="B27" s="151" t="s">
        <v>242</v>
      </c>
      <c r="C27" s="151" t="s">
        <v>248</v>
      </c>
      <c r="D27" s="37">
        <v>2</v>
      </c>
      <c r="E27" s="37">
        <v>5</v>
      </c>
      <c r="F27" s="33">
        <v>2</v>
      </c>
      <c r="G27" s="139">
        <v>0</v>
      </c>
      <c r="K27" s="31">
        <v>1050183</v>
      </c>
      <c r="L27" s="31" t="s">
        <v>374</v>
      </c>
      <c r="M27" s="31" t="s">
        <v>242</v>
      </c>
      <c r="N27" s="31" t="s">
        <v>248</v>
      </c>
      <c r="O27" s="31">
        <v>2</v>
      </c>
      <c r="P27" s="31">
        <v>5</v>
      </c>
      <c r="Q27" s="31">
        <v>2</v>
      </c>
      <c r="R27" s="31">
        <v>2</v>
      </c>
      <c r="S27" s="31">
        <v>0</v>
      </c>
      <c r="T27" s="31">
        <v>0</v>
      </c>
      <c r="U27" s="31">
        <v>0.4</v>
      </c>
    </row>
    <row r="28" spans="1:21" x14ac:dyDescent="0.2">
      <c r="A28" s="151" t="s">
        <v>367</v>
      </c>
      <c r="B28" s="151" t="s">
        <v>242</v>
      </c>
      <c r="C28" s="151" t="s">
        <v>283</v>
      </c>
      <c r="D28" s="37">
        <v>3</v>
      </c>
      <c r="E28" s="37">
        <v>10</v>
      </c>
      <c r="F28" s="33">
        <v>0</v>
      </c>
      <c r="G28" s="139">
        <v>0</v>
      </c>
      <c r="K28" s="31">
        <v>1062184</v>
      </c>
      <c r="L28" s="31" t="s">
        <v>397</v>
      </c>
      <c r="M28" s="31" t="s">
        <v>242</v>
      </c>
      <c r="N28" s="31" t="s">
        <v>13</v>
      </c>
      <c r="O28" s="31">
        <v>3</v>
      </c>
      <c r="P28" s="31">
        <v>10</v>
      </c>
      <c r="Q28" s="31">
        <v>0</v>
      </c>
      <c r="R28" s="31">
        <v>0</v>
      </c>
      <c r="S28" s="31">
        <v>0</v>
      </c>
      <c r="T28" s="31">
        <v>0</v>
      </c>
      <c r="U28" s="31">
        <v>0</v>
      </c>
    </row>
    <row r="29" spans="1:21" x14ac:dyDescent="0.2">
      <c r="A29" s="37" t="s">
        <v>241</v>
      </c>
      <c r="B29" s="37" t="s">
        <v>242</v>
      </c>
      <c r="C29" s="37" t="s">
        <v>248</v>
      </c>
      <c r="D29" s="37">
        <v>4</v>
      </c>
      <c r="E29" s="37">
        <v>10</v>
      </c>
      <c r="F29" s="33">
        <v>1</v>
      </c>
      <c r="G29" s="139">
        <v>0</v>
      </c>
      <c r="K29" s="31">
        <v>1121183</v>
      </c>
      <c r="L29" s="31" t="s">
        <v>396</v>
      </c>
      <c r="M29" s="31" t="s">
        <v>242</v>
      </c>
      <c r="N29" s="31" t="s">
        <v>248</v>
      </c>
      <c r="O29" s="31">
        <v>4</v>
      </c>
      <c r="P29" s="31">
        <v>10</v>
      </c>
      <c r="Q29" s="31">
        <v>1</v>
      </c>
      <c r="R29" s="31">
        <v>1</v>
      </c>
      <c r="S29" s="31">
        <v>0</v>
      </c>
      <c r="T29" s="31">
        <v>0</v>
      </c>
      <c r="U29" s="31">
        <v>0.1</v>
      </c>
    </row>
    <row r="30" spans="1:21" x14ac:dyDescent="0.2">
      <c r="A30" s="199" t="s">
        <v>307</v>
      </c>
      <c r="B30" s="199" t="s">
        <v>308</v>
      </c>
      <c r="C30" s="199" t="s">
        <v>273</v>
      </c>
      <c r="D30" s="199">
        <v>1</v>
      </c>
      <c r="E30" s="199">
        <v>21</v>
      </c>
      <c r="F30" s="33">
        <v>23</v>
      </c>
      <c r="G30" s="139"/>
      <c r="I30" s="200" t="s">
        <v>368</v>
      </c>
    </row>
    <row r="31" spans="1:21" x14ac:dyDescent="0.2">
      <c r="A31" s="199" t="s">
        <v>309</v>
      </c>
      <c r="B31" s="199" t="s">
        <v>308</v>
      </c>
      <c r="C31" s="199" t="s">
        <v>273</v>
      </c>
      <c r="D31" s="199">
        <v>2</v>
      </c>
      <c r="E31" s="199">
        <v>21</v>
      </c>
      <c r="F31" s="33">
        <v>19</v>
      </c>
      <c r="G31" s="139"/>
    </row>
    <row r="32" spans="1:21" x14ac:dyDescent="0.2">
      <c r="A32" s="199" t="s">
        <v>310</v>
      </c>
      <c r="B32" s="199" t="s">
        <v>308</v>
      </c>
      <c r="C32" s="199" t="s">
        <v>273</v>
      </c>
      <c r="D32" s="199">
        <v>3</v>
      </c>
      <c r="E32" s="199">
        <v>21</v>
      </c>
      <c r="F32" s="33">
        <v>5</v>
      </c>
      <c r="G32" s="139"/>
    </row>
    <row r="33" spans="1:12" x14ac:dyDescent="0.2">
      <c r="A33" s="199" t="s">
        <v>311</v>
      </c>
      <c r="B33" s="199" t="s">
        <v>308</v>
      </c>
      <c r="C33" s="199" t="s">
        <v>273</v>
      </c>
      <c r="D33" s="199">
        <v>4</v>
      </c>
      <c r="E33" s="199">
        <v>21</v>
      </c>
      <c r="F33" s="33">
        <v>14</v>
      </c>
      <c r="G33" s="139"/>
    </row>
    <row r="34" spans="1:12" x14ac:dyDescent="0.2">
      <c r="A34" s="199" t="s">
        <v>319</v>
      </c>
      <c r="B34" s="199" t="s">
        <v>308</v>
      </c>
      <c r="C34" s="199" t="s">
        <v>273</v>
      </c>
      <c r="D34" s="199">
        <v>5</v>
      </c>
      <c r="E34" s="199">
        <v>21</v>
      </c>
      <c r="F34" s="33">
        <v>19</v>
      </c>
      <c r="G34" s="139"/>
    </row>
    <row r="35" spans="1:12" x14ac:dyDescent="0.2">
      <c r="A35" s="199" t="s">
        <v>318</v>
      </c>
      <c r="B35" s="199" t="s">
        <v>308</v>
      </c>
      <c r="C35" s="199" t="s">
        <v>273</v>
      </c>
      <c r="D35" s="199">
        <v>6</v>
      </c>
      <c r="E35" s="199">
        <v>21</v>
      </c>
      <c r="F35" s="33">
        <v>8</v>
      </c>
      <c r="G35" s="139"/>
    </row>
    <row r="36" spans="1:12" x14ac:dyDescent="0.2">
      <c r="A36" s="199" t="s">
        <v>393</v>
      </c>
      <c r="B36" s="199" t="s">
        <v>308</v>
      </c>
      <c r="C36" s="199" t="s">
        <v>273</v>
      </c>
      <c r="D36" s="199">
        <v>7</v>
      </c>
      <c r="E36" s="199">
        <v>21</v>
      </c>
      <c r="F36" s="33">
        <v>16</v>
      </c>
      <c r="G36" s="139"/>
    </row>
    <row r="37" spans="1:12" x14ac:dyDescent="0.2">
      <c r="A37" s="199" t="s">
        <v>312</v>
      </c>
      <c r="B37" s="199" t="s">
        <v>308</v>
      </c>
      <c r="C37" s="199" t="s">
        <v>273</v>
      </c>
      <c r="D37" s="199">
        <v>8</v>
      </c>
      <c r="E37" s="199">
        <v>21</v>
      </c>
      <c r="F37" s="33">
        <v>10</v>
      </c>
      <c r="G37" s="139"/>
    </row>
    <row r="38" spans="1:12" x14ac:dyDescent="0.2">
      <c r="A38" s="199" t="s">
        <v>394</v>
      </c>
      <c r="B38" s="199" t="s">
        <v>308</v>
      </c>
      <c r="C38" s="199" t="s">
        <v>273</v>
      </c>
      <c r="D38" s="199">
        <v>9</v>
      </c>
      <c r="E38" s="199">
        <v>21</v>
      </c>
      <c r="F38" s="33">
        <v>17</v>
      </c>
      <c r="G38" s="139"/>
    </row>
    <row r="39" spans="1:12" x14ac:dyDescent="0.2">
      <c r="A39" s="199" t="s">
        <v>316</v>
      </c>
      <c r="B39" s="199" t="s">
        <v>308</v>
      </c>
      <c r="C39" s="199" t="s">
        <v>273</v>
      </c>
      <c r="D39" s="199">
        <v>10</v>
      </c>
      <c r="E39" s="199">
        <v>21</v>
      </c>
      <c r="F39" s="33">
        <v>15</v>
      </c>
      <c r="G39" s="139"/>
    </row>
    <row r="40" spans="1:12" x14ac:dyDescent="0.2">
      <c r="A40" s="199" t="s">
        <v>314</v>
      </c>
      <c r="B40" s="199" t="s">
        <v>308</v>
      </c>
      <c r="C40" s="199" t="s">
        <v>273</v>
      </c>
      <c r="D40" s="199">
        <v>11</v>
      </c>
      <c r="E40" s="199">
        <v>21</v>
      </c>
      <c r="F40" s="33">
        <v>22</v>
      </c>
      <c r="G40" s="139"/>
    </row>
    <row r="41" spans="1:12" x14ac:dyDescent="0.2">
      <c r="A41" s="199" t="s">
        <v>315</v>
      </c>
      <c r="B41" s="199" t="s">
        <v>308</v>
      </c>
      <c r="C41" s="199" t="s">
        <v>273</v>
      </c>
      <c r="D41" s="199">
        <v>12</v>
      </c>
      <c r="E41" s="199">
        <v>21</v>
      </c>
      <c r="F41" s="33">
        <v>18</v>
      </c>
      <c r="G41" s="139"/>
    </row>
    <row r="42" spans="1:12" x14ac:dyDescent="0.2">
      <c r="A42" s="199" t="s">
        <v>317</v>
      </c>
      <c r="B42" s="199" t="s">
        <v>308</v>
      </c>
      <c r="C42" s="199" t="s">
        <v>273</v>
      </c>
      <c r="D42" s="199">
        <v>13</v>
      </c>
      <c r="E42" s="199">
        <v>21</v>
      </c>
      <c r="F42" s="33">
        <v>9</v>
      </c>
      <c r="G42" s="139"/>
    </row>
    <row r="43" spans="1:12" x14ac:dyDescent="0.2">
      <c r="A43" s="199" t="s">
        <v>313</v>
      </c>
      <c r="B43" s="199" t="s">
        <v>308</v>
      </c>
      <c r="C43" s="199" t="s">
        <v>273</v>
      </c>
      <c r="D43" s="199">
        <v>14</v>
      </c>
      <c r="E43" s="199">
        <v>21</v>
      </c>
      <c r="F43" s="33">
        <v>10</v>
      </c>
      <c r="G43" s="139"/>
    </row>
    <row r="44" spans="1:12" x14ac:dyDescent="0.2">
      <c r="E44" s="31" t="s">
        <v>249</v>
      </c>
      <c r="F44" s="9" t="s">
        <v>21</v>
      </c>
      <c r="G44" s="31" t="s">
        <v>11</v>
      </c>
      <c r="H44" s="9"/>
      <c r="I44" s="35" t="s">
        <v>246</v>
      </c>
    </row>
    <row r="45" spans="1:12" s="9" customFormat="1" x14ac:dyDescent="0.2">
      <c r="A45" s="202" t="s">
        <v>387</v>
      </c>
      <c r="B45" s="36" t="s">
        <v>183</v>
      </c>
      <c r="C45" s="36" t="s">
        <v>227</v>
      </c>
      <c r="D45" s="36">
        <v>1</v>
      </c>
      <c r="E45" s="36">
        <v>7</v>
      </c>
      <c r="F45" s="36">
        <v>7</v>
      </c>
      <c r="G45" s="33">
        <v>6</v>
      </c>
      <c r="H45" s="204"/>
      <c r="I45" s="204"/>
      <c r="J45" s="204"/>
      <c r="L45" s="203"/>
    </row>
    <row r="46" spans="1:12" s="9" customFormat="1" x14ac:dyDescent="0.2">
      <c r="A46" s="202" t="s">
        <v>387</v>
      </c>
      <c r="B46" s="36" t="s">
        <v>183</v>
      </c>
      <c r="C46" s="36" t="s">
        <v>228</v>
      </c>
      <c r="D46" s="36">
        <v>2</v>
      </c>
      <c r="E46" s="36">
        <v>7</v>
      </c>
      <c r="F46" s="36">
        <v>7</v>
      </c>
      <c r="G46" s="33">
        <v>3</v>
      </c>
      <c r="H46" s="204"/>
      <c r="I46" s="204"/>
      <c r="J46" s="204"/>
      <c r="L46" s="204"/>
    </row>
    <row r="47" spans="1:12" x14ac:dyDescent="0.2">
      <c r="A47" s="36" t="s">
        <v>226</v>
      </c>
      <c r="B47" s="36" t="s">
        <v>183</v>
      </c>
      <c r="C47" s="36" t="s">
        <v>227</v>
      </c>
      <c r="D47" s="34">
        <v>1</v>
      </c>
      <c r="E47" s="34">
        <v>10</v>
      </c>
      <c r="F47" s="34">
        <v>10</v>
      </c>
      <c r="G47" s="33">
        <v>15</v>
      </c>
      <c r="H47" s="138"/>
      <c r="I47" s="138"/>
      <c r="J47" s="138"/>
    </row>
    <row r="48" spans="1:12" x14ac:dyDescent="0.2">
      <c r="A48" s="36" t="s">
        <v>226</v>
      </c>
      <c r="B48" s="36" t="s">
        <v>183</v>
      </c>
      <c r="C48" s="36" t="s">
        <v>228</v>
      </c>
      <c r="D48" s="34">
        <v>2</v>
      </c>
      <c r="E48" s="34">
        <v>10</v>
      </c>
      <c r="F48" s="34">
        <v>10</v>
      </c>
      <c r="G48" s="33">
        <v>3</v>
      </c>
    </row>
  </sheetData>
  <phoneticPr fontId="20"/>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別紙２</vt:lpstr>
      <vt:lpstr>0208貼付</vt:lpstr>
      <vt:lpstr>0208特貼付</vt:lpstr>
      <vt:lpstr>'0208貼付'!Print_Area</vt:lpstr>
      <vt:lpstr>別紙２!Print_Area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2024-02-14T09:29:38Z</cp:lastPrinted>
  <dcterms:created xsi:type="dcterms:W3CDTF">2010-01-06T09:33:25Z</dcterms:created>
  <dcterms:modified xsi:type="dcterms:W3CDTF">2024-02-14T10:28:09Z</dcterms:modified>
</cp:coreProperties>
</file>