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03 観光戦略G\60_受入環境整備費補助金\03_ホームページ掲載・説明会\R8ホームページ\"/>
    </mc:Choice>
  </mc:AlternateContent>
  <xr:revisionPtr revIDLastSave="0" documentId="13_ncr:1_{EF6B1A81-112C-4B6B-898B-88E9DB62A44D}" xr6:coauthVersionLast="47" xr6:coauthVersionMax="47" xr10:uidLastSave="{00000000-0000-0000-0000-000000000000}"/>
  <bookViews>
    <workbookView xWindow="2595" yWindow="2595" windowWidth="21600" windowHeight="11175" xr2:uid="{81B0814C-4FD6-4034-8093-5EB2F82E28C5}"/>
  </bookViews>
  <sheets>
    <sheet name="収支内訳書（様式2-2）" sheetId="2" r:id="rId1"/>
    <sheet name="補助対象経費一覧" sheetId="3" r:id="rId2"/>
  </sheets>
  <definedNames>
    <definedName name="_xlnm._FilterDatabase" localSheetId="0" hidden="1">'収支内訳書（様式2-2）'!$A$5:$T$28</definedName>
    <definedName name="OLE_LINK1" localSheetId="0">'収支内訳書（様式2-2）'!#REF!</definedName>
    <definedName name="_xlnm.Print_Area" localSheetId="0">'収支内訳書（様式2-2）'!$A$1:$T$44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2" l="1"/>
  <c r="T25" i="2"/>
  <c r="T24" i="2"/>
  <c r="T23" i="2"/>
  <c r="T22" i="2"/>
  <c r="T21" i="2"/>
  <c r="T20" i="2"/>
  <c r="T19" i="2"/>
  <c r="T18" i="2"/>
  <c r="T17" i="2"/>
  <c r="T26" i="2" s="1"/>
  <c r="T14" i="2"/>
  <c r="T13" i="2"/>
  <c r="T12" i="2"/>
  <c r="T11" i="2"/>
  <c r="T10" i="2"/>
  <c r="T9" i="2"/>
  <c r="T15" i="2" s="1"/>
  <c r="T27" i="2" s="1"/>
  <c r="T28" i="2" l="1"/>
  <c r="J30" i="2" s="1"/>
  <c r="F33" i="2"/>
  <c r="H33" i="2" s="1"/>
  <c r="H34" i="2" l="1"/>
  <c r="J33" i="2" s="1"/>
  <c r="J34" i="2" s="1"/>
  <c r="J39" i="2"/>
  <c r="J38" i="2"/>
  <c r="J4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J9" authorId="0" shapeId="0" xr:uid="{EB6446F7-B116-448D-9902-6809FCA77CD9}">
      <text>
        <r>
          <rPr>
            <sz val="9"/>
            <color indexed="81"/>
            <rFont val="MS P ゴシック"/>
            <family val="3"/>
            <charset val="128"/>
          </rPr>
          <t>申請日から30日以上経過した日付を設定してください。</t>
        </r>
      </text>
    </comment>
    <comment ref="L9" authorId="0" shapeId="0" xr:uid="{CD5AED66-6925-43FC-98D5-03A928DEF7A0}">
      <text>
        <r>
          <rPr>
            <sz val="9"/>
            <color indexed="81"/>
            <rFont val="MS P ゴシック"/>
            <family val="3"/>
            <charset val="128"/>
          </rPr>
          <t>事業が完了する予定日を設定してください。（例：納品、工事完了、支払いなどがすべて完了する日）</t>
        </r>
      </text>
    </comment>
    <comment ref="J17" authorId="0" shapeId="0" xr:uid="{FDD5F2BC-1A68-485C-B5B2-A7C9A9403419}">
      <text>
        <r>
          <rPr>
            <sz val="9"/>
            <color indexed="81"/>
            <rFont val="MS P ゴシック"/>
            <family val="3"/>
            <charset val="128"/>
          </rPr>
          <t>申請日から30日以上経過した日付を設定してください。</t>
        </r>
      </text>
    </comment>
    <comment ref="L17" authorId="0" shapeId="0" xr:uid="{D1CCD322-DA17-401E-9393-6C720F410553}">
      <text>
        <r>
          <rPr>
            <sz val="9"/>
            <color indexed="81"/>
            <rFont val="MS P ゴシック"/>
            <family val="3"/>
            <charset val="128"/>
          </rPr>
          <t>事業が完了する予定日を設定してください。（例：納品、工事完了、支払いなどがすべて完了する日）</t>
        </r>
      </text>
    </comment>
  </commentList>
</comments>
</file>

<file path=xl/sharedStrings.xml><?xml version="1.0" encoding="utf-8"?>
<sst xmlns="http://schemas.openxmlformats.org/spreadsheetml/2006/main" count="88" uniqueCount="87">
  <si>
    <t>２ 新たな観光需要への体制整備事業</t>
    <phoneticPr fontId="4"/>
  </si>
  <si>
    <t>（様式２） 補助事業計画書兼収支内訳書　(２／２)　交付申請用</t>
    <rPh sb="26" eb="28">
      <t>こうふ</t>
    </rPh>
    <rPh sb="28" eb="30">
      <t>しんせい</t>
    </rPh>
    <rPh sb="30" eb="31">
      <t>よう</t>
    </rPh>
    <phoneticPr fontId="12" type="Hiragana"/>
  </si>
  <si>
    <r>
      <rPr>
        <b/>
        <sz val="12"/>
        <color theme="1"/>
        <rFont val="ＭＳ ゴシック"/>
        <family val="3"/>
        <charset val="128"/>
      </rPr>
      <t>【着手予定日について、予定日に関わらず本補助金に採択された場合には必ず</t>
    </r>
    <r>
      <rPr>
        <b/>
        <u/>
        <sz val="12"/>
        <color theme="1"/>
        <rFont val="ＭＳ ゴシック"/>
        <family val="3"/>
        <charset val="128"/>
      </rPr>
      <t>交付決定日以降に契約・発注</t>
    </r>
    <r>
      <rPr>
        <b/>
        <sz val="12"/>
        <color theme="1"/>
        <rFont val="ＭＳ ゴシック"/>
        <family val="3"/>
        <charset val="128"/>
      </rPr>
      <t xml:space="preserve">等を行ってください。】
</t>
    </r>
    <r>
      <rPr>
        <sz val="12"/>
        <color theme="1"/>
        <rFont val="ＭＳ ゴシック"/>
        <family val="3"/>
      </rPr>
      <t>上記の内容に御承諾いただける場合は、右記ボックスにチェックをお願いします。
※交付決定日前に購入契約や発注を行った場合、その経費は補助対象外となりますのでご留意ください。</t>
    </r>
    <rPh sb="11" eb="14">
      <t>ヨテイビ</t>
    </rPh>
    <rPh sb="15" eb="16">
      <t>カカ</t>
    </rPh>
    <rPh sb="33" eb="34">
      <t>カナラ</t>
    </rPh>
    <phoneticPr fontId="4"/>
  </si>
  <si>
    <t>○支出の部</t>
  </si>
  <si>
    <t>（単位：円）</t>
    <phoneticPr fontId="4"/>
  </si>
  <si>
    <t>１ 外国人観光客の周遊に資する受入環境整備事業　　　</t>
    <phoneticPr fontId="4"/>
  </si>
  <si>
    <t>補助対象品目</t>
    <rPh sb="0" eb="2">
      <t>ホジョ</t>
    </rPh>
    <rPh sb="2" eb="4">
      <t>タイショウ</t>
    </rPh>
    <rPh sb="4" eb="6">
      <t>ヒンモク</t>
    </rPh>
    <phoneticPr fontId="4"/>
  </si>
  <si>
    <r>
      <t xml:space="preserve">着手予定日
</t>
    </r>
    <r>
      <rPr>
        <b/>
        <sz val="12"/>
        <rFont val="ＭＳ ゴシック"/>
        <family val="3"/>
        <charset val="128"/>
      </rPr>
      <t>(発注・契約予定日)</t>
    </r>
    <rPh sb="0" eb="2">
      <t>ちゃくしゅ</t>
    </rPh>
    <rPh sb="2" eb="4">
      <t>よてい</t>
    </rPh>
    <rPh sb="4" eb="5">
      <t>び</t>
    </rPh>
    <rPh sb="7" eb="9">
      <t>はっちゅう</t>
    </rPh>
    <rPh sb="12" eb="14">
      <t>よてい</t>
    </rPh>
    <rPh sb="14" eb="15">
      <t>にち</t>
    </rPh>
    <phoneticPr fontId="12" type="Hiragana"/>
  </si>
  <si>
    <t>完了予定日</t>
    <phoneticPr fontId="12" type="Hiragana"/>
  </si>
  <si>
    <t>添付資料
番号</t>
    <rPh sb="0" eb="2">
      <t>てんぷ</t>
    </rPh>
    <rPh sb="2" eb="4">
      <t>しりょう</t>
    </rPh>
    <rPh sb="5" eb="7">
      <t>ばんごう</t>
    </rPh>
    <phoneticPr fontId="12" type="Hiragana"/>
  </si>
  <si>
    <t>施設名称</t>
    <rPh sb="0" eb="2">
      <t>シセツ</t>
    </rPh>
    <rPh sb="2" eb="4">
      <t>メイショウ</t>
    </rPh>
    <phoneticPr fontId="4"/>
  </si>
  <si>
    <t>補助対象経費</t>
    <rPh sb="0" eb="2">
      <t>ほじょ</t>
    </rPh>
    <rPh sb="2" eb="4">
      <t>たいしょう</t>
    </rPh>
    <rPh sb="4" eb="6">
      <t>けいひ</t>
    </rPh>
    <phoneticPr fontId="12" type="Hiragana"/>
  </si>
  <si>
    <t>単価(税抜)</t>
    <rPh sb="0" eb="2">
      <t>たんか</t>
    </rPh>
    <rPh sb="3" eb="4">
      <t>ぜい</t>
    </rPh>
    <rPh sb="4" eb="5">
      <t>ぬ</t>
    </rPh>
    <phoneticPr fontId="12" type="Hiragana"/>
  </si>
  <si>
    <t>数量</t>
    <rPh sb="0" eb="2">
      <t>すうりょう</t>
    </rPh>
    <phoneticPr fontId="12" type="Hiragana"/>
  </si>
  <si>
    <t>計</t>
    <rPh sb="0" eb="1">
      <t>けい</t>
    </rPh>
    <phoneticPr fontId="12" type="Hiragana"/>
  </si>
  <si>
    <t>小計（１ 外国人観光客の周遊に資する受入環境整備事業）・・・（A)</t>
    <rPh sb="0" eb="2">
      <t>ショウケイ</t>
    </rPh>
    <phoneticPr fontId="4"/>
  </si>
  <si>
    <t>小計（２ 新たな観光需要への体制整備事業）・・・（B)</t>
    <rPh sb="0" eb="2">
      <t>ショウケイ</t>
    </rPh>
    <phoneticPr fontId="4"/>
  </si>
  <si>
    <t>補助対象経費＜合計＞・・・（C)【（A)＋（B)】</t>
    <rPh sb="7" eb="9">
      <t>ごうけい</t>
    </rPh>
    <phoneticPr fontId="12" type="Hiragana"/>
  </si>
  <si>
    <t>（C)×１／２・・・（D)</t>
    <phoneticPr fontId="12" type="Hiragana"/>
  </si>
  <si>
    <t>交付申請額（E)</t>
    <rPh sb="0" eb="2">
      <t>コウフ</t>
    </rPh>
    <phoneticPr fontId="4"/>
  </si>
  <si>
    <t>←（D)に記載の金額のうち、100万円以内でかつ、1,000円未満を切り捨てた金額となります。</t>
    <rPh sb="5" eb="7">
      <t>キサイ</t>
    </rPh>
    <rPh sb="8" eb="10">
      <t>キンガク</t>
    </rPh>
    <rPh sb="17" eb="19">
      <t>マンエン</t>
    </rPh>
    <rPh sb="19" eb="21">
      <t>イナイ</t>
    </rPh>
    <rPh sb="26" eb="31">
      <t>０００エン</t>
    </rPh>
    <rPh sb="31" eb="33">
      <t>ミマン</t>
    </rPh>
    <rPh sb="34" eb="35">
      <t>キ</t>
    </rPh>
    <rPh sb="36" eb="37">
      <t>ス</t>
    </rPh>
    <rPh sb="39" eb="41">
      <t>キンガク</t>
    </rPh>
    <phoneticPr fontId="4"/>
  </si>
  <si>
    <t>（内訳明細）</t>
    <rPh sb="1" eb="3">
      <t>ウチワケ</t>
    </rPh>
    <rPh sb="3" eb="5">
      <t>メイサイ</t>
    </rPh>
    <phoneticPr fontId="4"/>
  </si>
  <si>
    <t>（C)の内訳</t>
    <rPh sb="4" eb="6">
      <t>ウチワケ</t>
    </rPh>
    <phoneticPr fontId="4"/>
  </si>
  <si>
    <t>（D)の内訳</t>
    <rPh sb="4" eb="6">
      <t>ウチワケ</t>
    </rPh>
    <phoneticPr fontId="4"/>
  </si>
  <si>
    <t>（E)の内訳</t>
    <rPh sb="4" eb="6">
      <t>ウチワケ</t>
    </rPh>
    <phoneticPr fontId="4"/>
  </si>
  <si>
    <r>
      <t>（内、２　スポーツツーリズムをテーマとした観光需要に対応する事業への交付申請額を</t>
    </r>
    <r>
      <rPr>
        <u/>
        <sz val="11"/>
        <rFont val="ＭＳ ゴシック"/>
        <family val="3"/>
        <charset val="128"/>
      </rPr>
      <t>除いた</t>
    </r>
    <r>
      <rPr>
        <sz val="11"/>
        <rFont val="ＭＳ ゴシック"/>
        <family val="3"/>
        <charset val="128"/>
      </rPr>
      <t>交付申請額）</t>
    </r>
    <rPh sb="1" eb="2">
      <t>ウチ</t>
    </rPh>
    <rPh sb="34" eb="36">
      <t>コウフ</t>
    </rPh>
    <rPh sb="36" eb="38">
      <t>シンセイ</t>
    </rPh>
    <rPh sb="38" eb="39">
      <t>ガク</t>
    </rPh>
    <rPh sb="40" eb="41">
      <t>ノゾ</t>
    </rPh>
    <rPh sb="43" eb="45">
      <t>コウフ</t>
    </rPh>
    <rPh sb="45" eb="48">
      <t>シンセイガク</t>
    </rPh>
    <phoneticPr fontId="4"/>
  </si>
  <si>
    <r>
      <t>（内、２　スポーツツーリズムをテーマとした観光需要に対応する事業</t>
    </r>
    <r>
      <rPr>
        <u/>
        <sz val="11"/>
        <rFont val="ＭＳ ゴシック"/>
        <family val="3"/>
        <charset val="128"/>
      </rPr>
      <t>のみ</t>
    </r>
    <r>
      <rPr>
        <sz val="11"/>
        <rFont val="ＭＳ ゴシック"/>
        <family val="3"/>
        <charset val="128"/>
      </rPr>
      <t>の交付申請額）</t>
    </r>
    <rPh sb="1" eb="2">
      <t>ウチ</t>
    </rPh>
    <rPh sb="35" eb="37">
      <t>コウフ</t>
    </rPh>
    <rPh sb="37" eb="39">
      <t>シンセイ</t>
    </rPh>
    <rPh sb="39" eb="40">
      <t>ガク</t>
    </rPh>
    <phoneticPr fontId="4"/>
  </si>
  <si>
    <t>○収入の部</t>
  </si>
  <si>
    <t>区　　　　　　　　分</t>
    <phoneticPr fontId="4"/>
  </si>
  <si>
    <t>収入額</t>
    <phoneticPr fontId="4"/>
  </si>
  <si>
    <t>　自　　己　　資　　本</t>
    <rPh sb="1" eb="2">
      <t>ジ</t>
    </rPh>
    <rPh sb="4" eb="5">
      <t>オノレ</t>
    </rPh>
    <rPh sb="7" eb="8">
      <t>シ</t>
    </rPh>
    <rPh sb="10" eb="11">
      <t>ホン</t>
    </rPh>
    <phoneticPr fontId="4"/>
  </si>
  <si>
    <t>　県　　補　　助　　金</t>
    <phoneticPr fontId="4"/>
  </si>
  <si>
    <t xml:space="preserve">  経　　費　　合　　計</t>
  </si>
  <si>
    <t xml:space="preserve">※消費税、送料等は補助対象になりません。
※各物品に関連して添付する見積書や発注書等は、書類の右上に番号を付したうえ、本様式の「添付書類番号」にも同じ番号を記載してください。
※レシート等細かいものについては、貼付台紙に貼り付けて提出してください。
※一つの品目につき、単価や商品名等が異なる複数の物品を記載する場合など、行が不足する場合は適宜追加してください（数式もコピーするようにしてください。）。
</t>
    <rPh sb="1" eb="4">
      <t>ショウヒゼイ</t>
    </rPh>
    <rPh sb="5" eb="7">
      <t>ソウリョウ</t>
    </rPh>
    <rPh sb="7" eb="8">
      <t>トウ</t>
    </rPh>
    <rPh sb="9" eb="11">
      <t>ホジョ</t>
    </rPh>
    <rPh sb="11" eb="13">
      <t>タイショウ</t>
    </rPh>
    <rPh sb="38" eb="41">
      <t>ハッチュウショ</t>
    </rPh>
    <rPh sb="44" eb="46">
      <t>ショルイ</t>
    </rPh>
    <rPh sb="105" eb="107">
      <t>テンプ</t>
    </rPh>
    <rPh sb="107" eb="109">
      <t>ダイシ</t>
    </rPh>
    <rPh sb="110" eb="111">
      <t>ハ</t>
    </rPh>
    <rPh sb="112" eb="113">
      <t>ツ</t>
    </rPh>
    <rPh sb="115" eb="117">
      <t>テイシュツ</t>
    </rPh>
    <rPh sb="129" eb="131">
      <t>ヒンモク</t>
    </rPh>
    <rPh sb="161" eb="162">
      <t>ギョウ</t>
    </rPh>
    <rPh sb="163" eb="165">
      <t>フソク</t>
    </rPh>
    <rPh sb="167" eb="169">
      <t>バアイ</t>
    </rPh>
    <phoneticPr fontId="4"/>
  </si>
  <si>
    <t>①外国人観光客の周遊に資する受入環境整備事業</t>
    <phoneticPr fontId="4"/>
  </si>
  <si>
    <t>１外国人対応整備事業</t>
    <phoneticPr fontId="4"/>
  </si>
  <si>
    <t>ア　多言語観光案内板、デジタルサイネージ、ピクトグラム案内板等の作成・設置に係る費用</t>
    <rPh sb="2" eb="5">
      <t>タゲンゴ</t>
    </rPh>
    <phoneticPr fontId="4"/>
  </si>
  <si>
    <t>イ　多言語観光マップ、多言語観光ガイドブック、多言語観光パンフレット等の作成に係る費用</t>
    <rPh sb="2" eb="5">
      <t>タゲンゴ</t>
    </rPh>
    <rPh sb="11" eb="14">
      <t>タゲンゴ</t>
    </rPh>
    <rPh sb="23" eb="26">
      <t>タゲンゴ</t>
    </rPh>
    <phoneticPr fontId="4"/>
  </si>
  <si>
    <t>ウ　多言語観光アプリ及び多言語観光ウェブサイトの作成及びリニューアルに係る費用</t>
    <rPh sb="2" eb="5">
      <t>タゲンゴ</t>
    </rPh>
    <rPh sb="12" eb="15">
      <t>タゲンゴ</t>
    </rPh>
    <phoneticPr fontId="4"/>
  </si>
  <si>
    <t>エ　多言語案内・翻訳用タブレット端末やシステム機器の購入に係る費用</t>
    <phoneticPr fontId="4"/>
  </si>
  <si>
    <t>オ　音声案内ツールの整備に係る費用</t>
  </si>
  <si>
    <t>カ　公衆無線ＬＡＮ機器購入に係る費用</t>
    <phoneticPr fontId="4"/>
  </si>
  <si>
    <t>キ　公衆無線ＬＡＮネットワーク回線の設置に係る費用</t>
    <phoneticPr fontId="4"/>
  </si>
  <si>
    <t>ク　マナー啓発、日本と外国の生活文化の違いの案内等の作成に係る費用</t>
    <rPh sb="22" eb="24">
      <t>アンナイ</t>
    </rPh>
    <phoneticPr fontId="4"/>
  </si>
  <si>
    <t>ケ　監視カメラ、ロッカー・クローク等の手荷物預かり設備の設置に係る費用</t>
    <phoneticPr fontId="4"/>
  </si>
  <si>
    <t>コ　多様な食習慣を持つ外国人観光客に対応したメニューの開発等に係る費用</t>
    <phoneticPr fontId="4"/>
  </si>
  <si>
    <t>２トイレ整備事業</t>
    <phoneticPr fontId="4"/>
  </si>
  <si>
    <t>サ　和式トイレの洋式化に係る費用</t>
    <phoneticPr fontId="4"/>
  </si>
  <si>
    <t>シ　温水洗浄便座の新設に係る費用</t>
    <phoneticPr fontId="4"/>
  </si>
  <si>
    <t>②新たな観光需要への体制整備事業</t>
    <phoneticPr fontId="4"/>
  </si>
  <si>
    <t>１　マイクロツーリズム、アドベンチャーツーリズム、高付加価値化に対応した事業</t>
    <phoneticPr fontId="4"/>
  </si>
  <si>
    <t>ア　マイクロツーリズム、アドベンチャーツーリズム、高付加価値化のコンテンツ開発に係る費用</t>
    <rPh sb="25" eb="26">
      <t>コウ</t>
    </rPh>
    <rPh sb="26" eb="28">
      <t>フカ</t>
    </rPh>
    <rPh sb="28" eb="31">
      <t>カチカ</t>
    </rPh>
    <phoneticPr fontId="4"/>
  </si>
  <si>
    <t>イ　マイクロツーリズム、アドベンチャーツーリズム、高付加価値化のモデルコース・ツアーの造成に係る費用</t>
    <phoneticPr fontId="4"/>
  </si>
  <si>
    <t>ウ　マイクロツーリズム、アドベンチャーツーリズム、高付加価値化のアプリ・ウェブサイト作成に係る費用</t>
    <phoneticPr fontId="4"/>
  </si>
  <si>
    <t>２　スポーツツーリズムをテーマとした観光需要に対応する事業</t>
    <phoneticPr fontId="4"/>
  </si>
  <si>
    <t>エ　サイクルラック・工具・貸出用自転車・自転車用ヘルメットの購入、その他メンテナンスマット等のサイクリストが宿泊する際に活用する物品購入等に係る費用</t>
    <phoneticPr fontId="4"/>
  </si>
  <si>
    <t>オ　スポーツツーリズムをテーマとしたコンテンツ開発に係る費用（ハード事業（施設整備等）を除く）</t>
    <phoneticPr fontId="4"/>
  </si>
  <si>
    <t>カ　スポーツツーリズムをテーマとしたモデルコース・ツアーの造成に係る費用</t>
    <phoneticPr fontId="4"/>
  </si>
  <si>
    <r>
      <rPr>
        <sz val="11"/>
        <color theme="1"/>
        <rFont val="ＭＳ ゴシック"/>
        <family val="3"/>
        <charset val="128"/>
      </rPr>
      <t>キ</t>
    </r>
    <r>
      <rPr>
        <b/>
        <sz val="11"/>
        <color rgb="FF7030A0"/>
        <rFont val="ＭＳ ゴシック"/>
        <family val="3"/>
        <charset val="128"/>
      </rPr>
      <t>　</t>
    </r>
    <r>
      <rPr>
        <sz val="11"/>
        <color theme="1"/>
        <rFont val="ＭＳ ゴシック"/>
        <family val="3"/>
        <charset val="128"/>
      </rPr>
      <t>スポーツツーリズムをテーマとしたアプリ・ウェブサイト作成に係る費用（当補助金で開発・造成した事業に係るもの</t>
    </r>
    <phoneticPr fontId="4"/>
  </si>
  <si>
    <t>３　デジタル技術を活用した観光需要の創出や業務効率化（観光ＤＸ）の推進事業</t>
    <phoneticPr fontId="4"/>
  </si>
  <si>
    <t>ク　生体認証やモバイル等による非接触型チェックイン、チェックアウトシステムの導入に係る費用</t>
    <phoneticPr fontId="4"/>
  </si>
  <si>
    <t>ケ　宿泊カードのオンライン化（電子宿泊台帳等）に係る費用</t>
    <phoneticPr fontId="4"/>
  </si>
  <si>
    <t>コ　カード決済による非対面決済（カード決済端末等）に係る費用</t>
    <phoneticPr fontId="4"/>
  </si>
  <si>
    <t>サ　セルフレジの設置に係る費用</t>
    <phoneticPr fontId="4"/>
  </si>
  <si>
    <t>シ　従業員間で観光客の状況等を情報共有するための電子機器類の導入に係る費用</t>
    <phoneticPr fontId="4"/>
  </si>
  <si>
    <t>ス　省人化・省力化のための専門家助言指導に係る費用</t>
    <phoneticPr fontId="4"/>
  </si>
  <si>
    <t>セ　システム開発、設備整備、改修に係る費用</t>
    <phoneticPr fontId="4"/>
  </si>
  <si>
    <t>ソ　ビッグデータの分析、活用に係る費用</t>
    <phoneticPr fontId="4"/>
  </si>
  <si>
    <t>タ　デジタルマーケティングの実施に係る費用</t>
    <phoneticPr fontId="4"/>
  </si>
  <si>
    <t>４　サステナブルツーリズムをテーマとした観光需要に対応する事業</t>
    <phoneticPr fontId="4"/>
  </si>
  <si>
    <t>チ　サステナブルツーリズムをテーマとしたコンテンツ開発に係る費用（ハード事業（施設整備等）を除く）</t>
    <phoneticPr fontId="4"/>
  </si>
  <si>
    <t>ツ　サステナブルツーリズムをテーマとしたモデルコース・ツアーの造成に係る費用</t>
    <phoneticPr fontId="4"/>
  </si>
  <si>
    <t>テ　サステナブルツーリズムをテーマとしたアプリ・ウェブサイト作成に係る費用（当補助金で開発・造成した事業に係るもの）</t>
    <phoneticPr fontId="4"/>
  </si>
  <si>
    <t>５　ユニバーサルツーリズムをテーマとした観光需要に対応する事業</t>
    <phoneticPr fontId="4"/>
  </si>
  <si>
    <t>ト　ユニバーサルツーリズムをテーマとしたコンテンツ開発に係る費用（ハード事業（施設整備等）を除く）</t>
    <phoneticPr fontId="4"/>
  </si>
  <si>
    <t>ナ　ユニバーサルツーリズムをテーマとしたモデルコース・ツアーの造成に係る費用</t>
    <phoneticPr fontId="4"/>
  </si>
  <si>
    <t>ニ　ユニバーサルツーリズムをテーマとしたアプリ・ウェブサイト作成に係る費用（当補助金で開発・造成した事業に係るもの）</t>
    <phoneticPr fontId="4"/>
  </si>
  <si>
    <t>ヌ　スロープ板、手すり、視覚障がい者用誘導ブロック、点字・音声案内等に係る費用</t>
    <phoneticPr fontId="4"/>
  </si>
  <si>
    <t>ネ　車椅子使用者用トイレやオストメイト対応トイレ等に係る費用</t>
    <phoneticPr fontId="4"/>
  </si>
  <si>
    <t>６　災害時対応整備事業</t>
    <phoneticPr fontId="4"/>
  </si>
  <si>
    <t>ノ　非常用電源装置購入に係る費用</t>
    <phoneticPr fontId="4"/>
  </si>
  <si>
    <t>ハ　非常用電源装置の整備に附随する機器購入に係る費用</t>
    <phoneticPr fontId="4"/>
  </si>
  <si>
    <t>４　スリープツーリズムなどGREEN×EXPO 2027を見据えた観光需要に対応する事業</t>
    <phoneticPr fontId="4"/>
  </si>
  <si>
    <t>ヒ　スリープツーリズムなどGREEN×EXPO 2027を見据えた観光需要をテーマとしたコンテンツ開発に係る費用（ハード事業（施設整備等）を除く）</t>
    <phoneticPr fontId="4"/>
  </si>
  <si>
    <t>フ　スリープツーリズムなどGREEN×EXPO 2027を見据えた観光需要をテーマとしたモデルコース・ツアーの造成に係る費用</t>
    <phoneticPr fontId="4"/>
  </si>
  <si>
    <t>ヘ　スリープツーリズムなどGREEN×EXPO 2027を見据えた観光需要をテーマとしたアプリ・ウェブサイト作成に係る費用（当補助金で開発・造成した事業に係るもの）</t>
    <phoneticPr fontId="4"/>
  </si>
  <si>
    <t>エ　サイクルラック・工具・貸出用自転車・自転車用ヘルメットの購入、その他メンテナンスマット等のサイクリストが宿泊する際に活用する物品購入等に係る費用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</si>
</sst>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
    <numFmt numFmtId="178" formatCode="#,##0_ ;[Red]\-#,##0\ "/>
    <numFmt numFmtId="179" formatCode="#,##0;\-#,##0;0"/>
    <numFmt numFmtId="180" formatCode="#,##0_ "/>
  </numFmts>
  <fonts count="46">
    <font>
      <sz val="12"/>
      <color theme="1"/>
      <name val="ＭＳ 明朝"/>
      <family val="2"/>
      <charset val="128"/>
    </font>
    <font>
      <sz val="12"/>
      <color theme="1"/>
      <name val="ＭＳ 明朝"/>
      <family val="2"/>
      <charset val="128"/>
    </font>
    <font>
      <sz val="11"/>
      <name val="ＭＳ Ｐゴシック"/>
      <family val="3"/>
      <charset val="128"/>
    </font>
    <font>
      <sz val="14"/>
      <name val="ＭＳ ゴシック"/>
      <family val="3"/>
      <charset val="128"/>
    </font>
    <font>
      <sz val="6"/>
      <name val="ＭＳ 明朝"/>
      <family val="2"/>
      <charset val="128"/>
    </font>
    <font>
      <b/>
      <sz val="12"/>
      <name val="ＭＳ ゴシック"/>
      <family val="3"/>
      <charset val="128"/>
    </font>
    <font>
      <b/>
      <sz val="14"/>
      <name val="ＭＳ ゴシック"/>
      <family val="3"/>
      <charset val="128"/>
    </font>
    <font>
      <sz val="12"/>
      <name val="ＭＳ ゴシック"/>
      <family val="3"/>
      <charset val="128"/>
    </font>
    <font>
      <sz val="11"/>
      <name val="ＭＳ ゴシック"/>
      <family val="3"/>
      <charset val="128"/>
    </font>
    <font>
      <sz val="12"/>
      <name val="ＭＳ 明朝"/>
      <family val="2"/>
      <charset val="128"/>
    </font>
    <font>
      <sz val="9"/>
      <color indexed="81"/>
      <name val="MS P ゴシック"/>
      <family val="3"/>
      <charset val="128"/>
    </font>
    <font>
      <sz val="16"/>
      <color theme="1"/>
      <name val="ＭＳ ゴシック"/>
      <family val="3"/>
    </font>
    <font>
      <sz val="6"/>
      <name val="游ゴシック"/>
      <family val="3"/>
    </font>
    <font>
      <sz val="14"/>
      <color theme="1"/>
      <name val="ＭＳ ゴシック"/>
      <family val="3"/>
      <charset val="128"/>
    </font>
    <font>
      <sz val="16"/>
      <color theme="1"/>
      <name val="ＭＳ ゴシック"/>
      <family val="3"/>
      <charset val="128"/>
    </font>
    <font>
      <sz val="12"/>
      <color theme="1"/>
      <name val="ＭＳ ゴシック"/>
      <family val="3"/>
    </font>
    <font>
      <sz val="12"/>
      <color theme="1"/>
      <name val="ＭＳ ゴシック"/>
      <family val="3"/>
      <charset val="128"/>
    </font>
    <font>
      <b/>
      <sz val="12"/>
      <color theme="1"/>
      <name val="ＭＳ ゴシック"/>
      <family val="3"/>
      <charset val="128"/>
    </font>
    <font>
      <b/>
      <u/>
      <sz val="12"/>
      <color theme="1"/>
      <name val="ＭＳ ゴシック"/>
      <family val="3"/>
      <charset val="128"/>
    </font>
    <font>
      <b/>
      <sz val="12"/>
      <color theme="1"/>
      <name val="ＭＳ ゴシック"/>
      <family val="3"/>
    </font>
    <font>
      <b/>
      <sz val="14"/>
      <color theme="1"/>
      <name val="ＭＳ ゴシック"/>
      <family val="3"/>
      <charset val="128"/>
    </font>
    <font>
      <b/>
      <sz val="13"/>
      <name val="ＭＳ ゴシック"/>
      <family val="3"/>
      <charset val="128"/>
    </font>
    <font>
      <sz val="9"/>
      <name val="ＭＳ ゴシック"/>
      <family val="3"/>
      <charset val="128"/>
    </font>
    <font>
      <b/>
      <sz val="15"/>
      <name val="ＭＳ ゴシック"/>
      <family val="3"/>
      <charset val="128"/>
    </font>
    <font>
      <b/>
      <sz val="16"/>
      <name val="ＭＳ ゴシック"/>
      <family val="3"/>
      <charset val="128"/>
    </font>
    <font>
      <b/>
      <sz val="20"/>
      <name val="ＭＳ ゴシック"/>
      <family val="3"/>
      <charset val="128"/>
    </font>
    <font>
      <sz val="18"/>
      <name val="ＭＳ ゴシック"/>
      <family val="3"/>
      <charset val="128"/>
    </font>
    <font>
      <b/>
      <sz val="20"/>
      <color rgb="FFFF0000"/>
      <name val="ＭＳ ゴシック"/>
      <family val="3"/>
      <charset val="128"/>
    </font>
    <font>
      <sz val="11"/>
      <name val="ＭＳ ゴシック"/>
      <family val="3"/>
    </font>
    <font>
      <u/>
      <sz val="11"/>
      <name val="ＭＳ ゴシック"/>
      <family val="3"/>
      <charset val="128"/>
    </font>
    <font>
      <b/>
      <sz val="18"/>
      <name val="ＭＳ ゴシック"/>
      <family val="3"/>
      <charset val="128"/>
    </font>
    <font>
      <sz val="12"/>
      <name val="ＭＳ ゴシック"/>
      <family val="3"/>
    </font>
    <font>
      <sz val="14"/>
      <color theme="1"/>
      <name val="ＭＳ ゴシック"/>
      <family val="3"/>
    </font>
    <font>
      <sz val="12"/>
      <name val="ＭＳ 明朝"/>
      <family val="1"/>
      <charset val="128"/>
    </font>
    <font>
      <sz val="14"/>
      <name val="ＭＳ Ｐゴシック"/>
      <family val="3"/>
      <charset val="128"/>
      <scheme val="minor"/>
    </font>
    <font>
      <sz val="14"/>
      <color theme="1"/>
      <name val="ＭＳ Ｐゴシック"/>
      <family val="3"/>
      <charset val="128"/>
      <scheme val="minor"/>
    </font>
    <font>
      <sz val="11"/>
      <color theme="1"/>
      <name val="ＭＳ ゴシック"/>
      <family val="3"/>
      <charset val="128"/>
    </font>
    <font>
      <sz val="8"/>
      <color theme="1"/>
      <name val="ＭＳ 明朝"/>
      <family val="2"/>
      <charset val="128"/>
    </font>
    <font>
      <sz val="8"/>
      <color theme="1"/>
      <name val="ＭＳ 明朝"/>
      <family val="1"/>
      <charset val="128"/>
    </font>
    <font>
      <sz val="6"/>
      <color theme="1"/>
      <name val="ＭＳ 明朝"/>
      <family val="2"/>
      <charset val="128"/>
    </font>
    <font>
      <sz val="6"/>
      <color theme="1"/>
      <name val="ＭＳ 明朝"/>
      <family val="1"/>
      <charset val="128"/>
    </font>
    <font>
      <b/>
      <sz val="11"/>
      <color rgb="FF7030A0"/>
      <name val="ＭＳ ゴシック"/>
      <family val="3"/>
      <charset val="128"/>
    </font>
    <font>
      <sz val="9"/>
      <color theme="1"/>
      <name val="ＭＳ 明朝"/>
      <family val="2"/>
      <charset val="128"/>
    </font>
    <font>
      <sz val="9"/>
      <color theme="1"/>
      <name val="ＭＳ 明朝"/>
      <family val="1"/>
      <charset val="128"/>
    </font>
    <font>
      <sz val="11"/>
      <color theme="1"/>
      <name val="ＭＳ 明朝"/>
      <family val="2"/>
      <charset val="128"/>
    </font>
    <font>
      <sz val="11"/>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89">
    <xf numFmtId="0" fontId="0" fillId="0" borderId="0" xfId="0">
      <alignment vertical="center"/>
    </xf>
    <xf numFmtId="0" fontId="11" fillId="2" borderId="0" xfId="0" applyFont="1" applyFill="1">
      <alignment vertical="center"/>
    </xf>
    <xf numFmtId="0" fontId="13" fillId="2" borderId="0" xfId="0" applyFont="1" applyFill="1">
      <alignment vertical="center"/>
    </xf>
    <xf numFmtId="0" fontId="14" fillId="2" borderId="0" xfId="0" applyFont="1" applyFill="1">
      <alignment vertical="center"/>
    </xf>
    <xf numFmtId="176" fontId="14" fillId="2" borderId="0" xfId="0" applyNumberFormat="1" applyFont="1" applyFill="1">
      <alignment vertical="center"/>
    </xf>
    <xf numFmtId="177" fontId="14" fillId="2" borderId="0" xfId="0" applyNumberFormat="1" applyFont="1" applyFill="1">
      <alignment vertical="center"/>
    </xf>
    <xf numFmtId="0" fontId="15" fillId="0" borderId="0" xfId="0" applyFont="1">
      <alignment vertical="center"/>
    </xf>
    <xf numFmtId="0" fontId="16" fillId="2" borderId="0" xfId="0" applyFont="1" applyFill="1" applyAlignment="1">
      <alignment horizontal="left" vertical="center"/>
    </xf>
    <xf numFmtId="176" fontId="16" fillId="2" borderId="0" xfId="0" applyNumberFormat="1" applyFont="1" applyFill="1" applyAlignment="1">
      <alignment horizontal="left" vertical="center"/>
    </xf>
    <xf numFmtId="177" fontId="16" fillId="2" borderId="0" xfId="0" applyNumberFormat="1" applyFont="1" applyFill="1" applyAlignment="1">
      <alignment horizontal="left" vertical="center"/>
    </xf>
    <xf numFmtId="0" fontId="15" fillId="2" borderId="14" xfId="0" applyFont="1" applyFill="1" applyBorder="1" applyAlignment="1" applyProtection="1">
      <alignment horizontal="center" vertical="center" wrapText="1"/>
      <protection locked="0"/>
    </xf>
    <xf numFmtId="0" fontId="15" fillId="2" borderId="0" xfId="0" applyFont="1" applyFill="1" applyAlignment="1">
      <alignment vertical="top" wrapText="1"/>
    </xf>
    <xf numFmtId="0" fontId="15" fillId="2" borderId="0" xfId="0" applyFont="1" applyFill="1" applyAlignment="1">
      <alignment horizontal="left" vertical="center"/>
    </xf>
    <xf numFmtId="177" fontId="15" fillId="2" borderId="0" xfId="0" applyNumberFormat="1" applyFont="1" applyFill="1" applyAlignment="1">
      <alignment horizontal="left" vertical="center"/>
    </xf>
    <xf numFmtId="0" fontId="20" fillId="2" borderId="0" xfId="0" applyFont="1" applyFill="1" applyAlignment="1">
      <alignment horizontal="left" vertical="center"/>
    </xf>
    <xf numFmtId="0" fontId="16" fillId="2" borderId="0" xfId="0" applyFont="1" applyFill="1" applyAlignment="1">
      <alignment horizontal="center" vertical="center"/>
    </xf>
    <xf numFmtId="176" fontId="16" fillId="2" borderId="0" xfId="0" applyNumberFormat="1" applyFont="1" applyFill="1" applyAlignment="1">
      <alignment horizontal="center" vertical="center"/>
    </xf>
    <xf numFmtId="177" fontId="16" fillId="2" borderId="0" xfId="0" applyNumberFormat="1" applyFont="1" applyFill="1" applyAlignment="1">
      <alignment horizontal="center" vertical="center"/>
    </xf>
    <xf numFmtId="177" fontId="15" fillId="2" borderId="0" xfId="0" applyNumberFormat="1" applyFont="1" applyFill="1" applyAlignment="1">
      <alignment horizontal="right" vertical="center"/>
    </xf>
    <xf numFmtId="0" fontId="16" fillId="0" borderId="0" xfId="0" applyFont="1" applyAlignment="1">
      <alignment horizontal="center" vertical="center"/>
    </xf>
    <xf numFmtId="38" fontId="21" fillId="3" borderId="23" xfId="1" applyFont="1" applyFill="1" applyBorder="1" applyAlignment="1" applyProtection="1">
      <alignment horizontal="center" vertical="center"/>
    </xf>
    <xf numFmtId="177" fontId="21" fillId="3" borderId="26" xfId="1" applyNumberFormat="1" applyFont="1" applyFill="1" applyBorder="1" applyAlignment="1" applyProtection="1">
      <alignment horizontal="center" vertical="center"/>
    </xf>
    <xf numFmtId="0" fontId="5" fillId="3" borderId="27" xfId="0" applyFont="1" applyFill="1" applyBorder="1">
      <alignment vertical="center"/>
    </xf>
    <xf numFmtId="49" fontId="7" fillId="2" borderId="18" xfId="0" applyNumberFormat="1" applyFont="1" applyFill="1" applyBorder="1" applyAlignment="1" applyProtection="1">
      <alignment horizontal="center" vertical="center"/>
      <protection locked="0"/>
    </xf>
    <xf numFmtId="178" fontId="7" fillId="2" borderId="5" xfId="1" applyNumberFormat="1" applyFont="1" applyFill="1" applyBorder="1" applyProtection="1">
      <alignment vertical="center"/>
      <protection locked="0"/>
    </xf>
    <xf numFmtId="38" fontId="7" fillId="3" borderId="30" xfId="1" applyFont="1" applyFill="1" applyBorder="1" applyProtection="1">
      <alignment vertical="center"/>
    </xf>
    <xf numFmtId="49" fontId="7" fillId="2" borderId="2" xfId="0" applyNumberFormat="1" applyFont="1" applyFill="1" applyBorder="1" applyAlignment="1" applyProtection="1">
      <alignment horizontal="center" vertical="center"/>
      <protection locked="0"/>
    </xf>
    <xf numFmtId="38" fontId="3" fillId="3" borderId="13" xfId="1" applyFont="1" applyFill="1" applyBorder="1" applyProtection="1">
      <alignment vertical="center"/>
    </xf>
    <xf numFmtId="178" fontId="7" fillId="2" borderId="36" xfId="1" applyNumberFormat="1" applyFont="1" applyFill="1" applyBorder="1" applyProtection="1">
      <alignment vertical="center"/>
      <protection locked="0"/>
    </xf>
    <xf numFmtId="38" fontId="7" fillId="3" borderId="37" xfId="1" applyFont="1" applyFill="1" applyBorder="1" applyProtection="1">
      <alignment vertical="center"/>
    </xf>
    <xf numFmtId="178" fontId="7" fillId="2" borderId="1" xfId="1" applyNumberFormat="1" applyFont="1" applyFill="1" applyBorder="1" applyProtection="1">
      <alignment vertical="center"/>
      <protection locked="0"/>
    </xf>
    <xf numFmtId="38" fontId="3" fillId="3" borderId="39" xfId="1" applyFont="1" applyFill="1" applyBorder="1" applyProtection="1">
      <alignment vertical="center"/>
    </xf>
    <xf numFmtId="38" fontId="24" fillId="3" borderId="37" xfId="1" applyFont="1" applyFill="1" applyBorder="1" applyAlignment="1" applyProtection="1">
      <alignment vertical="center" wrapText="1"/>
    </xf>
    <xf numFmtId="38" fontId="24" fillId="3" borderId="42" xfId="1" applyFont="1" applyFill="1" applyBorder="1" applyAlignment="1" applyProtection="1">
      <alignment vertical="center" wrapText="1"/>
    </xf>
    <xf numFmtId="0" fontId="15" fillId="2" borderId="0" xfId="0" applyFont="1" applyFill="1" applyAlignment="1">
      <alignment horizontal="center" vertical="center"/>
    </xf>
    <xf numFmtId="0" fontId="15" fillId="2" borderId="0" xfId="0" applyFont="1" applyFill="1">
      <alignment vertical="center"/>
    </xf>
    <xf numFmtId="176" fontId="15" fillId="2" borderId="0" xfId="0" applyNumberFormat="1" applyFont="1" applyFill="1">
      <alignment vertical="center"/>
    </xf>
    <xf numFmtId="177" fontId="15" fillId="2" borderId="0" xfId="1" applyNumberFormat="1" applyFont="1" applyFill="1" applyProtection="1">
      <alignment vertical="center"/>
    </xf>
    <xf numFmtId="38" fontId="15" fillId="2" borderId="0" xfId="1" applyFont="1" applyFill="1" applyProtection="1">
      <alignment vertical="center"/>
    </xf>
    <xf numFmtId="177" fontId="15" fillId="2" borderId="0" xfId="1" applyNumberFormat="1" applyFont="1" applyFill="1" applyAlignment="1" applyProtection="1">
      <alignment horizontal="right" vertical="top"/>
    </xf>
    <xf numFmtId="0" fontId="7" fillId="2" borderId="0" xfId="0" applyFont="1" applyFill="1" applyAlignment="1">
      <alignment vertical="center" wrapText="1"/>
    </xf>
    <xf numFmtId="176" fontId="7" fillId="2" borderId="0" xfId="0" applyNumberFormat="1" applyFont="1" applyFill="1" applyAlignment="1">
      <alignment vertical="center" wrapText="1"/>
    </xf>
    <xf numFmtId="0" fontId="7" fillId="0" borderId="0" xfId="0" applyFont="1" applyAlignment="1">
      <alignment vertical="center" wrapText="1"/>
    </xf>
    <xf numFmtId="0" fontId="26" fillId="2" borderId="0" xfId="0" applyFont="1" applyFill="1">
      <alignment vertical="center"/>
    </xf>
    <xf numFmtId="0" fontId="27" fillId="2" borderId="0" xfId="0" applyFont="1" applyFill="1" applyAlignment="1">
      <alignment horizontal="center" vertical="center" wrapText="1"/>
    </xf>
    <xf numFmtId="0" fontId="16" fillId="2" borderId="0" xfId="0" applyFont="1" applyFill="1" applyAlignment="1">
      <alignment horizontal="left" vertical="center" wrapText="1"/>
    </xf>
    <xf numFmtId="0" fontId="15" fillId="2" borderId="0" xfId="0" applyFont="1" applyFill="1" applyAlignment="1">
      <alignment horizontal="left" vertical="top" wrapText="1"/>
    </xf>
    <xf numFmtId="0" fontId="31" fillId="2" borderId="0" xfId="0" applyFont="1" applyFill="1">
      <alignment vertical="center"/>
    </xf>
    <xf numFmtId="0" fontId="32" fillId="2" borderId="0" xfId="0" applyFont="1" applyFill="1" applyAlignment="1">
      <alignment horizontal="left" vertical="center"/>
    </xf>
    <xf numFmtId="0" fontId="3" fillId="2" borderId="0" xfId="0" applyFont="1" applyFill="1">
      <alignment vertical="center"/>
    </xf>
    <xf numFmtId="176" fontId="31" fillId="2" borderId="0" xfId="0" applyNumberFormat="1" applyFont="1" applyFill="1" applyAlignment="1">
      <alignment horizontal="left" vertical="center"/>
    </xf>
    <xf numFmtId="38" fontId="33" fillId="2" borderId="0" xfId="1" applyFont="1" applyFill="1" applyAlignment="1" applyProtection="1">
      <alignment horizontal="right"/>
    </xf>
    <xf numFmtId="177" fontId="16" fillId="2" borderId="0" xfId="1" applyNumberFormat="1" applyFont="1" applyFill="1" applyAlignment="1" applyProtection="1">
      <alignment horizontal="left" vertical="center"/>
    </xf>
    <xf numFmtId="0" fontId="34" fillId="2" borderId="0" xfId="0" applyFont="1" applyFill="1" applyAlignment="1">
      <alignment horizontal="center" vertical="center"/>
    </xf>
    <xf numFmtId="180" fontId="34" fillId="2" borderId="0" xfId="0" applyNumberFormat="1" applyFont="1" applyFill="1" applyAlignment="1">
      <alignment horizontal="center" vertical="center"/>
    </xf>
    <xf numFmtId="177" fontId="16" fillId="2" borderId="0" xfId="1" applyNumberFormat="1" applyFont="1" applyFill="1" applyAlignment="1" applyProtection="1">
      <alignment horizontal="center" vertical="center" wrapText="1"/>
    </xf>
    <xf numFmtId="176" fontId="15" fillId="2" borderId="0" xfId="0" applyNumberFormat="1" applyFont="1" applyFill="1" applyAlignment="1">
      <alignment horizontal="left" vertical="center"/>
    </xf>
    <xf numFmtId="0" fontId="19" fillId="2" borderId="0" xfId="0" applyFont="1" applyFill="1" applyAlignment="1">
      <alignment wrapText="1"/>
    </xf>
    <xf numFmtId="0" fontId="17" fillId="2" borderId="0" xfId="0" applyFont="1" applyFill="1" applyAlignment="1">
      <alignment wrapText="1"/>
    </xf>
    <xf numFmtId="176" fontId="17" fillId="2" borderId="0" xfId="0" applyNumberFormat="1" applyFont="1" applyFill="1" applyAlignment="1">
      <alignment wrapText="1"/>
    </xf>
    <xf numFmtId="177" fontId="17" fillId="2" borderId="0" xfId="0" applyNumberFormat="1" applyFont="1" applyFill="1" applyAlignment="1">
      <alignment wrapText="1"/>
    </xf>
    <xf numFmtId="0" fontId="15" fillId="4" borderId="0" xfId="0" applyFont="1" applyFill="1">
      <alignment vertical="center"/>
    </xf>
    <xf numFmtId="0" fontId="15" fillId="0" borderId="0" xfId="0" applyFont="1" applyAlignment="1">
      <alignment horizontal="center" vertical="center"/>
    </xf>
    <xf numFmtId="176" fontId="15" fillId="0" borderId="0" xfId="0" applyNumberFormat="1" applyFont="1">
      <alignment vertical="center"/>
    </xf>
    <xf numFmtId="177" fontId="15" fillId="0" borderId="0" xfId="1" applyNumberFormat="1" applyFont="1" applyProtection="1">
      <alignment vertical="center"/>
    </xf>
    <xf numFmtId="38" fontId="15" fillId="0" borderId="0" xfId="1" applyFont="1" applyProtection="1">
      <alignment vertical="center"/>
    </xf>
    <xf numFmtId="0" fontId="36" fillId="0" borderId="1" xfId="0" applyFont="1" applyBorder="1" applyAlignment="1">
      <alignment horizontal="justify" vertical="center"/>
    </xf>
    <xf numFmtId="0" fontId="36" fillId="0" borderId="1" xfId="0" applyFont="1" applyBorder="1" applyAlignment="1">
      <alignment horizontal="justify" vertical="center" wrapText="1"/>
    </xf>
    <xf numFmtId="0" fontId="36" fillId="0" borderId="1" xfId="0" applyFont="1" applyBorder="1">
      <alignment vertical="center"/>
    </xf>
    <xf numFmtId="0" fontId="36" fillId="0" borderId="1" xfId="0" applyFont="1" applyBorder="1" applyAlignment="1">
      <alignment vertical="center" wrapText="1"/>
    </xf>
    <xf numFmtId="0" fontId="41" fillId="0" borderId="1" xfId="0" applyFont="1" applyBorder="1" applyAlignment="1">
      <alignment horizontal="justify" vertical="center" wrapText="1"/>
    </xf>
    <xf numFmtId="0" fontId="0" fillId="0" borderId="0" xfId="0" applyAlignment="1">
      <alignment horizontal="left" vertical="center" textRotation="255" wrapText="1"/>
    </xf>
    <xf numFmtId="0" fontId="0" fillId="0" borderId="0" xfId="0" applyAlignment="1">
      <alignment vertical="center" textRotation="255" wrapText="1"/>
    </xf>
    <xf numFmtId="177" fontId="21" fillId="3" borderId="24" xfId="1" applyNumberFormat="1" applyFont="1" applyFill="1" applyBorder="1" applyAlignment="1" applyProtection="1">
      <alignment horizontal="center" vertical="center"/>
    </xf>
    <xf numFmtId="177" fontId="21" fillId="3" borderId="25" xfId="1" applyNumberFormat="1" applyFont="1" applyFill="1" applyBorder="1" applyAlignment="1" applyProtection="1">
      <alignment horizontal="center" vertical="center"/>
    </xf>
    <xf numFmtId="0" fontId="7" fillId="2" borderId="28"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176" fontId="7" fillId="2" borderId="18" xfId="0" applyNumberFormat="1" applyFont="1" applyFill="1" applyBorder="1" applyAlignment="1" applyProtection="1">
      <alignment horizontal="center" vertical="center"/>
      <protection locked="0"/>
    </xf>
    <xf numFmtId="176" fontId="7" fillId="2" borderId="29" xfId="0" applyNumberFormat="1" applyFont="1" applyFill="1" applyBorder="1" applyAlignment="1" applyProtection="1">
      <alignment horizontal="center" vertical="center"/>
      <protection locked="0"/>
    </xf>
    <xf numFmtId="49" fontId="22" fillId="2" borderId="18" xfId="0" applyNumberFormat="1" applyFont="1" applyFill="1" applyBorder="1" applyAlignment="1" applyProtection="1">
      <alignment horizontal="left" vertical="center"/>
      <protection locked="0"/>
    </xf>
    <xf numFmtId="49" fontId="22" fillId="2" borderId="29" xfId="0" applyNumberFormat="1" applyFont="1" applyFill="1" applyBorder="1" applyAlignment="1" applyProtection="1">
      <alignment horizontal="left" vertical="center"/>
      <protection locked="0"/>
    </xf>
    <xf numFmtId="38" fontId="7" fillId="2" borderId="18" xfId="1" applyFont="1" applyFill="1" applyBorder="1" applyAlignment="1" applyProtection="1">
      <alignment horizontal="right" vertical="center"/>
      <protection locked="0"/>
    </xf>
    <xf numFmtId="38" fontId="7" fillId="2" borderId="29" xfId="1" applyFont="1" applyFill="1" applyBorder="1" applyAlignment="1" applyProtection="1">
      <alignment horizontal="right" vertical="center"/>
      <protection locked="0"/>
    </xf>
    <xf numFmtId="0" fontId="16" fillId="2" borderId="11"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13" xfId="0" applyFont="1" applyFill="1" applyBorder="1" applyAlignment="1">
      <alignment horizontal="left" vertical="top" wrapText="1"/>
    </xf>
    <xf numFmtId="0" fontId="19" fillId="2" borderId="0" xfId="0" applyFont="1" applyFill="1" applyAlignment="1">
      <alignment horizontal="left" vertical="top" wrapText="1"/>
    </xf>
    <xf numFmtId="0" fontId="17" fillId="2" borderId="0" xfId="0" applyFont="1" applyFill="1" applyAlignment="1">
      <alignment horizontal="left" vertical="top"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21" fillId="3" borderId="15"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8"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22" xfId="0" applyFont="1" applyFill="1" applyBorder="1" applyAlignment="1">
      <alignment horizontal="center" vertical="center"/>
    </xf>
    <xf numFmtId="176" fontId="21" fillId="3" borderId="17" xfId="0" applyNumberFormat="1" applyFont="1" applyFill="1" applyBorder="1" applyAlignment="1">
      <alignment horizontal="center" vertical="center" wrapText="1"/>
    </xf>
    <xf numFmtId="176" fontId="21" fillId="3" borderId="16" xfId="0" applyNumberFormat="1" applyFont="1" applyFill="1" applyBorder="1" applyAlignment="1">
      <alignment horizontal="center" vertical="center" wrapText="1"/>
    </xf>
    <xf numFmtId="176" fontId="21" fillId="3" borderId="23" xfId="0" applyNumberFormat="1" applyFont="1" applyFill="1" applyBorder="1" applyAlignment="1">
      <alignment horizontal="center" vertical="center" wrapText="1"/>
    </xf>
    <xf numFmtId="176" fontId="21" fillId="3" borderId="22" xfId="0" applyNumberFormat="1" applyFont="1" applyFill="1" applyBorder="1" applyAlignment="1">
      <alignment horizontal="center" vertical="center" wrapText="1"/>
    </xf>
    <xf numFmtId="0" fontId="21" fillId="3" borderId="17"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22" xfId="0" applyFont="1" applyFill="1" applyBorder="1" applyAlignment="1">
      <alignment horizontal="center" vertical="center" wrapText="1"/>
    </xf>
    <xf numFmtId="38" fontId="21" fillId="3" borderId="18" xfId="1" applyFont="1" applyFill="1" applyBorder="1" applyAlignment="1" applyProtection="1">
      <alignment horizontal="center" vertical="center"/>
    </xf>
    <xf numFmtId="38" fontId="21" fillId="3" borderId="19" xfId="1" applyFont="1" applyFill="1" applyBorder="1" applyAlignment="1" applyProtection="1">
      <alignment horizontal="center" vertical="center"/>
    </xf>
    <xf numFmtId="38" fontId="21" fillId="3" borderId="20" xfId="1" applyFont="1" applyFill="1" applyBorder="1" applyAlignment="1" applyProtection="1">
      <alignment horizontal="center" vertical="center"/>
    </xf>
    <xf numFmtId="0" fontId="7" fillId="2" borderId="4" xfId="0" applyFont="1" applyFill="1" applyBorder="1" applyAlignment="1" applyProtection="1">
      <alignment horizontal="left" vertical="center" wrapText="1"/>
      <protection locked="0"/>
    </xf>
    <xf numFmtId="176" fontId="7" fillId="2" borderId="2" xfId="0" applyNumberFormat="1" applyFont="1" applyFill="1" applyBorder="1" applyAlignment="1" applyProtection="1">
      <alignment horizontal="center" vertical="center"/>
      <protection locked="0"/>
    </xf>
    <xf numFmtId="176" fontId="7" fillId="2" borderId="4" xfId="0" applyNumberFormat="1" applyFont="1" applyFill="1" applyBorder="1" applyAlignment="1" applyProtection="1">
      <alignment horizontal="center" vertical="center"/>
      <protection locked="0"/>
    </xf>
    <xf numFmtId="49" fontId="22" fillId="2" borderId="2" xfId="0" applyNumberFormat="1" applyFont="1" applyFill="1" applyBorder="1" applyAlignment="1" applyProtection="1">
      <alignment horizontal="left" vertical="center"/>
      <protection locked="0"/>
    </xf>
    <xf numFmtId="49" fontId="22" fillId="2" borderId="4" xfId="0" applyNumberFormat="1" applyFont="1" applyFill="1" applyBorder="1" applyAlignment="1" applyProtection="1">
      <alignment horizontal="left" vertical="center"/>
      <protection locked="0"/>
    </xf>
    <xf numFmtId="38" fontId="7" fillId="2" borderId="2" xfId="1" applyFont="1" applyFill="1" applyBorder="1" applyAlignment="1" applyProtection="1">
      <alignment horizontal="right" vertical="center"/>
      <protection locked="0"/>
    </xf>
    <xf numFmtId="38" fontId="7" fillId="2" borderId="4" xfId="1" applyFont="1" applyFill="1" applyBorder="1" applyAlignment="1" applyProtection="1">
      <alignment horizontal="right" vertical="center"/>
      <protection locked="0"/>
    </xf>
    <xf numFmtId="0" fontId="7" fillId="2" borderId="24" xfId="0" applyFont="1" applyFill="1" applyBorder="1" applyAlignment="1" applyProtection="1">
      <alignment horizontal="right" vertical="center"/>
      <protection locked="0"/>
    </xf>
    <xf numFmtId="0" fontId="7" fillId="2" borderId="25" xfId="0" applyFont="1" applyFill="1" applyBorder="1" applyAlignment="1" applyProtection="1">
      <alignment horizontal="right" vertical="center"/>
      <protection locked="0"/>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6"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5" fillId="3" borderId="3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7" fillId="2" borderId="34" xfId="0" applyFont="1" applyFill="1" applyBorder="1" applyAlignment="1" applyProtection="1">
      <alignment horizontal="left" vertical="center" wrapText="1"/>
      <protection locked="0"/>
    </xf>
    <xf numFmtId="0" fontId="7" fillId="2" borderId="35" xfId="0" applyFont="1" applyFill="1" applyBorder="1" applyAlignment="1" applyProtection="1">
      <alignment horizontal="left" vertical="center" wrapText="1"/>
      <protection locked="0"/>
    </xf>
    <xf numFmtId="0" fontId="7" fillId="2" borderId="36" xfId="0" applyFont="1" applyFill="1" applyBorder="1" applyAlignment="1" applyProtection="1">
      <alignment horizontal="left" vertical="center" wrapText="1"/>
      <protection locked="0"/>
    </xf>
    <xf numFmtId="0" fontId="7" fillId="2" borderId="38"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38" fontId="7" fillId="2" borderId="1" xfId="1" applyFont="1" applyFill="1" applyBorder="1" applyAlignment="1" applyProtection="1">
      <alignment horizontal="right" vertical="center"/>
      <protection locked="0"/>
    </xf>
    <xf numFmtId="0" fontId="23" fillId="3" borderId="34" xfId="0" applyFont="1" applyFill="1" applyBorder="1" applyAlignment="1">
      <alignment horizontal="center" vertical="center"/>
    </xf>
    <xf numFmtId="0" fontId="23" fillId="3" borderId="36"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40" xfId="0" applyFont="1" applyFill="1" applyBorder="1" applyAlignment="1">
      <alignment horizontal="center" vertical="center"/>
    </xf>
    <xf numFmtId="0" fontId="23" fillId="3" borderId="41" xfId="0" applyFont="1" applyFill="1" applyBorder="1" applyAlignment="1">
      <alignment horizontal="center" vertical="center"/>
    </xf>
    <xf numFmtId="0" fontId="23" fillId="3" borderId="23" xfId="0" applyFont="1" applyFill="1" applyBorder="1" applyAlignment="1">
      <alignment horizontal="center" vertical="center"/>
    </xf>
    <xf numFmtId="0" fontId="25" fillId="2" borderId="11"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43" xfId="0" applyFont="1" applyFill="1" applyBorder="1" applyAlignment="1">
      <alignment horizontal="center" vertical="center" wrapText="1"/>
    </xf>
    <xf numFmtId="179" fontId="25" fillId="2" borderId="44" xfId="0" applyNumberFormat="1" applyFont="1" applyFill="1" applyBorder="1" applyAlignment="1">
      <alignment horizontal="center" vertical="center" wrapText="1"/>
    </xf>
    <xf numFmtId="179" fontId="25" fillId="2" borderId="12" xfId="0" applyNumberFormat="1" applyFont="1" applyFill="1" applyBorder="1" applyAlignment="1">
      <alignment horizontal="center" vertical="center" wrapText="1"/>
    </xf>
    <xf numFmtId="179" fontId="25" fillId="2" borderId="13" xfId="0" applyNumberFormat="1" applyFont="1" applyFill="1" applyBorder="1" applyAlignment="1">
      <alignment horizontal="center" vertical="center" wrapText="1"/>
    </xf>
    <xf numFmtId="0" fontId="16" fillId="2" borderId="27" xfId="0" applyFont="1" applyFill="1" applyBorder="1" applyAlignment="1">
      <alignment horizontal="left" vertical="center" wrapText="1"/>
    </xf>
    <xf numFmtId="0" fontId="16" fillId="2" borderId="0" xfId="0" applyFont="1" applyFill="1" applyAlignment="1">
      <alignment horizontal="left" vertical="center" wrapText="1"/>
    </xf>
    <xf numFmtId="177" fontId="15" fillId="2" borderId="0" xfId="1" applyNumberFormat="1" applyFont="1" applyFill="1" applyAlignment="1" applyProtection="1">
      <alignment horizontal="center"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179" fontId="8" fillId="2" borderId="1" xfId="0" applyNumberFormat="1" applyFont="1" applyFill="1" applyBorder="1" applyAlignment="1">
      <alignment horizontal="right" vertical="center" wrapText="1"/>
    </xf>
    <xf numFmtId="179" fontId="30" fillId="2" borderId="1" xfId="0" applyNumberFormat="1" applyFont="1" applyFill="1" applyBorder="1" applyAlignment="1">
      <alignment horizontal="center" vertical="center" wrapText="1"/>
    </xf>
    <xf numFmtId="0" fontId="31" fillId="2" borderId="0" xfId="0" applyFont="1" applyFill="1" applyAlignment="1">
      <alignment horizontal="left" vertical="top"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8" fillId="2" borderId="1" xfId="0" applyFont="1" applyFill="1" applyBorder="1" applyAlignment="1">
      <alignment vertical="center" wrapText="1"/>
    </xf>
    <xf numFmtId="0" fontId="28" fillId="2" borderId="2" xfId="0" applyFont="1" applyFill="1" applyBorder="1" applyAlignment="1">
      <alignment vertical="center" wrapText="1"/>
    </xf>
    <xf numFmtId="179" fontId="28" fillId="2" borderId="1" xfId="0" applyNumberFormat="1" applyFont="1" applyFill="1" applyBorder="1" applyAlignment="1">
      <alignment horizontal="right" vertical="center" wrapText="1"/>
    </xf>
    <xf numFmtId="0" fontId="35" fillId="2" borderId="48" xfId="0" applyFont="1" applyFill="1" applyBorder="1" applyAlignment="1">
      <alignment horizontal="center" vertical="center"/>
    </xf>
    <xf numFmtId="0" fontId="35" fillId="2" borderId="49" xfId="0" applyFont="1" applyFill="1" applyBorder="1" applyAlignment="1">
      <alignment horizontal="center" vertical="center"/>
    </xf>
    <xf numFmtId="0" fontId="35" fillId="2" borderId="50" xfId="0" applyFont="1" applyFill="1" applyBorder="1" applyAlignment="1">
      <alignment horizontal="center" vertical="center"/>
    </xf>
    <xf numFmtId="179" fontId="34" fillId="2" borderId="50" xfId="0" applyNumberFormat="1" applyFont="1" applyFill="1" applyBorder="1" applyAlignment="1">
      <alignment horizontal="center" vertical="center"/>
    </xf>
    <xf numFmtId="179" fontId="34" fillId="2" borderId="51" xfId="0" applyNumberFormat="1" applyFont="1" applyFill="1" applyBorder="1" applyAlignment="1">
      <alignment horizontal="center" vertical="center"/>
    </xf>
    <xf numFmtId="179" fontId="34" fillId="2" borderId="52" xfId="0" applyNumberFormat="1" applyFont="1" applyFill="1" applyBorder="1" applyAlignment="1">
      <alignment horizontal="center" vertical="center"/>
    </xf>
    <xf numFmtId="38" fontId="15" fillId="2" borderId="0" xfId="0" applyNumberFormat="1" applyFont="1" applyFill="1" applyAlignment="1">
      <alignment horizontal="center" vertical="center"/>
    </xf>
    <xf numFmtId="0" fontId="15" fillId="2" borderId="0" xfId="0" applyFont="1" applyFill="1" applyAlignment="1">
      <alignment horizontal="center" vertical="center"/>
    </xf>
    <xf numFmtId="0" fontId="15" fillId="2" borderId="0" xfId="0" applyFont="1" applyFill="1" applyAlignment="1">
      <alignment horizontal="left" vertical="top" wrapText="1"/>
    </xf>
    <xf numFmtId="38" fontId="9" fillId="2" borderId="0" xfId="1" applyFont="1" applyFill="1" applyAlignment="1" applyProtection="1">
      <alignment horizontal="right"/>
    </xf>
    <xf numFmtId="38" fontId="33" fillId="2" borderId="0" xfId="1" applyFont="1" applyFill="1" applyAlignment="1" applyProtection="1">
      <alignment horizontal="right"/>
    </xf>
    <xf numFmtId="0" fontId="34" fillId="2" borderId="45" xfId="0" applyFont="1" applyFill="1" applyBorder="1" applyAlignment="1">
      <alignment horizontal="center" vertical="center"/>
    </xf>
    <xf numFmtId="0" fontId="34" fillId="2" borderId="29" xfId="0" applyFont="1" applyFill="1" applyBorder="1" applyAlignment="1">
      <alignment horizontal="center" vertical="center"/>
    </xf>
    <xf numFmtId="0" fontId="34" fillId="2" borderId="46" xfId="0" applyFont="1" applyFill="1" applyBorder="1" applyAlignment="1">
      <alignment horizontal="center" vertical="center"/>
    </xf>
    <xf numFmtId="0" fontId="34" fillId="2" borderId="18" xfId="0" applyFont="1" applyFill="1" applyBorder="1" applyAlignment="1">
      <alignment horizontal="center" vertical="center"/>
    </xf>
    <xf numFmtId="0" fontId="34" fillId="2" borderId="47" xfId="0" applyFont="1" applyFill="1" applyBorder="1" applyAlignment="1">
      <alignment horizontal="center" vertical="center"/>
    </xf>
    <xf numFmtId="0" fontId="34" fillId="2" borderId="38" xfId="0" applyFont="1" applyFill="1" applyBorder="1" applyAlignment="1">
      <alignment horizontal="center" vertical="center"/>
    </xf>
    <xf numFmtId="0" fontId="34" fillId="2" borderId="4" xfId="0" applyFont="1" applyFill="1" applyBorder="1" applyAlignment="1">
      <alignment horizontal="center" vertical="center"/>
    </xf>
    <xf numFmtId="0" fontId="34" fillId="2" borderId="1" xfId="0" applyFont="1" applyFill="1" applyBorder="1" applyAlignment="1">
      <alignment horizontal="center" vertical="center"/>
    </xf>
    <xf numFmtId="179" fontId="34" fillId="2" borderId="1" xfId="0" applyNumberFormat="1" applyFont="1" applyFill="1" applyBorder="1" applyAlignment="1">
      <alignment horizontal="center" vertical="center"/>
    </xf>
    <xf numFmtId="179" fontId="34" fillId="2" borderId="2" xfId="0" applyNumberFormat="1" applyFont="1" applyFill="1" applyBorder="1" applyAlignment="1">
      <alignment horizontal="center" vertical="center"/>
    </xf>
    <xf numFmtId="179" fontId="34" fillId="2" borderId="30" xfId="0" applyNumberFormat="1" applyFont="1" applyFill="1" applyBorder="1" applyAlignment="1">
      <alignment horizontal="center" vertical="center"/>
    </xf>
    <xf numFmtId="0" fontId="42" fillId="0" borderId="1" xfId="0" applyFont="1" applyBorder="1" applyAlignment="1">
      <alignment horizontal="center" vertical="top" textRotation="255" wrapText="1"/>
    </xf>
    <xf numFmtId="0" fontId="43" fillId="0" borderId="1" xfId="0" applyFont="1" applyBorder="1" applyAlignment="1">
      <alignment horizontal="center" vertical="top" textRotation="255" wrapText="1"/>
    </xf>
    <xf numFmtId="0" fontId="0" fillId="0" borderId="1" xfId="0" applyBorder="1" applyAlignment="1">
      <alignment horizontal="center" vertical="top" textRotation="255" wrapText="1"/>
    </xf>
    <xf numFmtId="0" fontId="37" fillId="0" borderId="1" xfId="0" applyFont="1" applyBorder="1" applyAlignment="1">
      <alignment horizontal="center" vertical="top" textRotation="255" wrapText="1"/>
    </xf>
    <xf numFmtId="0" fontId="38" fillId="0" borderId="1" xfId="0" applyFont="1" applyBorder="1" applyAlignment="1">
      <alignment horizontal="center" vertical="top" textRotation="255" wrapText="1"/>
    </xf>
    <xf numFmtId="0" fontId="0" fillId="0" borderId="1" xfId="0" applyBorder="1" applyAlignment="1">
      <alignment horizontal="center" vertical="top" textRotation="255"/>
    </xf>
    <xf numFmtId="0" fontId="39" fillId="0" borderId="1" xfId="0" applyFont="1" applyBorder="1" applyAlignment="1">
      <alignment horizontal="center" vertical="top" textRotation="255" wrapText="1"/>
    </xf>
    <xf numFmtId="0" fontId="40" fillId="0" borderId="1" xfId="0" applyFont="1" applyBorder="1" applyAlignment="1">
      <alignment horizontal="center" vertical="top" textRotation="255" wrapText="1"/>
    </xf>
    <xf numFmtId="0" fontId="44" fillId="0" borderId="1" xfId="0" applyFont="1" applyBorder="1" applyAlignment="1">
      <alignment horizontal="center" vertical="top" textRotation="255" wrapText="1"/>
    </xf>
    <xf numFmtId="0" fontId="45" fillId="0" borderId="1" xfId="0" applyFont="1" applyBorder="1" applyAlignment="1">
      <alignment horizontal="center" vertical="top" textRotation="255" wrapText="1"/>
    </xf>
  </cellXfs>
  <cellStyles count="3">
    <cellStyle name="桁区切り" xfId="1" builtinId="6"/>
    <cellStyle name="標準" xfId="0" builtinId="0"/>
    <cellStyle name="標準 2" xfId="2" xr:uid="{234EC9BD-4D0D-4D80-A9DA-7D418F6AAC52}"/>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20</xdr:col>
      <xdr:colOff>136072</xdr:colOff>
      <xdr:row>0</xdr:row>
      <xdr:rowOff>40821</xdr:rowOff>
    </xdr:from>
    <xdr:to>
      <xdr:col>21</xdr:col>
      <xdr:colOff>392556</xdr:colOff>
      <xdr:row>8</xdr:row>
      <xdr:rowOff>236733</xdr:rowOff>
    </xdr:to>
    <xdr:sp macro="" textlink="">
      <xdr:nvSpPr>
        <xdr:cNvPr id="2" name="正方形/長方形 1">
          <a:extLst>
            <a:ext uri="{FF2B5EF4-FFF2-40B4-BE49-F238E27FC236}">
              <a16:creationId xmlns:a16="http://schemas.microsoft.com/office/drawing/2014/main" id="{502B40F0-EFDB-4C2B-BE98-A9DE4BFDD004}"/>
            </a:ext>
          </a:extLst>
        </xdr:cNvPr>
        <xdr:cNvSpPr/>
      </xdr:nvSpPr>
      <xdr:spPr>
        <a:xfrm>
          <a:off x="12842422" y="40821"/>
          <a:ext cx="2209109" cy="3148662"/>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行の追加をする場合は、リスト設定や計算式を含めてコピーペーストをしてください。</a:t>
          </a:r>
        </a:p>
      </xdr:txBody>
    </xdr:sp>
    <xdr:clientData/>
  </xdr:twoCellAnchor>
  <xdr:twoCellAnchor editAs="oneCell">
    <xdr:from>
      <xdr:col>22</xdr:col>
      <xdr:colOff>0</xdr:colOff>
      <xdr:row>0</xdr:row>
      <xdr:rowOff>0</xdr:rowOff>
    </xdr:from>
    <xdr:to>
      <xdr:col>40</xdr:col>
      <xdr:colOff>594137</xdr:colOff>
      <xdr:row>47</xdr:row>
      <xdr:rowOff>201262</xdr:rowOff>
    </xdr:to>
    <xdr:pic>
      <xdr:nvPicPr>
        <xdr:cNvPr id="4" name="図 3">
          <a:extLst>
            <a:ext uri="{FF2B5EF4-FFF2-40B4-BE49-F238E27FC236}">
              <a16:creationId xmlns:a16="http://schemas.microsoft.com/office/drawing/2014/main" id="{FAE9EE68-8A6E-455E-B563-21B3E92038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0" y="0"/>
          <a:ext cx="12840566" cy="22557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BBD1-19D8-423A-88E0-4140169C063E}">
  <sheetPr>
    <pageSetUpPr fitToPage="1"/>
  </sheetPr>
  <dimension ref="A1:U45"/>
  <sheetViews>
    <sheetView showZeros="0" tabSelected="1" view="pageBreakPreview" zoomScale="70" zoomScaleNormal="40" zoomScaleSheetLayoutView="70" workbookViewId="0"/>
  </sheetViews>
  <sheetFormatPr defaultColWidth="9" defaultRowHeight="21.6" customHeight="1"/>
  <cols>
    <col min="1" max="1" width="7.25" style="62" customWidth="1"/>
    <col min="2" max="9" width="7.25" style="6" customWidth="1"/>
    <col min="10" max="13" width="10.5" style="63" customWidth="1"/>
    <col min="14" max="17" width="7.25" style="6" customWidth="1"/>
    <col min="18" max="18" width="7.375" style="64" customWidth="1"/>
    <col min="19" max="19" width="7.125" style="65" customWidth="1"/>
    <col min="20" max="20" width="16" style="64" customWidth="1"/>
    <col min="21" max="21" width="25.625" style="6" customWidth="1"/>
    <col min="22" max="16384" width="9" style="6"/>
  </cols>
  <sheetData>
    <row r="1" spans="1:20" ht="18" customHeight="1">
      <c r="A1" s="1" t="s">
        <v>1</v>
      </c>
      <c r="B1" s="2"/>
      <c r="C1" s="2"/>
      <c r="D1" s="2"/>
      <c r="E1" s="2"/>
      <c r="F1" s="2"/>
      <c r="G1" s="2"/>
      <c r="H1" s="2"/>
      <c r="I1" s="3"/>
      <c r="J1" s="4"/>
      <c r="K1" s="4"/>
      <c r="L1" s="4"/>
      <c r="M1" s="4"/>
      <c r="N1" s="3"/>
      <c r="O1" s="3"/>
      <c r="P1" s="3"/>
      <c r="Q1" s="3"/>
      <c r="R1" s="5"/>
      <c r="S1" s="3"/>
      <c r="T1" s="5"/>
    </row>
    <row r="2" spans="1:20" ht="20.100000000000001" customHeight="1" thickBot="1">
      <c r="A2" s="7"/>
      <c r="B2" s="7"/>
      <c r="C2" s="7"/>
      <c r="D2" s="7"/>
      <c r="E2" s="7"/>
      <c r="F2" s="7"/>
      <c r="G2" s="7"/>
      <c r="H2" s="7"/>
      <c r="I2" s="7"/>
      <c r="J2" s="8"/>
      <c r="K2" s="8"/>
      <c r="L2" s="8"/>
      <c r="M2" s="8"/>
      <c r="N2" s="7"/>
      <c r="O2" s="7"/>
      <c r="P2" s="7"/>
      <c r="Q2" s="7"/>
      <c r="R2" s="9"/>
      <c r="S2" s="7"/>
      <c r="T2" s="9"/>
    </row>
    <row r="3" spans="1:20" ht="73.5" customHeight="1" thickBot="1">
      <c r="A3" s="83" t="s">
        <v>2</v>
      </c>
      <c r="B3" s="84"/>
      <c r="C3" s="84"/>
      <c r="D3" s="84"/>
      <c r="E3" s="84"/>
      <c r="F3" s="84"/>
      <c r="G3" s="84"/>
      <c r="H3" s="84"/>
      <c r="I3" s="84"/>
      <c r="J3" s="84"/>
      <c r="K3" s="84"/>
      <c r="L3" s="84"/>
      <c r="M3" s="84"/>
      <c r="N3" s="85"/>
      <c r="O3" s="10"/>
      <c r="P3" s="7"/>
      <c r="Q3" s="7"/>
      <c r="R3" s="11"/>
      <c r="S3" s="12"/>
      <c r="T3" s="13"/>
    </row>
    <row r="4" spans="1:20" ht="15.6" customHeight="1">
      <c r="A4" s="86"/>
      <c r="B4" s="87"/>
      <c r="C4" s="87"/>
      <c r="D4" s="87"/>
      <c r="E4" s="87"/>
      <c r="F4" s="87"/>
      <c r="G4" s="87"/>
      <c r="H4" s="87"/>
      <c r="I4" s="87"/>
      <c r="J4" s="87"/>
      <c r="K4" s="87"/>
      <c r="L4" s="87"/>
      <c r="M4" s="87"/>
      <c r="N4" s="87"/>
      <c r="O4" s="87"/>
      <c r="P4" s="87"/>
      <c r="Q4" s="87"/>
      <c r="R4" s="87"/>
      <c r="S4" s="87"/>
      <c r="T4" s="87"/>
    </row>
    <row r="5" spans="1:20" ht="20.100000000000001" customHeight="1" thickBot="1">
      <c r="A5" s="14" t="s">
        <v>3</v>
      </c>
      <c r="B5" s="15"/>
      <c r="C5" s="15"/>
      <c r="D5" s="15"/>
      <c r="E5" s="15"/>
      <c r="F5" s="15"/>
      <c r="G5" s="15"/>
      <c r="H5" s="15"/>
      <c r="I5" s="15"/>
      <c r="J5" s="16"/>
      <c r="K5" s="16"/>
      <c r="L5" s="16"/>
      <c r="M5" s="16"/>
      <c r="N5" s="15"/>
      <c r="O5" s="15"/>
      <c r="P5" s="15"/>
      <c r="Q5" s="15"/>
      <c r="R5" s="17"/>
      <c r="S5" s="15"/>
      <c r="T5" s="18" t="s">
        <v>4</v>
      </c>
    </row>
    <row r="6" spans="1:20" ht="37.35" customHeight="1" thickBot="1">
      <c r="A6" s="88" t="s">
        <v>5</v>
      </c>
      <c r="B6" s="89"/>
      <c r="C6" s="89"/>
      <c r="D6" s="89"/>
      <c r="E6" s="89"/>
      <c r="F6" s="89"/>
      <c r="G6" s="89"/>
      <c r="H6" s="89"/>
      <c r="I6" s="89"/>
      <c r="J6" s="89"/>
      <c r="K6" s="89"/>
      <c r="L6" s="89"/>
      <c r="M6" s="89"/>
      <c r="N6" s="89"/>
      <c r="O6" s="89"/>
      <c r="P6" s="89"/>
      <c r="Q6" s="89"/>
      <c r="R6" s="89"/>
      <c r="S6" s="89"/>
      <c r="T6" s="90"/>
    </row>
    <row r="7" spans="1:20" s="19" customFormat="1" ht="27" customHeight="1">
      <c r="A7" s="91"/>
      <c r="B7" s="93" t="s">
        <v>6</v>
      </c>
      <c r="C7" s="94"/>
      <c r="D7" s="94"/>
      <c r="E7" s="94"/>
      <c r="F7" s="94"/>
      <c r="G7" s="94"/>
      <c r="H7" s="94"/>
      <c r="I7" s="95"/>
      <c r="J7" s="99" t="s">
        <v>7</v>
      </c>
      <c r="K7" s="100"/>
      <c r="L7" s="99" t="s">
        <v>8</v>
      </c>
      <c r="M7" s="100"/>
      <c r="N7" s="103" t="s">
        <v>9</v>
      </c>
      <c r="O7" s="103" t="s">
        <v>10</v>
      </c>
      <c r="P7" s="105"/>
      <c r="Q7" s="107" t="s">
        <v>11</v>
      </c>
      <c r="R7" s="108"/>
      <c r="S7" s="108"/>
      <c r="T7" s="109"/>
    </row>
    <row r="8" spans="1:20" ht="23.45" customHeight="1" thickBot="1">
      <c r="A8" s="92"/>
      <c r="B8" s="96"/>
      <c r="C8" s="97"/>
      <c r="D8" s="97"/>
      <c r="E8" s="97"/>
      <c r="F8" s="97"/>
      <c r="G8" s="97"/>
      <c r="H8" s="97"/>
      <c r="I8" s="98"/>
      <c r="J8" s="101"/>
      <c r="K8" s="102"/>
      <c r="L8" s="101"/>
      <c r="M8" s="102"/>
      <c r="N8" s="104"/>
      <c r="O8" s="104"/>
      <c r="P8" s="106"/>
      <c r="Q8" s="73" t="s">
        <v>12</v>
      </c>
      <c r="R8" s="74"/>
      <c r="S8" s="20" t="s">
        <v>13</v>
      </c>
      <c r="T8" s="21" t="s">
        <v>14</v>
      </c>
    </row>
    <row r="9" spans="1:20" ht="49.5" customHeight="1">
      <c r="A9" s="22"/>
      <c r="B9" s="75"/>
      <c r="C9" s="76"/>
      <c r="D9" s="76"/>
      <c r="E9" s="76"/>
      <c r="F9" s="76"/>
      <c r="G9" s="76"/>
      <c r="H9" s="76"/>
      <c r="I9" s="76"/>
      <c r="J9" s="77"/>
      <c r="K9" s="78"/>
      <c r="L9" s="77"/>
      <c r="M9" s="78"/>
      <c r="N9" s="23"/>
      <c r="O9" s="79"/>
      <c r="P9" s="80"/>
      <c r="Q9" s="81"/>
      <c r="R9" s="82"/>
      <c r="S9" s="24"/>
      <c r="T9" s="25">
        <f>ROUNDDOWN(Q9*S9,4)</f>
        <v>0</v>
      </c>
    </row>
    <row r="10" spans="1:20" ht="49.5" customHeight="1">
      <c r="A10" s="22"/>
      <c r="B10" s="75"/>
      <c r="C10" s="76"/>
      <c r="D10" s="76"/>
      <c r="E10" s="76"/>
      <c r="F10" s="76"/>
      <c r="G10" s="76"/>
      <c r="H10" s="76"/>
      <c r="I10" s="110"/>
      <c r="J10" s="111"/>
      <c r="K10" s="112"/>
      <c r="L10" s="111"/>
      <c r="M10" s="112"/>
      <c r="N10" s="26"/>
      <c r="O10" s="113"/>
      <c r="P10" s="114"/>
      <c r="Q10" s="115"/>
      <c r="R10" s="116"/>
      <c r="S10" s="24"/>
      <c r="T10" s="25">
        <f>ROUNDDOWN(Q10*S10,4)</f>
        <v>0</v>
      </c>
    </row>
    <row r="11" spans="1:20" ht="49.5" customHeight="1">
      <c r="A11" s="22"/>
      <c r="B11" s="75"/>
      <c r="C11" s="76"/>
      <c r="D11" s="76"/>
      <c r="E11" s="76"/>
      <c r="F11" s="76"/>
      <c r="G11" s="76"/>
      <c r="H11" s="76"/>
      <c r="I11" s="110"/>
      <c r="J11" s="111"/>
      <c r="K11" s="112"/>
      <c r="L11" s="111"/>
      <c r="M11" s="112"/>
      <c r="N11" s="26"/>
      <c r="O11" s="113"/>
      <c r="P11" s="114"/>
      <c r="Q11" s="115"/>
      <c r="R11" s="116"/>
      <c r="S11" s="24"/>
      <c r="T11" s="25">
        <f t="shared" ref="T11:T14" si="0">ROUNDDOWN(Q11*S11,4)</f>
        <v>0</v>
      </c>
    </row>
    <row r="12" spans="1:20" ht="49.5" customHeight="1">
      <c r="A12" s="22"/>
      <c r="B12" s="75"/>
      <c r="C12" s="76"/>
      <c r="D12" s="76"/>
      <c r="E12" s="76"/>
      <c r="F12" s="76"/>
      <c r="G12" s="76"/>
      <c r="H12" s="76"/>
      <c r="I12" s="76"/>
      <c r="J12" s="111"/>
      <c r="K12" s="112"/>
      <c r="L12" s="111"/>
      <c r="M12" s="112"/>
      <c r="N12" s="26"/>
      <c r="O12" s="113"/>
      <c r="P12" s="114"/>
      <c r="Q12" s="115"/>
      <c r="R12" s="116"/>
      <c r="S12" s="24"/>
      <c r="T12" s="25">
        <f t="shared" si="0"/>
        <v>0</v>
      </c>
    </row>
    <row r="13" spans="1:20" ht="49.5" customHeight="1">
      <c r="A13" s="22"/>
      <c r="B13" s="75"/>
      <c r="C13" s="76"/>
      <c r="D13" s="76"/>
      <c r="E13" s="76"/>
      <c r="F13" s="76"/>
      <c r="G13" s="76"/>
      <c r="H13" s="76"/>
      <c r="I13" s="76"/>
      <c r="J13" s="111"/>
      <c r="K13" s="112"/>
      <c r="L13" s="111"/>
      <c r="M13" s="112"/>
      <c r="N13" s="26"/>
      <c r="O13" s="113"/>
      <c r="P13" s="114"/>
      <c r="Q13" s="115"/>
      <c r="R13" s="116"/>
      <c r="S13" s="24"/>
      <c r="T13" s="25">
        <f t="shared" si="0"/>
        <v>0</v>
      </c>
    </row>
    <row r="14" spans="1:20" ht="49.5" customHeight="1" thickBot="1">
      <c r="A14" s="22"/>
      <c r="B14" s="75"/>
      <c r="C14" s="76"/>
      <c r="D14" s="76"/>
      <c r="E14" s="76"/>
      <c r="F14" s="76"/>
      <c r="G14" s="76"/>
      <c r="H14" s="76"/>
      <c r="I14" s="76"/>
      <c r="J14" s="111"/>
      <c r="K14" s="112"/>
      <c r="L14" s="111"/>
      <c r="M14" s="112"/>
      <c r="N14" s="26"/>
      <c r="O14" s="113"/>
      <c r="P14" s="114"/>
      <c r="Q14" s="117"/>
      <c r="R14" s="118"/>
      <c r="S14" s="24"/>
      <c r="T14" s="25">
        <f t="shared" si="0"/>
        <v>0</v>
      </c>
    </row>
    <row r="15" spans="1:20" ht="25.35" customHeight="1" thickBot="1">
      <c r="A15" s="119" t="s">
        <v>15</v>
      </c>
      <c r="B15" s="120"/>
      <c r="C15" s="120"/>
      <c r="D15" s="120"/>
      <c r="E15" s="120"/>
      <c r="F15" s="120"/>
      <c r="G15" s="120"/>
      <c r="H15" s="120"/>
      <c r="I15" s="120"/>
      <c r="J15" s="120"/>
      <c r="K15" s="120"/>
      <c r="L15" s="120"/>
      <c r="M15" s="120"/>
      <c r="N15" s="120"/>
      <c r="O15" s="120"/>
      <c r="P15" s="120"/>
      <c r="Q15" s="120"/>
      <c r="R15" s="120"/>
      <c r="S15" s="120"/>
      <c r="T15" s="27">
        <f>SUM(T9:T14)</f>
        <v>0</v>
      </c>
    </row>
    <row r="16" spans="1:20" ht="25.35" customHeight="1" thickBot="1">
      <c r="A16" s="121" t="s">
        <v>0</v>
      </c>
      <c r="B16" s="122"/>
      <c r="C16" s="122"/>
      <c r="D16" s="122"/>
      <c r="E16" s="122"/>
      <c r="F16" s="122"/>
      <c r="G16" s="122"/>
      <c r="H16" s="122"/>
      <c r="I16" s="122"/>
      <c r="J16" s="122"/>
      <c r="K16" s="122"/>
      <c r="L16" s="122"/>
      <c r="M16" s="122"/>
      <c r="N16" s="122"/>
      <c r="O16" s="122"/>
      <c r="P16" s="122"/>
      <c r="Q16" s="122"/>
      <c r="R16" s="122"/>
      <c r="S16" s="122"/>
      <c r="T16" s="123"/>
    </row>
    <row r="17" spans="1:21" ht="49.5" customHeight="1">
      <c r="A17" s="124"/>
      <c r="B17" s="126" t="s">
        <v>86</v>
      </c>
      <c r="C17" s="127"/>
      <c r="D17" s="127"/>
      <c r="E17" s="127"/>
      <c r="F17" s="127"/>
      <c r="G17" s="127"/>
      <c r="H17" s="127"/>
      <c r="I17" s="128"/>
      <c r="J17" s="77"/>
      <c r="K17" s="78"/>
      <c r="L17" s="77"/>
      <c r="M17" s="78"/>
      <c r="N17" s="23"/>
      <c r="O17" s="79"/>
      <c r="P17" s="80"/>
      <c r="Q17" s="81"/>
      <c r="R17" s="82"/>
      <c r="S17" s="28"/>
      <c r="T17" s="29">
        <f>ROUNDDOWN(Q17*S17,4)</f>
        <v>0</v>
      </c>
    </row>
    <row r="18" spans="1:21" ht="49.5" customHeight="1">
      <c r="A18" s="125"/>
      <c r="B18" s="129"/>
      <c r="C18" s="110"/>
      <c r="D18" s="110"/>
      <c r="E18" s="110"/>
      <c r="F18" s="110"/>
      <c r="G18" s="110"/>
      <c r="H18" s="110"/>
      <c r="I18" s="130"/>
      <c r="J18" s="111"/>
      <c r="K18" s="112"/>
      <c r="L18" s="111"/>
      <c r="M18" s="112"/>
      <c r="N18" s="26"/>
      <c r="O18" s="113"/>
      <c r="P18" s="114"/>
      <c r="Q18" s="115"/>
      <c r="R18" s="116"/>
      <c r="S18" s="30"/>
      <c r="T18" s="29">
        <f t="shared" ref="T18:T24" si="1">ROUNDDOWN(Q18*S18,4)</f>
        <v>0</v>
      </c>
    </row>
    <row r="19" spans="1:21" ht="49.5" customHeight="1">
      <c r="A19" s="124"/>
      <c r="B19" s="75"/>
      <c r="C19" s="76"/>
      <c r="D19" s="76"/>
      <c r="E19" s="76"/>
      <c r="F19" s="76"/>
      <c r="G19" s="76"/>
      <c r="H19" s="76"/>
      <c r="I19" s="110"/>
      <c r="J19" s="111"/>
      <c r="K19" s="112"/>
      <c r="L19" s="111"/>
      <c r="M19" s="112"/>
      <c r="N19" s="26"/>
      <c r="O19" s="113"/>
      <c r="P19" s="114"/>
      <c r="Q19" s="115"/>
      <c r="R19" s="116"/>
      <c r="S19" s="30"/>
      <c r="T19" s="29">
        <f t="shared" si="1"/>
        <v>0</v>
      </c>
    </row>
    <row r="20" spans="1:21" ht="49.5" customHeight="1">
      <c r="A20" s="124"/>
      <c r="B20" s="75"/>
      <c r="C20" s="76"/>
      <c r="D20" s="76"/>
      <c r="E20" s="76"/>
      <c r="F20" s="76"/>
      <c r="G20" s="76"/>
      <c r="H20" s="76"/>
      <c r="I20" s="110"/>
      <c r="J20" s="111"/>
      <c r="K20" s="112"/>
      <c r="L20" s="111"/>
      <c r="M20" s="112"/>
      <c r="N20" s="26"/>
      <c r="O20" s="113"/>
      <c r="P20" s="114"/>
      <c r="Q20" s="131"/>
      <c r="R20" s="131"/>
      <c r="S20" s="30"/>
      <c r="T20" s="29">
        <f t="shared" si="1"/>
        <v>0</v>
      </c>
    </row>
    <row r="21" spans="1:21" ht="49.5" customHeight="1">
      <c r="A21" s="124"/>
      <c r="B21" s="129"/>
      <c r="C21" s="110"/>
      <c r="D21" s="110"/>
      <c r="E21" s="110"/>
      <c r="F21" s="110"/>
      <c r="G21" s="110"/>
      <c r="H21" s="110"/>
      <c r="I21" s="130"/>
      <c r="J21" s="111"/>
      <c r="K21" s="112"/>
      <c r="L21" s="111"/>
      <c r="M21" s="112"/>
      <c r="N21" s="26"/>
      <c r="O21" s="113"/>
      <c r="P21" s="114"/>
      <c r="Q21" s="131"/>
      <c r="R21" s="131"/>
      <c r="S21" s="30"/>
      <c r="T21" s="29">
        <f t="shared" si="1"/>
        <v>0</v>
      </c>
    </row>
    <row r="22" spans="1:21" ht="49.5" customHeight="1">
      <c r="A22" s="124"/>
      <c r="B22" s="129"/>
      <c r="C22" s="110"/>
      <c r="D22" s="110"/>
      <c r="E22" s="110"/>
      <c r="F22" s="110"/>
      <c r="G22" s="110"/>
      <c r="H22" s="110"/>
      <c r="I22" s="130"/>
      <c r="J22" s="111"/>
      <c r="K22" s="112"/>
      <c r="L22" s="111"/>
      <c r="M22" s="112"/>
      <c r="N22" s="26"/>
      <c r="O22" s="113"/>
      <c r="P22" s="114"/>
      <c r="Q22" s="131"/>
      <c r="R22" s="131"/>
      <c r="S22" s="30"/>
      <c r="T22" s="29">
        <f t="shared" si="1"/>
        <v>0</v>
      </c>
    </row>
    <row r="23" spans="1:21" ht="49.5" customHeight="1">
      <c r="A23" s="124"/>
      <c r="B23" s="129"/>
      <c r="C23" s="110"/>
      <c r="D23" s="110"/>
      <c r="E23" s="110"/>
      <c r="F23" s="110"/>
      <c r="G23" s="110"/>
      <c r="H23" s="110"/>
      <c r="I23" s="130"/>
      <c r="J23" s="111"/>
      <c r="K23" s="112"/>
      <c r="L23" s="111"/>
      <c r="M23" s="112"/>
      <c r="N23" s="26"/>
      <c r="O23" s="113"/>
      <c r="P23" s="114"/>
      <c r="Q23" s="115"/>
      <c r="R23" s="116"/>
      <c r="S23" s="30"/>
      <c r="T23" s="29">
        <f t="shared" si="1"/>
        <v>0</v>
      </c>
    </row>
    <row r="24" spans="1:21" ht="49.5" customHeight="1">
      <c r="A24" s="124"/>
      <c r="B24" s="129"/>
      <c r="C24" s="110"/>
      <c r="D24" s="110"/>
      <c r="E24" s="110"/>
      <c r="F24" s="110"/>
      <c r="G24" s="110"/>
      <c r="H24" s="110"/>
      <c r="I24" s="130"/>
      <c r="J24" s="111"/>
      <c r="K24" s="112"/>
      <c r="L24" s="111"/>
      <c r="M24" s="112"/>
      <c r="N24" s="26"/>
      <c r="O24" s="113"/>
      <c r="P24" s="114"/>
      <c r="Q24" s="115"/>
      <c r="R24" s="116"/>
      <c r="S24" s="30"/>
      <c r="T24" s="29">
        <f t="shared" si="1"/>
        <v>0</v>
      </c>
    </row>
    <row r="25" spans="1:21" ht="49.5" customHeight="1" thickBot="1">
      <c r="A25" s="124"/>
      <c r="B25" s="75"/>
      <c r="C25" s="76"/>
      <c r="D25" s="76"/>
      <c r="E25" s="76"/>
      <c r="F25" s="76"/>
      <c r="G25" s="76"/>
      <c r="H25" s="76"/>
      <c r="I25" s="110"/>
      <c r="J25" s="111"/>
      <c r="K25" s="112"/>
      <c r="L25" s="111"/>
      <c r="M25" s="112"/>
      <c r="N25" s="26"/>
      <c r="O25" s="113"/>
      <c r="P25" s="114"/>
      <c r="Q25" s="117"/>
      <c r="R25" s="118"/>
      <c r="S25" s="24"/>
      <c r="T25" s="29">
        <f>ROUNDDOWN(Q25*S25,4)</f>
        <v>0</v>
      </c>
    </row>
    <row r="26" spans="1:21" ht="25.35" customHeight="1" thickBot="1">
      <c r="A26" s="119" t="s">
        <v>16</v>
      </c>
      <c r="B26" s="120"/>
      <c r="C26" s="120"/>
      <c r="D26" s="120"/>
      <c r="E26" s="120"/>
      <c r="F26" s="120"/>
      <c r="G26" s="120"/>
      <c r="H26" s="120"/>
      <c r="I26" s="120"/>
      <c r="J26" s="120"/>
      <c r="K26" s="120"/>
      <c r="L26" s="120"/>
      <c r="M26" s="120"/>
      <c r="N26" s="120"/>
      <c r="O26" s="120"/>
      <c r="P26" s="120"/>
      <c r="Q26" s="120"/>
      <c r="R26" s="120"/>
      <c r="S26" s="120"/>
      <c r="T26" s="31">
        <f>SUM(T17:T25)</f>
        <v>0</v>
      </c>
    </row>
    <row r="27" spans="1:21" ht="40.35" customHeight="1">
      <c r="A27" s="132" t="s">
        <v>17</v>
      </c>
      <c r="B27" s="133"/>
      <c r="C27" s="133"/>
      <c r="D27" s="133"/>
      <c r="E27" s="133"/>
      <c r="F27" s="133"/>
      <c r="G27" s="133"/>
      <c r="H27" s="133"/>
      <c r="I27" s="133"/>
      <c r="J27" s="133"/>
      <c r="K27" s="133"/>
      <c r="L27" s="133"/>
      <c r="M27" s="133"/>
      <c r="N27" s="133"/>
      <c r="O27" s="133"/>
      <c r="P27" s="133"/>
      <c r="Q27" s="133"/>
      <c r="R27" s="133"/>
      <c r="S27" s="134"/>
      <c r="T27" s="32">
        <f>SUM(T15,T26)</f>
        <v>0</v>
      </c>
    </row>
    <row r="28" spans="1:21" ht="37.35" customHeight="1" thickBot="1">
      <c r="A28" s="135" t="s">
        <v>18</v>
      </c>
      <c r="B28" s="136"/>
      <c r="C28" s="136"/>
      <c r="D28" s="136"/>
      <c r="E28" s="136"/>
      <c r="F28" s="136"/>
      <c r="G28" s="136"/>
      <c r="H28" s="136"/>
      <c r="I28" s="136"/>
      <c r="J28" s="136"/>
      <c r="K28" s="136"/>
      <c r="L28" s="136"/>
      <c r="M28" s="136"/>
      <c r="N28" s="136"/>
      <c r="O28" s="136"/>
      <c r="P28" s="136"/>
      <c r="Q28" s="136"/>
      <c r="R28" s="136"/>
      <c r="S28" s="137"/>
      <c r="T28" s="33">
        <f>ROUNDDOWN(T27*1/2,4)</f>
        <v>0</v>
      </c>
    </row>
    <row r="29" spans="1:21" ht="44.25" customHeight="1" thickBot="1">
      <c r="A29" s="34"/>
      <c r="B29" s="35"/>
      <c r="C29" s="35"/>
      <c r="D29" s="35"/>
      <c r="E29" s="35"/>
      <c r="F29" s="35"/>
      <c r="G29" s="35"/>
      <c r="H29" s="35"/>
      <c r="I29" s="35"/>
      <c r="J29" s="36"/>
      <c r="K29" s="36"/>
      <c r="L29" s="36"/>
      <c r="M29" s="36"/>
      <c r="N29" s="35"/>
      <c r="O29" s="35"/>
      <c r="P29" s="35"/>
      <c r="Q29" s="35"/>
      <c r="R29" s="37"/>
      <c r="S29" s="38"/>
      <c r="T29" s="39"/>
    </row>
    <row r="30" spans="1:21" ht="66" customHeight="1" thickBot="1">
      <c r="A30" s="40"/>
      <c r="B30" s="40"/>
      <c r="C30" s="40"/>
      <c r="D30" s="40"/>
      <c r="E30" s="40"/>
      <c r="F30" s="138" t="s">
        <v>19</v>
      </c>
      <c r="G30" s="139"/>
      <c r="H30" s="139"/>
      <c r="I30" s="140"/>
      <c r="J30" s="141">
        <f>MIN(T28,1000000,ROUNDDOWN(T28,-3))</f>
        <v>0</v>
      </c>
      <c r="K30" s="142"/>
      <c r="L30" s="142"/>
      <c r="M30" s="142"/>
      <c r="N30" s="143"/>
      <c r="O30" s="144" t="s">
        <v>20</v>
      </c>
      <c r="P30" s="145"/>
      <c r="Q30" s="145"/>
      <c r="R30" s="145"/>
      <c r="S30" s="145"/>
      <c r="T30" s="145"/>
    </row>
    <row r="31" spans="1:21" ht="14.25" customHeight="1">
      <c r="A31" s="40"/>
      <c r="B31" s="40"/>
      <c r="C31" s="40"/>
      <c r="D31" s="40"/>
      <c r="E31" s="40"/>
      <c r="F31" s="40"/>
      <c r="G31" s="40"/>
      <c r="H31" s="40"/>
      <c r="I31" s="40"/>
      <c r="J31" s="41"/>
      <c r="K31" s="41"/>
      <c r="L31" s="41"/>
      <c r="M31" s="41"/>
      <c r="N31" s="40"/>
      <c r="O31" s="40"/>
      <c r="P31" s="40"/>
      <c r="Q31" s="40"/>
      <c r="R31" s="40"/>
      <c r="S31" s="40"/>
      <c r="T31" s="40"/>
      <c r="U31" s="42"/>
    </row>
    <row r="32" spans="1:21" ht="30" customHeight="1">
      <c r="A32" s="40"/>
      <c r="B32" s="43" t="s">
        <v>21</v>
      </c>
      <c r="C32" s="40"/>
      <c r="D32" s="40"/>
      <c r="E32" s="40"/>
      <c r="F32" s="152" t="s">
        <v>22</v>
      </c>
      <c r="G32" s="152"/>
      <c r="H32" s="152" t="s">
        <v>23</v>
      </c>
      <c r="I32" s="152"/>
      <c r="J32" s="153" t="s">
        <v>24</v>
      </c>
      <c r="K32" s="153"/>
      <c r="L32" s="153"/>
      <c r="M32" s="153"/>
      <c r="N32" s="153"/>
      <c r="O32" s="40"/>
      <c r="P32" s="40"/>
      <c r="Q32" s="44"/>
      <c r="R32" s="45"/>
      <c r="S32" s="45"/>
      <c r="T32" s="45"/>
    </row>
    <row r="33" spans="1:20" ht="67.5" customHeight="1">
      <c r="A33" s="40"/>
      <c r="B33" s="154" t="s">
        <v>25</v>
      </c>
      <c r="C33" s="154"/>
      <c r="D33" s="154"/>
      <c r="E33" s="155"/>
      <c r="F33" s="156">
        <f ca="1">T27-F34</f>
        <v>0</v>
      </c>
      <c r="G33" s="156"/>
      <c r="H33" s="149">
        <f ca="1">IF(MOD((F33/2)*10,1) &gt; F34/2,ROUNDUP((F33/2),0)+1,ROUNDUP((F33/2),0))</f>
        <v>0</v>
      </c>
      <c r="I33" s="149"/>
      <c r="J33" s="150">
        <f ca="1">IF(H33&gt;1000000,1000000,IF(MOD(INT(H34/100),10)=0,FLOOR(H33,1000),IF(H34=0,IF(MOD(H33,1000)&gt;MOD(H34,1000),FLOOR(H33,1000),FLOOR(H33,1000)),IF(MOD(H33,1000)&gt;MOD(H34,1000),FLOOR(H33,1000)+1000,FLOOR(H33,1000))))
)</f>
        <v>0</v>
      </c>
      <c r="K33" s="150"/>
      <c r="L33" s="150"/>
      <c r="M33" s="150"/>
      <c r="N33" s="150"/>
      <c r="O33" s="35"/>
      <c r="P33" s="35"/>
      <c r="Q33" s="46"/>
      <c r="R33" s="146"/>
      <c r="S33" s="146"/>
      <c r="T33" s="146"/>
    </row>
    <row r="34" spans="1:20" ht="54" customHeight="1">
      <c r="A34" s="40"/>
      <c r="B34" s="147" t="s">
        <v>26</v>
      </c>
      <c r="C34" s="147"/>
      <c r="D34" s="147"/>
      <c r="E34" s="148"/>
      <c r="F34" s="149">
        <f ca="1">SUMIF(B17:I25,補助対象経費一覧!C16,T17:T25)+SUMIF(B17:I25,補助対象経費一覧!C17,T17:T25)+SUMIF(B17:I25,補助対象経費一覧!C18,T17:T25)+SUMIF(B17:I25,補助対象経費一覧!C19,T17:T25)</f>
        <v>0</v>
      </c>
      <c r="G34" s="149"/>
      <c r="H34" s="149">
        <f ca="1">IF(MOD((F34/2)*10,1) &gt; F33/2,ROUNDUP((F34/2),0)+1,ROUNDUP((F34/2),0 ))</f>
        <v>0</v>
      </c>
      <c r="I34" s="149"/>
      <c r="J34" s="150">
        <f ca="1">J30-J33</f>
        <v>0</v>
      </c>
      <c r="K34" s="150"/>
      <c r="L34" s="150"/>
      <c r="M34" s="150"/>
      <c r="N34" s="150"/>
      <c r="O34" s="35"/>
      <c r="P34" s="35"/>
      <c r="Q34" s="46"/>
      <c r="R34" s="37"/>
      <c r="S34" s="38"/>
      <c r="T34" s="37"/>
    </row>
    <row r="35" spans="1:20" ht="39" customHeight="1">
      <c r="A35" s="34"/>
      <c r="B35" s="47"/>
      <c r="C35" s="47"/>
      <c r="D35" s="47"/>
      <c r="E35" s="47"/>
      <c r="F35" s="47"/>
      <c r="G35" s="47"/>
      <c r="H35" s="47"/>
      <c r="I35" s="47"/>
      <c r="J35" s="151"/>
      <c r="K35" s="151"/>
      <c r="L35" s="151"/>
      <c r="M35" s="151"/>
      <c r="N35" s="151"/>
      <c r="O35" s="35"/>
      <c r="P35" s="35"/>
      <c r="Q35" s="46"/>
      <c r="R35" s="37"/>
      <c r="S35" s="38"/>
      <c r="T35" s="37"/>
    </row>
    <row r="36" spans="1:20" ht="20.100000000000001" customHeight="1" thickBot="1">
      <c r="A36" s="48" t="s">
        <v>27</v>
      </c>
      <c r="B36" s="49"/>
      <c r="C36" s="49"/>
      <c r="D36" s="49"/>
      <c r="E36" s="49"/>
      <c r="F36" s="49"/>
      <c r="G36" s="49"/>
      <c r="H36" s="49"/>
      <c r="I36" s="47"/>
      <c r="J36" s="50"/>
      <c r="K36" s="50"/>
      <c r="L36" s="166" t="s">
        <v>4</v>
      </c>
      <c r="M36" s="166"/>
      <c r="N36" s="167"/>
      <c r="O36" s="35"/>
      <c r="P36" s="35"/>
      <c r="Q36" s="51"/>
      <c r="R36" s="52"/>
      <c r="S36" s="38"/>
      <c r="T36" s="37"/>
    </row>
    <row r="37" spans="1:20" ht="25.35" customHeight="1">
      <c r="A37" s="34"/>
      <c r="B37" s="168" t="s">
        <v>28</v>
      </c>
      <c r="C37" s="169"/>
      <c r="D37" s="169"/>
      <c r="E37" s="169"/>
      <c r="F37" s="169"/>
      <c r="G37" s="169"/>
      <c r="H37" s="169"/>
      <c r="I37" s="170"/>
      <c r="J37" s="170" t="s">
        <v>29</v>
      </c>
      <c r="K37" s="170"/>
      <c r="L37" s="170"/>
      <c r="M37" s="171"/>
      <c r="N37" s="172"/>
      <c r="O37" s="35"/>
      <c r="P37" s="35"/>
      <c r="Q37" s="53"/>
      <c r="R37" s="52"/>
      <c r="S37" s="38"/>
      <c r="T37" s="37"/>
    </row>
    <row r="38" spans="1:20" ht="25.35" customHeight="1">
      <c r="A38" s="34"/>
      <c r="B38" s="173" t="s">
        <v>30</v>
      </c>
      <c r="C38" s="174"/>
      <c r="D38" s="174"/>
      <c r="E38" s="174"/>
      <c r="F38" s="174"/>
      <c r="G38" s="174"/>
      <c r="H38" s="174"/>
      <c r="I38" s="175"/>
      <c r="J38" s="176">
        <f>T27-J30</f>
        <v>0</v>
      </c>
      <c r="K38" s="176"/>
      <c r="L38" s="176"/>
      <c r="M38" s="177"/>
      <c r="N38" s="178"/>
      <c r="O38" s="35"/>
      <c r="P38" s="35"/>
      <c r="Q38" s="53"/>
      <c r="R38" s="52"/>
      <c r="S38" s="38"/>
      <c r="T38" s="37"/>
    </row>
    <row r="39" spans="1:20" ht="25.35" customHeight="1" thickBot="1">
      <c r="A39" s="34"/>
      <c r="B39" s="173" t="s">
        <v>31</v>
      </c>
      <c r="C39" s="174"/>
      <c r="D39" s="174"/>
      <c r="E39" s="174"/>
      <c r="F39" s="174"/>
      <c r="G39" s="174"/>
      <c r="H39" s="174"/>
      <c r="I39" s="175"/>
      <c r="J39" s="176">
        <f>J30</f>
        <v>0</v>
      </c>
      <c r="K39" s="176"/>
      <c r="L39" s="176"/>
      <c r="M39" s="177"/>
      <c r="N39" s="178"/>
      <c r="O39" s="35"/>
      <c r="P39" s="35"/>
      <c r="Q39" s="54"/>
      <c r="R39" s="52"/>
      <c r="S39" s="38"/>
      <c r="T39" s="37"/>
    </row>
    <row r="40" spans="1:20" ht="25.35" customHeight="1" thickTop="1" thickBot="1">
      <c r="A40" s="34"/>
      <c r="B40" s="157" t="s">
        <v>32</v>
      </c>
      <c r="C40" s="158"/>
      <c r="D40" s="158"/>
      <c r="E40" s="158"/>
      <c r="F40" s="158"/>
      <c r="G40" s="158"/>
      <c r="H40" s="158"/>
      <c r="I40" s="159"/>
      <c r="J40" s="160">
        <f>J38+J39</f>
        <v>0</v>
      </c>
      <c r="K40" s="160"/>
      <c r="L40" s="160"/>
      <c r="M40" s="161"/>
      <c r="N40" s="162"/>
      <c r="O40" s="35"/>
      <c r="P40" s="35"/>
      <c r="Q40" s="54"/>
      <c r="R40" s="55"/>
      <c r="S40" s="163"/>
      <c r="T40" s="164"/>
    </row>
    <row r="41" spans="1:20" ht="20.100000000000001" customHeight="1">
      <c r="A41" s="34"/>
      <c r="B41" s="35"/>
      <c r="C41" s="35"/>
      <c r="D41" s="35"/>
      <c r="E41" s="35"/>
      <c r="F41" s="35"/>
      <c r="G41" s="35"/>
      <c r="H41" s="35"/>
      <c r="I41" s="35"/>
      <c r="J41" s="56"/>
      <c r="K41" s="56"/>
      <c r="L41" s="56"/>
      <c r="M41" s="56"/>
      <c r="N41" s="7"/>
      <c r="O41" s="7"/>
      <c r="P41" s="7"/>
      <c r="Q41" s="7"/>
      <c r="R41" s="52"/>
      <c r="S41" s="38"/>
      <c r="T41" s="37"/>
    </row>
    <row r="42" spans="1:20" ht="20.100000000000001" customHeight="1">
      <c r="A42" s="57"/>
      <c r="B42" s="57"/>
      <c r="C42" s="57"/>
      <c r="D42" s="57"/>
      <c r="E42" s="57"/>
      <c r="F42" s="57"/>
      <c r="G42" s="57"/>
      <c r="H42" s="57"/>
      <c r="I42" s="58"/>
      <c r="J42" s="59"/>
      <c r="K42" s="59"/>
      <c r="L42" s="59"/>
      <c r="M42" s="59"/>
      <c r="N42" s="58"/>
      <c r="O42" s="58"/>
      <c r="P42" s="58"/>
      <c r="Q42" s="58"/>
      <c r="R42" s="60"/>
      <c r="S42" s="58"/>
      <c r="T42" s="60"/>
    </row>
    <row r="43" spans="1:20" s="61" customFormat="1" ht="82.5" customHeight="1">
      <c r="A43" s="165" t="s">
        <v>33</v>
      </c>
      <c r="B43" s="165"/>
      <c r="C43" s="165"/>
      <c r="D43" s="165"/>
      <c r="E43" s="165"/>
      <c r="F43" s="165"/>
      <c r="G43" s="165"/>
      <c r="H43" s="165"/>
      <c r="I43" s="165"/>
      <c r="J43" s="165"/>
      <c r="K43" s="165"/>
      <c r="L43" s="165"/>
      <c r="M43" s="165"/>
      <c r="N43" s="165"/>
      <c r="O43" s="165"/>
      <c r="P43" s="165"/>
      <c r="Q43" s="165"/>
      <c r="R43" s="165"/>
      <c r="S43" s="165"/>
      <c r="T43" s="165"/>
    </row>
    <row r="44" spans="1:20" ht="21.6" customHeight="1">
      <c r="A44" s="34"/>
      <c r="B44" s="35"/>
      <c r="C44" s="35"/>
      <c r="D44" s="35"/>
      <c r="E44" s="35"/>
      <c r="F44" s="35"/>
      <c r="G44" s="35"/>
      <c r="H44" s="35"/>
      <c r="I44" s="35"/>
      <c r="J44" s="36"/>
      <c r="K44" s="36"/>
      <c r="L44" s="36"/>
      <c r="M44" s="36"/>
      <c r="N44" s="35"/>
      <c r="O44" s="35"/>
      <c r="P44" s="35"/>
      <c r="Q44" s="35"/>
      <c r="R44" s="37"/>
      <c r="S44" s="38"/>
      <c r="T44" s="37"/>
    </row>
    <row r="45" spans="1:20" ht="21.6" customHeight="1">
      <c r="A45" s="12"/>
      <c r="B45" s="12"/>
      <c r="C45" s="35"/>
      <c r="D45" s="35"/>
      <c r="E45" s="35"/>
      <c r="F45" s="35"/>
      <c r="G45" s="35"/>
      <c r="H45" s="35"/>
      <c r="I45" s="35"/>
      <c r="J45" s="36"/>
      <c r="K45" s="36"/>
      <c r="L45" s="36"/>
      <c r="M45" s="36"/>
      <c r="N45" s="35"/>
      <c r="O45" s="35"/>
      <c r="P45" s="35"/>
      <c r="Q45" s="35"/>
      <c r="R45" s="37"/>
      <c r="S45" s="38"/>
      <c r="T45" s="37"/>
    </row>
  </sheetData>
  <dataConsolidate/>
  <mergeCells count="119">
    <mergeCell ref="B40:I40"/>
    <mergeCell ref="J40:N40"/>
    <mergeCell ref="S40:T40"/>
    <mergeCell ref="A43:T43"/>
    <mergeCell ref="L36:N36"/>
    <mergeCell ref="B37:I37"/>
    <mergeCell ref="J37:N37"/>
    <mergeCell ref="B38:I38"/>
    <mergeCell ref="J38:N38"/>
    <mergeCell ref="B39:I39"/>
    <mergeCell ref="J39:N39"/>
    <mergeCell ref="R33:T33"/>
    <mergeCell ref="B34:E34"/>
    <mergeCell ref="F34:G34"/>
    <mergeCell ref="H34:I34"/>
    <mergeCell ref="J34:N34"/>
    <mergeCell ref="J35:N35"/>
    <mergeCell ref="F32:G32"/>
    <mergeCell ref="H32:I32"/>
    <mergeCell ref="J32:N32"/>
    <mergeCell ref="B33:E33"/>
    <mergeCell ref="F33:G33"/>
    <mergeCell ref="H33:I33"/>
    <mergeCell ref="J33:N33"/>
    <mergeCell ref="A26:S26"/>
    <mergeCell ref="A27:S27"/>
    <mergeCell ref="A28:S28"/>
    <mergeCell ref="F30:I30"/>
    <mergeCell ref="J30:N30"/>
    <mergeCell ref="O30:T30"/>
    <mergeCell ref="B24:I24"/>
    <mergeCell ref="J24:K24"/>
    <mergeCell ref="L24:M24"/>
    <mergeCell ref="O24:P24"/>
    <mergeCell ref="Q24:R24"/>
    <mergeCell ref="B25:I25"/>
    <mergeCell ref="J25:K25"/>
    <mergeCell ref="L25:M25"/>
    <mergeCell ref="O25:P25"/>
    <mergeCell ref="Q25:R25"/>
    <mergeCell ref="L21:M21"/>
    <mergeCell ref="O21:P21"/>
    <mergeCell ref="Q21:R21"/>
    <mergeCell ref="B22:I22"/>
    <mergeCell ref="J22:K22"/>
    <mergeCell ref="L22:M22"/>
    <mergeCell ref="O22:P22"/>
    <mergeCell ref="Q22:R22"/>
    <mergeCell ref="B23:I23"/>
    <mergeCell ref="J23:K23"/>
    <mergeCell ref="L23:M23"/>
    <mergeCell ref="O23:P23"/>
    <mergeCell ref="Q23:R23"/>
    <mergeCell ref="O18:P18"/>
    <mergeCell ref="Q18:R18"/>
    <mergeCell ref="B19:I19"/>
    <mergeCell ref="J19:K19"/>
    <mergeCell ref="L19:M19"/>
    <mergeCell ref="O19:P19"/>
    <mergeCell ref="Q19:R19"/>
    <mergeCell ref="A16:T16"/>
    <mergeCell ref="A17:A25"/>
    <mergeCell ref="B17:I17"/>
    <mergeCell ref="J17:K17"/>
    <mergeCell ref="L17:M17"/>
    <mergeCell ref="O17:P17"/>
    <mergeCell ref="Q17:R17"/>
    <mergeCell ref="B18:I18"/>
    <mergeCell ref="J18:K18"/>
    <mergeCell ref="L18:M18"/>
    <mergeCell ref="B20:I20"/>
    <mergeCell ref="J20:K20"/>
    <mergeCell ref="L20:M20"/>
    <mergeCell ref="O20:P20"/>
    <mergeCell ref="Q20:R20"/>
    <mergeCell ref="B21:I21"/>
    <mergeCell ref="J21:K21"/>
    <mergeCell ref="B14:I14"/>
    <mergeCell ref="J14:K14"/>
    <mergeCell ref="L14:M14"/>
    <mergeCell ref="O14:P14"/>
    <mergeCell ref="Q14:R14"/>
    <mergeCell ref="A15:S15"/>
    <mergeCell ref="B12:I12"/>
    <mergeCell ref="J12:K12"/>
    <mergeCell ref="L12:M12"/>
    <mergeCell ref="O12:P12"/>
    <mergeCell ref="Q12:R12"/>
    <mergeCell ref="B13:I13"/>
    <mergeCell ref="J13:K13"/>
    <mergeCell ref="L13:M13"/>
    <mergeCell ref="O13:P13"/>
    <mergeCell ref="Q13:R13"/>
    <mergeCell ref="B10:I10"/>
    <mergeCell ref="J10:K10"/>
    <mergeCell ref="L10:M10"/>
    <mergeCell ref="O10:P10"/>
    <mergeCell ref="Q10:R10"/>
    <mergeCell ref="B11:I11"/>
    <mergeCell ref="J11:K11"/>
    <mergeCell ref="L11:M11"/>
    <mergeCell ref="O11:P11"/>
    <mergeCell ref="Q11:R11"/>
    <mergeCell ref="Q8:R8"/>
    <mergeCell ref="B9:I9"/>
    <mergeCell ref="J9:K9"/>
    <mergeCell ref="L9:M9"/>
    <mergeCell ref="O9:P9"/>
    <mergeCell ref="Q9:R9"/>
    <mergeCell ref="A3:N3"/>
    <mergeCell ref="A4:T4"/>
    <mergeCell ref="A6:T6"/>
    <mergeCell ref="A7:A8"/>
    <mergeCell ref="B7:I8"/>
    <mergeCell ref="J7:K8"/>
    <mergeCell ref="L7:M8"/>
    <mergeCell ref="N7:N8"/>
    <mergeCell ref="O7:P8"/>
    <mergeCell ref="Q7:T7"/>
  </mergeCells>
  <phoneticPr fontId="4"/>
  <conditionalFormatting sqref="O3">
    <cfRule type="containsBlanks" dxfId="0" priority="1">
      <formula>LEN(TRIM(O3))=0</formula>
    </cfRule>
  </conditionalFormatting>
  <dataValidations count="4">
    <dataValidation allowBlank="1" showInputMessage="1" showErrorMessage="1" prompt="＜経費支出の証拠書類＞_x000a_見積書・金額が分かるカタログ（物品購入のみ）など" sqref="N9 N17" xr:uid="{5126CF05-C248-43CE-BDD3-8F2032AC275D}"/>
    <dataValidation allowBlank="1" showInputMessage="1" showErrorMessage="1" prompt="※複数施設が対象となる場合は、項目ごとに施設名称を記載してください。" sqref="O17:P17" xr:uid="{E65E2D21-57E3-4C84-A697-A6F1AF71764C}"/>
    <dataValidation type="list" showInputMessage="1" showErrorMessage="1" sqref="O3" xr:uid="{DEF4DDAD-171C-4052-BA47-0697C10AA494}">
      <formula1>" ,✔"</formula1>
    </dataValidation>
    <dataValidation type="whole" errorStyle="warning" allowBlank="1" showInputMessage="1" showErrorMessage="1" errorTitle="500万円以下の金額を入力してください。" error="交付申請可能金額は500万円以内です。_x000a_また、入力値は整数に限ります。_x000a_" sqref="J30:N30 Q32" xr:uid="{2B1A652D-2FF6-48F1-8E59-FE7E57D4427A}">
      <formula1>0</formula1>
      <formula2>5000000</formula2>
    </dataValidation>
  </dataValidations>
  <pageMargins left="0.43307086614173229" right="0.43307086614173229" top="0.43307086614173229" bottom="0.51181102362204722" header="0.31496062992125984" footer="0.31496062992125984"/>
  <pageSetup paperSize="9" scale="47"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1BC1252-E96C-42E5-9DA2-89C9C045DA95}">
          <x14:formula1>
            <xm:f>補助対象経費一覧!$C$1:$C$12</xm:f>
          </x14:formula1>
          <xm:sqref>B9:I14</xm:sqref>
        </x14:dataValidation>
        <x14:dataValidation type="list" allowBlank="1" showInputMessage="1" showErrorMessage="1" xr:uid="{ED360DCA-755B-4579-BE73-F29F47388CE6}">
          <x14:formula1>
            <xm:f>補助対象経費一覧!$C$13:$C$41</xm:f>
          </x14:formula1>
          <xm:sqref>B17:I25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D342-6A40-41E3-BCC6-36ECF3CA353E}">
  <dimension ref="A1:C41"/>
  <sheetViews>
    <sheetView view="pageBreakPreview" topLeftCell="A33" zoomScale="85" zoomScaleNormal="80" zoomScaleSheetLayoutView="85" workbookViewId="0">
      <selection activeCell="C44" sqref="C44"/>
    </sheetView>
  </sheetViews>
  <sheetFormatPr defaultRowHeight="14.25"/>
  <cols>
    <col min="1" max="1" width="9" style="71"/>
    <col min="2" max="2" width="9" style="72"/>
    <col min="3" max="3" width="83.625" customWidth="1"/>
  </cols>
  <sheetData>
    <row r="1" spans="1:3" ht="30" customHeight="1">
      <c r="A1" s="181" t="s">
        <v>34</v>
      </c>
      <c r="B1" s="181" t="s">
        <v>35</v>
      </c>
      <c r="C1" s="66" t="s">
        <v>36</v>
      </c>
    </row>
    <row r="2" spans="1:3" ht="30" customHeight="1">
      <c r="A2" s="181"/>
      <c r="B2" s="181"/>
      <c r="C2" s="67" t="s">
        <v>37</v>
      </c>
    </row>
    <row r="3" spans="1:3" ht="30" customHeight="1">
      <c r="A3" s="181"/>
      <c r="B3" s="181"/>
      <c r="C3" s="66" t="s">
        <v>38</v>
      </c>
    </row>
    <row r="4" spans="1:3" ht="30" customHeight="1">
      <c r="A4" s="181"/>
      <c r="B4" s="181"/>
      <c r="C4" s="66" t="s">
        <v>39</v>
      </c>
    </row>
    <row r="5" spans="1:3" ht="30" customHeight="1">
      <c r="A5" s="181"/>
      <c r="B5" s="181"/>
      <c r="C5" s="66" t="s">
        <v>40</v>
      </c>
    </row>
    <row r="6" spans="1:3" ht="30" customHeight="1">
      <c r="A6" s="181"/>
      <c r="B6" s="181"/>
      <c r="C6" s="66" t="s">
        <v>41</v>
      </c>
    </row>
    <row r="7" spans="1:3" ht="30" customHeight="1">
      <c r="A7" s="181"/>
      <c r="B7" s="181"/>
      <c r="C7" s="66" t="s">
        <v>42</v>
      </c>
    </row>
    <row r="8" spans="1:3" ht="30" customHeight="1">
      <c r="A8" s="181"/>
      <c r="B8" s="181"/>
      <c r="C8" s="68" t="s">
        <v>43</v>
      </c>
    </row>
    <row r="9" spans="1:3" ht="30" customHeight="1">
      <c r="A9" s="181"/>
      <c r="B9" s="181"/>
      <c r="C9" s="68" t="s">
        <v>44</v>
      </c>
    </row>
    <row r="10" spans="1:3" ht="30" customHeight="1">
      <c r="A10" s="181"/>
      <c r="B10" s="181"/>
      <c r="C10" s="69" t="s">
        <v>45</v>
      </c>
    </row>
    <row r="11" spans="1:3" ht="30" customHeight="1">
      <c r="A11" s="181"/>
      <c r="B11" s="182" t="s">
        <v>46</v>
      </c>
      <c r="C11" s="69" t="s">
        <v>47</v>
      </c>
    </row>
    <row r="12" spans="1:3" ht="30" customHeight="1">
      <c r="A12" s="181"/>
      <c r="B12" s="183"/>
      <c r="C12" s="69" t="s">
        <v>48</v>
      </c>
    </row>
    <row r="13" spans="1:3" ht="30" customHeight="1">
      <c r="A13" s="184" t="s">
        <v>49</v>
      </c>
      <c r="B13" s="185" t="s">
        <v>50</v>
      </c>
      <c r="C13" s="66" t="s">
        <v>51</v>
      </c>
    </row>
    <row r="14" spans="1:3" ht="30" customHeight="1">
      <c r="A14" s="184"/>
      <c r="B14" s="186"/>
      <c r="C14" s="66" t="s">
        <v>52</v>
      </c>
    </row>
    <row r="15" spans="1:3" ht="30" customHeight="1">
      <c r="A15" s="184"/>
      <c r="B15" s="186"/>
      <c r="C15" s="66" t="s">
        <v>53</v>
      </c>
    </row>
    <row r="16" spans="1:3" ht="30" customHeight="1">
      <c r="A16" s="184"/>
      <c r="B16" s="182" t="s">
        <v>54</v>
      </c>
      <c r="C16" s="69" t="s">
        <v>55</v>
      </c>
    </row>
    <row r="17" spans="1:3" ht="30" customHeight="1">
      <c r="A17" s="184"/>
      <c r="B17" s="183"/>
      <c r="C17" s="67" t="s">
        <v>56</v>
      </c>
    </row>
    <row r="18" spans="1:3" ht="30" customHeight="1">
      <c r="A18" s="184"/>
      <c r="B18" s="183"/>
      <c r="C18" s="66" t="s">
        <v>57</v>
      </c>
    </row>
    <row r="19" spans="1:3" ht="30" customHeight="1">
      <c r="A19" s="184"/>
      <c r="B19" s="183"/>
      <c r="C19" s="70" t="s">
        <v>58</v>
      </c>
    </row>
    <row r="20" spans="1:3" ht="30" customHeight="1">
      <c r="A20" s="184"/>
      <c r="B20" s="181" t="s">
        <v>59</v>
      </c>
      <c r="C20" s="66" t="s">
        <v>60</v>
      </c>
    </row>
    <row r="21" spans="1:3" ht="30" customHeight="1">
      <c r="A21" s="184"/>
      <c r="B21" s="181"/>
      <c r="C21" s="66" t="s">
        <v>61</v>
      </c>
    </row>
    <row r="22" spans="1:3" ht="30" customHeight="1">
      <c r="A22" s="184"/>
      <c r="B22" s="181"/>
      <c r="C22" s="66" t="s">
        <v>62</v>
      </c>
    </row>
    <row r="23" spans="1:3" ht="30" customHeight="1">
      <c r="A23" s="184"/>
      <c r="B23" s="181"/>
      <c r="C23" s="66" t="s">
        <v>63</v>
      </c>
    </row>
    <row r="24" spans="1:3" ht="30" customHeight="1">
      <c r="A24" s="184"/>
      <c r="B24" s="181"/>
      <c r="C24" s="66" t="s">
        <v>64</v>
      </c>
    </row>
    <row r="25" spans="1:3" ht="30" customHeight="1">
      <c r="A25" s="184"/>
      <c r="B25" s="181"/>
      <c r="C25" s="66" t="s">
        <v>65</v>
      </c>
    </row>
    <row r="26" spans="1:3" ht="30" customHeight="1">
      <c r="A26" s="184"/>
      <c r="B26" s="181"/>
      <c r="C26" s="66" t="s">
        <v>66</v>
      </c>
    </row>
    <row r="27" spans="1:3" ht="30" customHeight="1">
      <c r="A27" s="184"/>
      <c r="B27" s="181"/>
      <c r="C27" s="66" t="s">
        <v>67</v>
      </c>
    </row>
    <row r="28" spans="1:3" ht="30" customHeight="1">
      <c r="A28" s="184"/>
      <c r="B28" s="181"/>
      <c r="C28" s="66" t="s">
        <v>68</v>
      </c>
    </row>
    <row r="29" spans="1:3" ht="30" customHeight="1">
      <c r="A29" s="184"/>
      <c r="B29" s="179" t="s">
        <v>69</v>
      </c>
      <c r="C29" s="66" t="s">
        <v>70</v>
      </c>
    </row>
    <row r="30" spans="1:3" ht="30" customHeight="1">
      <c r="A30" s="184"/>
      <c r="B30" s="180"/>
      <c r="C30" s="66" t="s">
        <v>71</v>
      </c>
    </row>
    <row r="31" spans="1:3" ht="30" customHeight="1">
      <c r="A31" s="184"/>
      <c r="B31" s="180"/>
      <c r="C31" s="66" t="s">
        <v>72</v>
      </c>
    </row>
    <row r="32" spans="1:3" ht="30" customHeight="1">
      <c r="A32" s="184"/>
      <c r="B32" s="179" t="s">
        <v>73</v>
      </c>
      <c r="C32" s="66" t="s">
        <v>74</v>
      </c>
    </row>
    <row r="33" spans="1:3" ht="30" customHeight="1">
      <c r="A33" s="184"/>
      <c r="B33" s="179"/>
      <c r="C33" s="66" t="s">
        <v>75</v>
      </c>
    </row>
    <row r="34" spans="1:3" ht="30" customHeight="1">
      <c r="A34" s="184"/>
      <c r="B34" s="179"/>
      <c r="C34" s="66" t="s">
        <v>76</v>
      </c>
    </row>
    <row r="35" spans="1:3" ht="30" customHeight="1">
      <c r="A35" s="184"/>
      <c r="B35" s="179"/>
      <c r="C35" s="66" t="s">
        <v>77</v>
      </c>
    </row>
    <row r="36" spans="1:3" ht="30" customHeight="1">
      <c r="A36" s="184"/>
      <c r="B36" s="179"/>
      <c r="C36" s="66" t="s">
        <v>78</v>
      </c>
    </row>
    <row r="37" spans="1:3" ht="30" customHeight="1">
      <c r="A37" s="184"/>
      <c r="B37" s="187" t="s">
        <v>79</v>
      </c>
      <c r="C37" s="66" t="s">
        <v>80</v>
      </c>
    </row>
    <row r="38" spans="1:3" ht="30" customHeight="1">
      <c r="A38" s="184"/>
      <c r="B38" s="188"/>
      <c r="C38" s="66" t="s">
        <v>81</v>
      </c>
    </row>
    <row r="39" spans="1:3" ht="30" customHeight="1">
      <c r="A39" s="184"/>
      <c r="B39" s="179" t="s">
        <v>82</v>
      </c>
      <c r="C39" s="66" t="s">
        <v>83</v>
      </c>
    </row>
    <row r="40" spans="1:3" ht="30" customHeight="1">
      <c r="A40" s="184"/>
      <c r="B40" s="180"/>
      <c r="C40" s="66" t="s">
        <v>84</v>
      </c>
    </row>
    <row r="41" spans="1:3" ht="30" customHeight="1">
      <c r="A41" s="184"/>
      <c r="B41" s="180"/>
      <c r="C41" s="66" t="s">
        <v>85</v>
      </c>
    </row>
  </sheetData>
  <mergeCells count="11">
    <mergeCell ref="B39:B41"/>
    <mergeCell ref="A1:A12"/>
    <mergeCell ref="B1:B10"/>
    <mergeCell ref="B11:B12"/>
    <mergeCell ref="A13:A41"/>
    <mergeCell ref="B13:B15"/>
    <mergeCell ref="B16:B19"/>
    <mergeCell ref="B20:B28"/>
    <mergeCell ref="B29:B31"/>
    <mergeCell ref="B32:B36"/>
    <mergeCell ref="B37:B38"/>
  </mergeCells>
  <phoneticPr fontId="4"/>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収支内訳書（様式2-2）</vt:lpstr>
      <vt:lpstr>補助対象経費一覧</vt:lpstr>
      <vt:lpstr>'収支内訳書（様式2-2）'!Print_Area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綿貫</dc:creator>
  <cp:lastModifiedBy>綿貫</cp:lastModifiedBy>
  <dcterms:created xsi:type="dcterms:W3CDTF">2026-03-24T07:12:34Z</dcterms:created>
  <dcterms:modified xsi:type="dcterms:W3CDTF">2026-03-24T07:39:10Z</dcterms:modified>
</cp:coreProperties>
</file>