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3C162D6-4335-439C-B7B7-21227CE53C9F}" xr6:coauthVersionLast="47" xr6:coauthVersionMax="47" xr10:uidLastSave="{00000000-0000-0000-0000-000000000000}"/>
  <workbookProtection workbookAlgorithmName="SHA-512" workbookHashValue="v80Z+0XuIY/4tz6Y/diExvbnrAZrzllgL9NlExPkqKh+kl+DfRKrMiFqVZAUGLmqJa/J8gIlEH6q2euueEfr9w==" workbookSaltValue="u1FUj1l/g7dsGKLZJuSHRQ==" workbookSpinCount="100000" lockStructure="1"/>
  <bookViews>
    <workbookView xWindow="30" yWindow="-16320" windowWidth="29040" windowHeight="15720" tabRatio="809" firstSheet="2" activeTab="2" xr2:uid="{00000000-000D-0000-FFFF-FFFF00000000}"/>
  </bookViews>
  <sheets>
    <sheet name="台帳データ用" sheetId="19" state="hidden" r:id="rId1"/>
    <sheet name="集合明細用" sheetId="20" state="hidden" r:id="rId2"/>
    <sheet name="実績報告書" sheetId="1" r:id="rId3"/>
    <sheet name="別紙１_事業結果報告書" sheetId="13" r:id="rId4"/>
    <sheet name="別紙２_設置完了証明書" sheetId="18" r:id="rId5"/>
  </sheets>
  <definedNames>
    <definedName name="_xlnm.Print_Area" localSheetId="2">実績報告書!$A$1:$AB$52</definedName>
    <definedName name="_xlnm.Print_Area" localSheetId="3">別紙１_事業結果報告書!$A$1:$Y$80</definedName>
    <definedName name="_xlnm.Print_Area" localSheetId="4">別紙２_設置完了証明書!$A$1:$Y$27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" l="1"/>
  <c r="L18" i="18" l="1"/>
  <c r="X1" i="18"/>
  <c r="X47" i="13"/>
  <c r="X46" i="13"/>
  <c r="X1" i="13"/>
  <c r="L7" i="13"/>
  <c r="AG47" i="1"/>
  <c r="AG46" i="1"/>
  <c r="AB1" i="1"/>
  <c r="AG13" i="1"/>
  <c r="AG17" i="1"/>
  <c r="AG11" i="1"/>
  <c r="AG10" i="1"/>
  <c r="AG49" i="1"/>
  <c r="AG48" i="1"/>
  <c r="AG44" i="1"/>
  <c r="G4" i="20" l="1"/>
  <c r="F4" i="20"/>
  <c r="E4" i="20"/>
  <c r="D4" i="20"/>
  <c r="C4" i="20"/>
  <c r="B4" i="20"/>
  <c r="V3" i="19" l="1"/>
  <c r="T3" i="19"/>
  <c r="S3" i="19"/>
  <c r="AG6" i="1"/>
  <c r="E3" i="19"/>
  <c r="G3" i="19"/>
  <c r="F3" i="19"/>
  <c r="N3" i="19" l="1"/>
  <c r="M3" i="19"/>
  <c r="B3" i="19"/>
  <c r="A3" i="19"/>
  <c r="AB5" i="18"/>
  <c r="AB24" i="18"/>
  <c r="L19" i="18"/>
  <c r="AB11" i="18"/>
  <c r="AB38" i="13"/>
  <c r="AB54" i="13"/>
  <c r="AB50" i="13"/>
  <c r="AB40" i="13"/>
  <c r="AB39" i="13"/>
  <c r="AB29" i="13"/>
  <c r="AB22" i="13"/>
  <c r="AB21" i="13"/>
  <c r="AB15" i="13"/>
  <c r="AB16" i="13"/>
  <c r="AB13" i="13"/>
  <c r="AB12" i="13"/>
  <c r="AB10" i="13"/>
  <c r="AB9" i="13"/>
  <c r="AG36" i="1"/>
  <c r="AG34" i="1"/>
  <c r="AG24" i="1"/>
  <c r="AG21" i="1"/>
  <c r="C39" i="1"/>
  <c r="K3" i="19" s="1"/>
  <c r="P39" i="1" l="1"/>
  <c r="Z39" i="1" s="1"/>
  <c r="AG32" i="1"/>
  <c r="L3" i="19"/>
  <c r="AG39" i="1" l="1"/>
  <c r="AG4" i="1" s="1"/>
  <c r="R3" i="19"/>
  <c r="X2" i="18"/>
  <c r="X2" i="13"/>
  <c r="AB2" i="1"/>
  <c r="AB18" i="18" l="1"/>
  <c r="AB2" i="18" s="1"/>
  <c r="R32" i="13" l="1"/>
  <c r="U3" i="19" s="1"/>
  <c r="R42" i="13" l="1"/>
  <c r="AB32" i="13"/>
  <c r="R36" i="13"/>
  <c r="R43" i="13" s="1"/>
  <c r="AB43" i="13" l="1"/>
  <c r="AB3" i="13" s="1"/>
  <c r="H4" i="20"/>
  <c r="W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預金種別が普通の場合は"1"、当座の場合は"2"、貯蓄の場合は"4"、その他の場合は"9"を記入してください。</t>
        </r>
      </text>
    </comment>
  </commentList>
</comments>
</file>

<file path=xl/sharedStrings.xml><?xml version="1.0" encoding="utf-8"?>
<sst xmlns="http://schemas.openxmlformats.org/spreadsheetml/2006/main" count="282" uniqueCount="196">
  <si>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</si>
  <si>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</si>
  <si>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</si>
  <si>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名称</t>
    <rPh sb="0" eb="2">
      <t>メイショウ</t>
    </rPh>
    <phoneticPr fontId="1"/>
  </si>
  <si>
    <t>円</t>
    <rPh sb="0" eb="1">
      <t>エン</t>
    </rPh>
    <phoneticPr fontId="1"/>
  </si>
  <si>
    <t>所在地</t>
    <rPh sb="0" eb="3">
      <t>ショザイチ</t>
    </rPh>
    <phoneticPr fontId="1"/>
  </si>
  <si>
    <t>－</t>
    <phoneticPr fontId="1"/>
  </si>
  <si>
    <t>神奈川県</t>
  </si>
  <si>
    <t>都道府県</t>
    <rPh sb="0" eb="4">
      <t>トドウフケン</t>
    </rPh>
    <phoneticPr fontId="1"/>
  </si>
  <si>
    <t>北海道</t>
  </si>
  <si>
    <t>青森県</t>
    <phoneticPr fontId="1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</si>
  <si>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</si>
  <si>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</si>
  <si>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</si>
  <si>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</si>
  <si>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</si>
  <si>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</si>
  <si>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</si>
  <si>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</si>
  <si>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</si>
  <si>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</si>
  <si>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</si>
  <si>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</si>
  <si>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</si>
  <si>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</si>
  <si>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</si>
  <si>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</si>
  <si>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</si>
  <si>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</si>
  <si>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</si>
  <si>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</si>
  <si>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</si>
  <si>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</si>
  <si>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</si>
  <si>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</si>
  <si>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</si>
  <si>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</si>
  <si>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</si>
  <si>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</si>
  <si>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</si>
  <si>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</si>
  <si>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</si>
  <si>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</si>
  <si>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</si>
  <si>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</si>
  <si>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</si>
  <si>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</si>
  <si>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</si>
  <si>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</si>
  <si>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</si>
  <si>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</si>
  <si>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</si>
  <si>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</si>
  <si>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</si>
  <si>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</si>
  <si>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郵便番号</t>
    <rPh sb="0" eb="4">
      <t>ユウビンバンゴウ</t>
    </rPh>
    <phoneticPr fontId="1"/>
  </si>
  <si>
    <t>〒</t>
    <phoneticPr fontId="1"/>
  </si>
  <si>
    <t>メーカー名</t>
    <phoneticPr fontId="1"/>
  </si>
  <si>
    <t>神奈川県知事　殿</t>
    <rPh sb="0" eb="6">
      <t>カナガワケンチジ</t>
    </rPh>
    <phoneticPr fontId="1"/>
  </si>
  <si>
    <t>□</t>
    <phoneticPr fontId="1"/>
  </si>
  <si>
    <t>口</t>
    <rPh sb="0" eb="1">
      <t>クチ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</si>
  <si>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</si>
  <si>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</si>
  <si>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（うち設備費）</t>
    <rPh sb="3" eb="6">
      <t>セツビヒ</t>
    </rPh>
    <phoneticPr fontId="1"/>
  </si>
  <si>
    <t>（うち設置工事費）</t>
    <rPh sb="3" eb="5">
      <t>セッチ</t>
    </rPh>
    <rPh sb="5" eb="7">
      <t>コウジ</t>
    </rPh>
    <rPh sb="7" eb="8">
      <t>ヒ</t>
    </rPh>
    <phoneticPr fontId="1"/>
  </si>
  <si>
    <t>国の補助金等との併用</t>
    <phoneticPr fontId="1"/>
  </si>
  <si>
    <t>（千円未満を切捨て）</t>
    <phoneticPr fontId="1"/>
  </si>
  <si>
    <t>（１円未満を切捨て）</t>
    <phoneticPr fontId="1"/>
  </si>
  <si>
    <t>※値引後の金額で消費税及び地方消費税を除く。</t>
    <phoneticPr fontId="1"/>
  </si>
  <si>
    <t>別表２　第10号様式（第13条関係）</t>
    <phoneticPr fontId="1"/>
  </si>
  <si>
    <t>日付け</t>
    <rPh sb="0" eb="1">
      <t>ヒ</t>
    </rPh>
    <phoneticPr fontId="1"/>
  </si>
  <si>
    <t>○　着手日について、ＥＶ急速充電設備の設置工事の着工日を記載してください。</t>
    <rPh sb="2" eb="4">
      <t>チャクシュ</t>
    </rPh>
    <rPh sb="4" eb="5">
      <t>ビ</t>
    </rPh>
    <rPh sb="12" eb="14">
      <t>キュウソク</t>
    </rPh>
    <rPh sb="14" eb="16">
      <t>ジュウデン</t>
    </rPh>
    <rPh sb="16" eb="18">
      <t>セツビ</t>
    </rPh>
    <rPh sb="19" eb="21">
      <t>セッチ</t>
    </rPh>
    <rPh sb="21" eb="23">
      <t>コウジ</t>
    </rPh>
    <rPh sb="24" eb="26">
      <t>チャッコウ</t>
    </rPh>
    <rPh sb="26" eb="27">
      <t>ビ</t>
    </rPh>
    <rPh sb="28" eb="30">
      <t>キサイ</t>
    </rPh>
    <phoneticPr fontId="1"/>
  </si>
  <si>
    <t>設備を設置した施設の名称</t>
    <phoneticPr fontId="1"/>
  </si>
  <si>
    <t>着手日</t>
    <rPh sb="0" eb="2">
      <t>チャクシュ</t>
    </rPh>
    <rPh sb="2" eb="3">
      <t>ヒ</t>
    </rPh>
    <phoneticPr fontId="1"/>
  </si>
  <si>
    <t>完了日</t>
    <rPh sb="0" eb="2">
      <t>カンリョウ</t>
    </rPh>
    <rPh sb="2" eb="3">
      <t>ヒ</t>
    </rPh>
    <phoneticPr fontId="1"/>
  </si>
  <si>
    <t>（補助金振込先）</t>
    <rPh sb="1" eb="4">
      <t>ホジョキン</t>
    </rPh>
    <rPh sb="4" eb="7">
      <t>フリコミサキ</t>
    </rPh>
    <phoneticPr fontId="1"/>
  </si>
  <si>
    <t xml:space="preserve">通帳等に記載のとおり正確に記載してください。 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</si>
  <si>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</si>
  <si>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（フリガナ）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</si>
  <si>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</si>
  <si>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</si>
  <si>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店名</t>
    <rPh sb="0" eb="2">
      <t>テンメイ</t>
    </rPh>
    <phoneticPr fontId="1"/>
  </si>
  <si>
    <t>店番号</t>
    <rPh sb="0" eb="1">
      <t>ミセ</t>
    </rPh>
    <rPh sb="1" eb="3">
      <t>バンゴウ</t>
    </rPh>
    <phoneticPr fontId="1"/>
  </si>
  <si>
    <t>預金の種類</t>
    <rPh sb="0" eb="2">
      <t>ヨキン</t>
    </rPh>
    <rPh sb="3" eb="5">
      <t>シュルイ</t>
    </rPh>
    <phoneticPr fontId="1"/>
  </si>
  <si>
    <t>口座番号</t>
    <rPh sb="0" eb="2">
      <t>コウザ</t>
    </rPh>
    <rPh sb="2" eb="4">
      <t>バンゴウ</t>
    </rPh>
    <phoneticPr fontId="1"/>
  </si>
  <si>
    <t>注１　申請者名義の口座に限ります。</t>
    <phoneticPr fontId="1"/>
  </si>
  <si>
    <t>注２　通帳等の写しを添付してください。</t>
    <phoneticPr fontId="1"/>
  </si>
  <si>
    <t>番号</t>
    <rPh sb="0" eb="2">
      <t>バンゴウ</t>
    </rPh>
    <phoneticPr fontId="1"/>
  </si>
  <si>
    <t>交付申請時からの設備を設置する施設の変更</t>
    <rPh sb="0" eb="2">
      <t>コウフ</t>
    </rPh>
    <rPh sb="2" eb="4">
      <t>シンセイ</t>
    </rPh>
    <rPh sb="4" eb="5">
      <t>ジ</t>
    </rPh>
    <rPh sb="8" eb="10">
      <t>セツビ</t>
    </rPh>
    <rPh sb="11" eb="13">
      <t>セッチ</t>
    </rPh>
    <rPh sb="15" eb="17">
      <t>シセツ</t>
    </rPh>
    <rPh sb="18" eb="20">
      <t>ヘンコウ</t>
    </rPh>
    <phoneticPr fontId="1"/>
  </si>
  <si>
    <t>変更なし</t>
    <rPh sb="0" eb="2">
      <t>ヘンコウ</t>
    </rPh>
    <phoneticPr fontId="1"/>
  </si>
  <si>
    <t>変更あり</t>
    <rPh sb="0" eb="2">
      <t>ヘンコウ</t>
    </rPh>
    <phoneticPr fontId="1"/>
  </si>
  <si>
    <t>交付申請時からの土地の所有者の変更</t>
    <rPh sb="0" eb="2">
      <t>コウフ</t>
    </rPh>
    <rPh sb="2" eb="4">
      <t>シンセイ</t>
    </rPh>
    <rPh sb="4" eb="5">
      <t>ジ</t>
    </rPh>
    <rPh sb="8" eb="10">
      <t>トチ</t>
    </rPh>
    <rPh sb="11" eb="14">
      <t>ショユウシャ</t>
    </rPh>
    <rPh sb="15" eb="17">
      <t>ヘンコウ</t>
    </rPh>
    <phoneticPr fontId="1"/>
  </si>
  <si>
    <t>型式</t>
    <phoneticPr fontId="1"/>
  </si>
  <si>
    <t>出力・口数</t>
    <phoneticPr fontId="1"/>
  </si>
  <si>
    <t>整備基数</t>
    <phoneticPr fontId="1"/>
  </si>
  <si>
    <t>kW</t>
  </si>
  <si>
    <t>交付申請時からの設備の変更</t>
    <rPh sb="0" eb="2">
      <t>コウフ</t>
    </rPh>
    <rPh sb="2" eb="4">
      <t>シンセイ</t>
    </rPh>
    <rPh sb="4" eb="5">
      <t>ジ</t>
    </rPh>
    <rPh sb="8" eb="10">
      <t>セツビ</t>
    </rPh>
    <rPh sb="11" eb="13">
      <t>ヘンコウ</t>
    </rPh>
    <phoneticPr fontId="1"/>
  </si>
  <si>
    <r>
      <t>申請者氏名</t>
    </r>
    <r>
      <rPr>
        <sz val="10"/>
        <rFont val="ＭＳ 明朝"/>
        <family val="1"/>
        <charset val="128"/>
      </rPr>
      <t>（法人等の場合は名称）</t>
    </r>
    <phoneticPr fontId="1"/>
  </si>
  <si>
    <t>補助事業の着手日と完了日</t>
    <phoneticPr fontId="1"/>
  </si>
  <si>
    <t>神奈川県ＥＶ急速充電設備整備費補助金実績報告書</t>
    <rPh sb="18" eb="23">
      <t>ジッセキホウコクショ</t>
    </rPh>
    <phoneticPr fontId="1"/>
  </si>
  <si>
    <r>
      <t>代表者の職・氏名</t>
    </r>
    <r>
      <rPr>
        <sz val="9"/>
        <rFont val="ＭＳ 明朝"/>
        <family val="1"/>
        <charset val="128"/>
      </rPr>
      <t>（法人等の場合）</t>
    </r>
    <rPh sb="0" eb="3">
      <t>ダイヒョウシャ</t>
    </rPh>
    <rPh sb="4" eb="5">
      <t>ショク</t>
    </rPh>
    <rPh sb="6" eb="8">
      <t>シメイ</t>
    </rPh>
    <rPh sb="9" eb="12">
      <t>ホウジントウ</t>
    </rPh>
    <rPh sb="13" eb="15">
      <t>バアイ</t>
    </rPh>
    <phoneticPr fontId="1"/>
  </si>
  <si>
    <t>１　設置・施工事業者名</t>
    <rPh sb="2" eb="4">
      <t>セッチ</t>
    </rPh>
    <rPh sb="5" eb="7">
      <t>セコウ</t>
    </rPh>
    <rPh sb="7" eb="9">
      <t>ジギョウ</t>
    </rPh>
    <rPh sb="9" eb="10">
      <t>シャ</t>
    </rPh>
    <rPh sb="10" eb="11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</si>
  <si>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</si>
  <si>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補助事業で設備を設置した施設の名称</t>
    <phoneticPr fontId="1"/>
  </si>
  <si>
    <t xml:space="preserve">補助事業で設備を設置した土地の所在地 </t>
    <phoneticPr fontId="1"/>
  </si>
  <si>
    <t>連絡先電話番号</t>
    <rPh sb="0" eb="3">
      <t>レンラクサキ</t>
    </rPh>
    <rPh sb="3" eb="7">
      <t>デンワバンゴウ</t>
    </rPh>
    <phoneticPr fontId="1"/>
  </si>
  <si>
    <t>着工日</t>
    <phoneticPr fontId="1"/>
  </si>
  <si>
    <t>工事完了日</t>
    <rPh sb="0" eb="4">
      <t>コウジカンリョウ</t>
    </rPh>
    <rPh sb="4" eb="5">
      <t>ヒ</t>
    </rPh>
    <phoneticPr fontId="1"/>
  </si>
  <si>
    <t>神奈川県ＥＶ急速充電設備整備費補助金事業結果報告書</t>
    <rPh sb="18" eb="20">
      <t>ジギョウ</t>
    </rPh>
    <rPh sb="20" eb="22">
      <t>ケッカ</t>
    </rPh>
    <rPh sb="22" eb="25">
      <t>ホウコクショ</t>
    </rPh>
    <phoneticPr fontId="1"/>
  </si>
  <si>
    <t>〔</t>
    <phoneticPr fontId="1"/>
  </si>
  <si>
    <t>〕</t>
    <phoneticPr fontId="1"/>
  </si>
  <si>
    <t>別表２　第10号様式別紙２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1"/>
  </si>
  <si>
    <t>別表２　第10号様式別紙１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1"/>
  </si>
  <si>
    <t>設置工事完了証明書</t>
    <rPh sb="0" eb="2">
      <t>セッチ</t>
    </rPh>
    <rPh sb="2" eb="4">
      <t>コウジ</t>
    </rPh>
    <rPh sb="4" eb="6">
      <t>カンリョウ</t>
    </rPh>
    <rPh sb="6" eb="9">
      <t>ショウメイショ</t>
    </rPh>
    <phoneticPr fontId="1"/>
  </si>
  <si>
    <t>号で交付決定を受けたＥＶ急速充電設備整備費</t>
    <rPh sb="0" eb="1">
      <t>ゴウ</t>
    </rPh>
    <rPh sb="12" eb="20">
      <t>キュウソクジュウデンセツビセイビ</t>
    </rPh>
    <rPh sb="20" eb="21">
      <t>ヒ</t>
    </rPh>
    <phoneticPr fontId="1"/>
  </si>
  <si>
    <t xml:space="preserve">補助金に係る事業の実績について、関係書類を添えて報告します。 </t>
    <phoneticPr fontId="1"/>
  </si>
  <si>
    <t>基</t>
    <rPh sb="0" eb="1">
      <t>キ</t>
    </rPh>
    <phoneticPr fontId="1"/>
  </si>
  <si>
    <t>変更内容</t>
    <rPh sb="0" eb="2">
      <t>ヘンコウ</t>
    </rPh>
    <rPh sb="2" eb="4">
      <t>ナイヨウ</t>
    </rPh>
    <phoneticPr fontId="1"/>
  </si>
  <si>
    <t xml:space="preserve">(1) 新たに整備したＥＶ急速充電設備の設置工事 </t>
    <phoneticPr fontId="1"/>
  </si>
  <si>
    <t>(2) 新たに整備したＥＶ急速充電設備の引渡し</t>
    <phoneticPr fontId="1"/>
  </si>
  <si>
    <t>(3) 新たに整備したＥＶ急速充電設備の代金の支払</t>
    <phoneticPr fontId="1"/>
  </si>
  <si>
    <t>○　次の(1)～(3)の完了した日をそれぞれ〔　〕内に記載してください。完了日について、
　　(1)～(3)のうち最も遅いものを記載し、（ ）内に該当する番号を記載してください。</t>
    <rPh sb="2" eb="3">
      <t>ツギ</t>
    </rPh>
    <rPh sb="12" eb="14">
      <t>カンリョウ</t>
    </rPh>
    <rPh sb="16" eb="17">
      <t>ヒ</t>
    </rPh>
    <rPh sb="25" eb="26">
      <t>ナイ</t>
    </rPh>
    <rPh sb="27" eb="29">
      <t>キサイ</t>
    </rPh>
    <phoneticPr fontId="1"/>
  </si>
  <si>
    <r>
      <t>１　補助事業の概要</t>
    </r>
    <r>
      <rPr>
        <sz val="9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1"/>
  </si>
  <si>
    <r>
      <t>３　補助金実績報告額の算出</t>
    </r>
    <r>
      <rPr>
        <sz val="9"/>
        <rFont val="ＭＳ 明朝"/>
        <family val="1"/>
        <charset val="128"/>
      </rPr>
      <t>（該当する□に「✔」を記載）</t>
    </r>
    <rPh sb="2" eb="5">
      <t>ホジョキン</t>
    </rPh>
    <rPh sb="5" eb="7">
      <t>ジッセキ</t>
    </rPh>
    <rPh sb="7" eb="9">
      <t>ホウコク</t>
    </rPh>
    <rPh sb="9" eb="10">
      <t>ガク</t>
    </rPh>
    <rPh sb="11" eb="13">
      <t>サンシュツ</t>
    </rPh>
    <phoneticPr fontId="1"/>
  </si>
  <si>
    <t xml:space="preserve">次のとおり第２号補助事業で設置するＥＶ急速充電設備の設置が完了したことを証明します。 </t>
    <phoneticPr fontId="1"/>
  </si>
  <si>
    <t>２　補助金申請者等</t>
    <rPh sb="2" eb="4">
      <t>ホジョ</t>
    </rPh>
    <rPh sb="4" eb="5">
      <t>キン</t>
    </rPh>
    <rPh sb="5" eb="7">
      <t>シンセイ</t>
    </rPh>
    <rPh sb="7" eb="8">
      <t>シャ</t>
    </rPh>
    <rPh sb="8" eb="9">
      <t>トウ</t>
    </rPh>
    <phoneticPr fontId="1"/>
  </si>
  <si>
    <t>※変更ありの場合で、交付決定額が20%を超えて減額となる場合は事前に変更承認申請書（別表２ 第４号様式）の提出が必要</t>
    <phoneticPr fontId="1"/>
  </si>
  <si>
    <t>その他の変更</t>
    <rPh sb="2" eb="3">
      <t>タ</t>
    </rPh>
    <rPh sb="4" eb="6">
      <t>ヘンコウ</t>
    </rPh>
    <phoneticPr fontId="1"/>
  </si>
  <si>
    <t>交付申請時からの補助対象経費等の金額変更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4" eb="15">
      <t>トウ</t>
    </rPh>
    <rPh sb="16" eb="18">
      <t>キンガク</t>
    </rPh>
    <rPh sb="18" eb="20">
      <t>ヘンコウ</t>
    </rPh>
    <phoneticPr fontId="1"/>
  </si>
  <si>
    <r>
      <t xml:space="preserve">使用者への補助金相当額の還元方法の変更
</t>
    </r>
    <r>
      <rPr>
        <sz val="10"/>
        <rFont val="ＭＳ 明朝"/>
        <family val="1"/>
        <charset val="128"/>
      </rPr>
      <t>（申請者が</t>
    </r>
    <r>
      <rPr>
        <u/>
        <sz val="10"/>
        <rFont val="ＭＳ 明朝"/>
        <family val="1"/>
        <charset val="128"/>
      </rPr>
      <t>リース事業者の場合のみ</t>
    </r>
    <r>
      <rPr>
        <sz val="10"/>
        <rFont val="ＭＳ 明朝"/>
        <family val="1"/>
        <charset val="128"/>
      </rPr>
      <t>記載）</t>
    </r>
    <rPh sb="17" eb="19">
      <t>ヘンコウ</t>
    </rPh>
    <rPh sb="36" eb="38">
      <t>キサイ</t>
    </rPh>
    <phoneticPr fontId="1"/>
  </si>
  <si>
    <r>
      <t>２　ＥＶ急速充電設備の概要</t>
    </r>
    <r>
      <rPr>
        <sz val="9"/>
        <rFont val="ＭＳ 明朝"/>
        <family val="1"/>
        <charset val="128"/>
      </rPr>
      <t>（該当する□に「✔」を記載）</t>
    </r>
    <rPh sb="4" eb="6">
      <t>キュウソク</t>
    </rPh>
    <rPh sb="6" eb="8">
      <t>ジュウデン</t>
    </rPh>
    <rPh sb="8" eb="10">
      <t>セツビ</t>
    </rPh>
    <rPh sb="11" eb="13">
      <t>ガイヨウ</t>
    </rPh>
    <phoneticPr fontId="1"/>
  </si>
  <si>
    <r>
      <t>補助対象経費（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）に３分の１を乗じた額（</t>
    </r>
    <r>
      <rPr>
        <sz val="11"/>
        <rFont val="ＭＳ ゴシック"/>
        <family val="3"/>
        <charset val="128"/>
      </rPr>
      <t>Ｂ</t>
    </r>
    <r>
      <rPr>
        <sz val="11"/>
        <rFont val="ＭＳ 明朝"/>
        <family val="1"/>
        <charset val="128"/>
      </rPr>
      <t>＝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／３）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1"/>
  </si>
  <si>
    <r>
      <t>補助金交付決定額（</t>
    </r>
    <r>
      <rPr>
        <sz val="11"/>
        <rFont val="ＭＳ ゴシック"/>
        <family val="3"/>
        <charset val="128"/>
      </rPr>
      <t>Ｃ</t>
    </r>
    <r>
      <rPr>
        <sz val="11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※交付決定通知書に記載された補助金額</t>
    </r>
    <rPh sb="0" eb="2">
      <t>ホジョ</t>
    </rPh>
    <rPh sb="2" eb="3">
      <t>キン</t>
    </rPh>
    <rPh sb="3" eb="5">
      <t>コウフ</t>
    </rPh>
    <rPh sb="5" eb="7">
      <t>ケッテイ</t>
    </rPh>
    <rPh sb="7" eb="8">
      <t>ガク</t>
    </rPh>
    <rPh sb="13" eb="20">
      <t>コウフケッテイツウチショ</t>
    </rPh>
    <rPh sb="21" eb="23">
      <t>キサイ</t>
    </rPh>
    <rPh sb="26" eb="28">
      <t>ホジョ</t>
    </rPh>
    <rPh sb="28" eb="30">
      <t>キンガク</t>
    </rPh>
    <phoneticPr fontId="1"/>
  </si>
  <si>
    <r>
      <t>国の補助金等を受ける場合、その金額（</t>
    </r>
    <r>
      <rPr>
        <sz val="11"/>
        <rFont val="ＭＳ ゴシック"/>
        <family val="3"/>
        <charset val="128"/>
      </rPr>
      <t>Ｄ</t>
    </r>
    <r>
      <rPr>
        <sz val="11"/>
        <rFont val="ＭＳ 明朝"/>
        <family val="1"/>
        <charset val="128"/>
      </rPr>
      <t>）</t>
    </r>
    <rPh sb="0" eb="1">
      <t>クニ</t>
    </rPh>
    <rPh sb="2" eb="4">
      <t>ホジョ</t>
    </rPh>
    <rPh sb="4" eb="5">
      <t>キン</t>
    </rPh>
    <rPh sb="5" eb="6">
      <t>トウ</t>
    </rPh>
    <rPh sb="7" eb="8">
      <t>ウ</t>
    </rPh>
    <rPh sb="10" eb="12">
      <t>バアイ</t>
    </rPh>
    <rPh sb="15" eb="17">
      <t>キンガク</t>
    </rPh>
    <phoneticPr fontId="1"/>
  </si>
  <si>
    <r>
      <rPr>
        <b/>
        <sz val="11"/>
        <rFont val="ＭＳ ゴシック"/>
        <family val="3"/>
        <charset val="128"/>
      </rPr>
      <t>補助金実績報告額</t>
    </r>
    <r>
      <rPr>
        <sz val="11"/>
        <rFont val="ＭＳ 明朝"/>
        <family val="1"/>
        <charset val="128"/>
      </rPr>
      <t>（</t>
    </r>
    <r>
      <rPr>
        <sz val="11"/>
        <rFont val="ＭＳ ゴシック"/>
        <family val="3"/>
        <charset val="128"/>
      </rPr>
      <t>(Ｂ)</t>
    </r>
    <r>
      <rPr>
        <sz val="11"/>
        <rFont val="ＭＳ 明朝"/>
        <family val="1"/>
        <charset val="128"/>
      </rPr>
      <t>、</t>
    </r>
    <r>
      <rPr>
        <sz val="11"/>
        <rFont val="ＭＳ ゴシック"/>
        <family val="3"/>
        <charset val="128"/>
      </rPr>
      <t>(Ｃ)</t>
    </r>
    <r>
      <rPr>
        <sz val="11"/>
        <rFont val="ＭＳ 明朝"/>
        <family val="1"/>
        <charset val="128"/>
      </rPr>
      <t>又は</t>
    </r>
    <r>
      <rPr>
        <sz val="11"/>
        <rFont val="ＭＳ ゴシック"/>
        <family val="3"/>
        <charset val="128"/>
      </rPr>
      <t>(Ｅ)</t>
    </r>
    <r>
      <rPr>
        <sz val="11"/>
        <rFont val="ＭＳ 明朝"/>
        <family val="1"/>
        <charset val="128"/>
      </rPr>
      <t>のいずれか低い額）</t>
    </r>
    <rPh sb="0" eb="3">
      <t>ホジョキン</t>
    </rPh>
    <rPh sb="3" eb="7">
      <t>ジッセキホウコク</t>
    </rPh>
    <rPh sb="7" eb="8">
      <t>ガク</t>
    </rPh>
    <phoneticPr fontId="1"/>
  </si>
  <si>
    <r>
      <t>４　変更報告</t>
    </r>
    <r>
      <rPr>
        <sz val="9"/>
        <rFont val="ＭＳ 明朝"/>
        <family val="1"/>
        <charset val="128"/>
      </rPr>
      <t>（該当する□に「✔」を記載）</t>
    </r>
    <rPh sb="2" eb="4">
      <t>ヘンコウ</t>
    </rPh>
    <rPh sb="4" eb="6">
      <t>ホウコク</t>
    </rPh>
    <phoneticPr fontId="1"/>
  </si>
  <si>
    <r>
      <t>変更あり</t>
    </r>
    <r>
      <rPr>
        <sz val="9"/>
        <rFont val="ＭＳ 明朝"/>
        <family val="1"/>
        <charset val="128"/>
      </rPr>
      <t>（変更内容を以下に記載すること。）</t>
    </r>
    <rPh sb="0" eb="2">
      <t>ヘンコウ</t>
    </rPh>
    <rPh sb="7" eb="9">
      <t>ナイヨウ</t>
    </rPh>
    <phoneticPr fontId="1"/>
  </si>
  <si>
    <t xml:space="preserve">３　ＥＶ急速充電設備の設置・施工期間 </t>
    <rPh sb="4" eb="6">
      <t>キュウソク</t>
    </rPh>
    <rPh sb="6" eb="8">
      <t>ジュウデン</t>
    </rPh>
    <rPh sb="8" eb="10">
      <t>セツビ</t>
    </rPh>
    <rPh sb="11" eb="13">
      <t>セッチ</t>
    </rPh>
    <rPh sb="14" eb="16">
      <t>セコウ</t>
    </rPh>
    <rPh sb="16" eb="18">
      <t>キカン</t>
    </rPh>
    <phoneticPr fontId="1"/>
  </si>
  <si>
    <t>第</t>
    <phoneticPr fontId="1"/>
  </si>
  <si>
    <t>着手
年月日</t>
    <rPh sb="0" eb="2">
      <t>チャクシュ</t>
    </rPh>
    <rPh sb="3" eb="6">
      <t>ネンガッピ</t>
    </rPh>
    <rPh sb="5" eb="6">
      <t>ビ</t>
    </rPh>
    <phoneticPr fontId="19"/>
  </si>
  <si>
    <t>(1)
設置
工事</t>
    <rPh sb="4" eb="6">
      <t>セッチ</t>
    </rPh>
    <rPh sb="7" eb="9">
      <t>コウジ</t>
    </rPh>
    <phoneticPr fontId="19"/>
  </si>
  <si>
    <t xml:space="preserve">(2)
引渡し
</t>
    <rPh sb="4" eb="6">
      <t>ヒキワタ</t>
    </rPh>
    <phoneticPr fontId="19"/>
  </si>
  <si>
    <t>(3)
代金
支払</t>
    <rPh sb="4" eb="6">
      <t>ダイキン</t>
    </rPh>
    <rPh sb="7" eb="9">
      <t>シハライ</t>
    </rPh>
    <phoneticPr fontId="19"/>
  </si>
  <si>
    <t>完了
年月日</t>
    <rPh sb="0" eb="2">
      <t>カンリョウ</t>
    </rPh>
    <rPh sb="3" eb="6">
      <t>ネンガッピ</t>
    </rPh>
    <phoneticPr fontId="19"/>
  </si>
  <si>
    <t>転記しない</t>
    <rPh sb="0" eb="2">
      <t>テンキ</t>
    </rPh>
    <phoneticPr fontId="19"/>
  </si>
  <si>
    <t>申請者名</t>
    <rPh sb="0" eb="3">
      <t>シンセイシャ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</si>
  <si>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</si>
  <si>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r>
      <rPr>
        <b/>
        <sz val="9"/>
        <rFont val="ＭＳ ゴシック"/>
        <family val="3"/>
        <charset val="128"/>
      </rPr>
      <t>着手年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0" eb="2">
      <t>チャクシュ</t>
    </rPh>
    <rPh sb="2" eb="3">
      <t>ネン</t>
    </rPh>
    <phoneticPr fontId="19"/>
  </si>
  <si>
    <r>
      <rPr>
        <b/>
        <sz val="9"/>
        <rFont val="ＭＳ ゴシック"/>
        <family val="3"/>
        <charset val="128"/>
      </rPr>
      <t>着手月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0" eb="2">
      <t>チャクシュ</t>
    </rPh>
    <rPh sb="2" eb="3">
      <t>ツキ</t>
    </rPh>
    <phoneticPr fontId="19"/>
  </si>
  <si>
    <r>
      <rPr>
        <b/>
        <sz val="9"/>
        <rFont val="ＭＳ ゴシック"/>
        <family val="3"/>
        <charset val="128"/>
      </rPr>
      <t>着手日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0" eb="2">
      <t>チャクシュ</t>
    </rPh>
    <rPh sb="2" eb="3">
      <t>ヒ</t>
    </rPh>
    <phoneticPr fontId="19"/>
  </si>
  <si>
    <t>事業完了</t>
    <rPh sb="0" eb="2">
      <t>ジギョウ</t>
    </rPh>
    <rPh sb="2" eb="4">
      <t>カンリョウ</t>
    </rPh>
    <phoneticPr fontId="19"/>
  </si>
  <si>
    <r>
      <rPr>
        <b/>
        <sz val="9"/>
        <rFont val="ＭＳ ゴシック"/>
        <family val="3"/>
        <charset val="128"/>
      </rPr>
      <t>完了年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2" eb="3">
      <t>ネン</t>
    </rPh>
    <phoneticPr fontId="19"/>
  </si>
  <si>
    <r>
      <rPr>
        <b/>
        <sz val="9"/>
        <rFont val="ＭＳ ゴシック"/>
        <family val="3"/>
        <charset val="128"/>
      </rPr>
      <t>完了月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2" eb="3">
      <t>ツキ</t>
    </rPh>
    <phoneticPr fontId="19"/>
  </si>
  <si>
    <r>
      <rPr>
        <b/>
        <sz val="9"/>
        <rFont val="ＭＳ ゴシック"/>
        <family val="3"/>
        <charset val="128"/>
      </rPr>
      <t>完了日</t>
    </r>
    <r>
      <rPr>
        <sz val="9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※１桁の数字は全角</t>
    </r>
    <rPh sb="2" eb="3">
      <t>ヒ</t>
    </rPh>
    <phoneticPr fontId="19"/>
  </si>
  <si>
    <t>設備費</t>
    <rPh sb="0" eb="3">
      <t>セツビヒ</t>
    </rPh>
    <phoneticPr fontId="1"/>
  </si>
  <si>
    <r>
      <t xml:space="preserve">報告月
</t>
    </r>
    <r>
      <rPr>
        <sz val="7"/>
        <color theme="1"/>
        <rFont val="ＭＳ ゴシック"/>
        <family val="3"/>
        <charset val="128"/>
      </rPr>
      <t>※１桁の数字は全角</t>
    </r>
    <rPh sb="0" eb="2">
      <t>ホウコク</t>
    </rPh>
    <rPh sb="2" eb="3">
      <t>ツキ</t>
    </rPh>
    <phoneticPr fontId="19"/>
  </si>
  <si>
    <r>
      <t xml:space="preserve">報告日
</t>
    </r>
    <r>
      <rPr>
        <sz val="7"/>
        <color theme="1"/>
        <rFont val="ＭＳ ゴシック"/>
        <family val="3"/>
        <charset val="128"/>
      </rPr>
      <t>※１桁の数字は全角</t>
    </r>
    <rPh sb="0" eb="2">
      <t>ホウコク</t>
    </rPh>
    <rPh sb="2" eb="3">
      <t>ビ</t>
    </rPh>
    <phoneticPr fontId="19"/>
  </si>
  <si>
    <r>
      <t>報告年</t>
    </r>
    <r>
      <rPr>
        <sz val="6"/>
        <color theme="1"/>
        <rFont val="ＭＳ ゴシック"/>
        <family val="3"/>
        <charset val="128"/>
      </rPr>
      <t xml:space="preserve">
</t>
    </r>
    <rPh sb="0" eb="2">
      <t>ホウコク</t>
    </rPh>
    <rPh sb="2" eb="3">
      <t>ネン</t>
    </rPh>
    <phoneticPr fontId="19"/>
  </si>
  <si>
    <t>（実績時）補助対象経費</t>
    <rPh sb="1" eb="3">
      <t>ジッセキ</t>
    </rPh>
    <rPh sb="3" eb="4">
      <t>ジ</t>
    </rPh>
    <rPh sb="5" eb="7">
      <t>ホジョ</t>
    </rPh>
    <rPh sb="7" eb="9">
      <t>タイショウ</t>
    </rPh>
    <rPh sb="9" eb="11">
      <t>ケイヒ</t>
    </rPh>
    <phoneticPr fontId="1"/>
  </si>
  <si>
    <t>（実績時）
国補助額</t>
    <rPh sb="1" eb="3">
      <t>ジッセキ</t>
    </rPh>
    <rPh sb="3" eb="4">
      <t>ジ</t>
    </rPh>
    <rPh sb="6" eb="7">
      <t>クニ</t>
    </rPh>
    <rPh sb="7" eb="9">
      <t>ホジョ</t>
    </rPh>
    <rPh sb="9" eb="10">
      <t>ガク</t>
    </rPh>
    <phoneticPr fontId="1"/>
  </si>
  <si>
    <t>実績報告額</t>
    <rPh sb="0" eb="4">
      <t>ジッセキホウコク</t>
    </rPh>
    <rPh sb="4" eb="5">
      <t>ガク</t>
    </rPh>
    <phoneticPr fontId="19"/>
  </si>
  <si>
    <t>工事費</t>
    <rPh sb="0" eb="2">
      <t>コウジ</t>
    </rPh>
    <rPh sb="2" eb="3">
      <t>ヒ</t>
    </rPh>
    <phoneticPr fontId="1"/>
  </si>
  <si>
    <t>計</t>
    <rPh sb="0" eb="1">
      <t>ケイ</t>
    </rPh>
    <phoneticPr fontId="1"/>
  </si>
  <si>
    <t>金融機関コード</t>
    <rPh sb="0" eb="2">
      <t>キンユウ</t>
    </rPh>
    <rPh sb="2" eb="4">
      <t>キカン</t>
    </rPh>
    <phoneticPr fontId="34"/>
  </si>
  <si>
    <t>半角英数字4文字</t>
    <rPh sb="0" eb="2">
      <t>ハンカク</t>
    </rPh>
    <rPh sb="2" eb="5">
      <t>エイスウジ</t>
    </rPh>
    <rPh sb="6" eb="8">
      <t>モジ</t>
    </rPh>
    <phoneticPr fontId="34"/>
  </si>
  <si>
    <t>支店番号</t>
    <rPh sb="0" eb="2">
      <t>シテン</t>
    </rPh>
    <rPh sb="2" eb="4">
      <t>バンゴウ</t>
    </rPh>
    <phoneticPr fontId="34"/>
  </si>
  <si>
    <t>半角英数字3文字</t>
    <rPh sb="0" eb="2">
      <t>ハンカク</t>
    </rPh>
    <rPh sb="2" eb="5">
      <t>エイスウジ</t>
    </rPh>
    <rPh sb="6" eb="8">
      <t>モジ</t>
    </rPh>
    <phoneticPr fontId="34"/>
  </si>
  <si>
    <t>預金種別</t>
    <rPh sb="0" eb="2">
      <t>ヨキン</t>
    </rPh>
    <rPh sb="2" eb="4">
      <t>シュベツ</t>
    </rPh>
    <phoneticPr fontId="34"/>
  </si>
  <si>
    <t>半角英数字1文字</t>
    <rPh sb="0" eb="2">
      <t>ハンカク</t>
    </rPh>
    <rPh sb="2" eb="5">
      <t>エイスウジ</t>
    </rPh>
    <rPh sb="6" eb="8">
      <t>モジ</t>
    </rPh>
    <phoneticPr fontId="34"/>
  </si>
  <si>
    <t>口座番号</t>
    <rPh sb="0" eb="2">
      <t>コウザ</t>
    </rPh>
    <rPh sb="2" eb="4">
      <t>バンゴウ</t>
    </rPh>
    <phoneticPr fontId="34"/>
  </si>
  <si>
    <t>半角数字7文字</t>
    <rPh sb="0" eb="2">
      <t>ハンカク</t>
    </rPh>
    <rPh sb="2" eb="4">
      <t>スウジ</t>
    </rPh>
    <rPh sb="5" eb="7">
      <t>モジ</t>
    </rPh>
    <phoneticPr fontId="34"/>
  </si>
  <si>
    <t>口座名義人</t>
    <rPh sb="0" eb="2">
      <t>コウザ</t>
    </rPh>
    <rPh sb="2" eb="5">
      <t>メイギニン</t>
    </rPh>
    <phoneticPr fontId="34"/>
  </si>
  <si>
    <t>半角30文字</t>
    <rPh sb="0" eb="2">
      <t>ハンカク</t>
    </rPh>
    <rPh sb="4" eb="6">
      <t>モジ</t>
    </rPh>
    <phoneticPr fontId="34"/>
  </si>
  <si>
    <t>支出命令額（必須）</t>
    <rPh sb="0" eb="2">
      <t>シシュツ</t>
    </rPh>
    <rPh sb="2" eb="4">
      <t>メイレイ</t>
    </rPh>
    <rPh sb="4" eb="5">
      <t>ガク</t>
    </rPh>
    <rPh sb="6" eb="8">
      <t>ヒッス</t>
    </rPh>
    <phoneticPr fontId="34"/>
  </si>
  <si>
    <t>半角数字13文字</t>
    <rPh sb="0" eb="2">
      <t>ハンカク</t>
    </rPh>
    <rPh sb="2" eb="4">
      <t>スウジ</t>
    </rPh>
    <rPh sb="6" eb="8">
      <t>モジ</t>
    </rPh>
    <phoneticPr fontId="34"/>
  </si>
  <si>
    <t>申請者名</t>
    <rPh sb="0" eb="3">
      <t>シンセイシャ</t>
    </rPh>
    <rPh sb="3" eb="4">
      <t>メイ</t>
    </rPh>
    <phoneticPr fontId="34"/>
  </si>
  <si>
    <t>整理番号</t>
    <rPh sb="0" eb="4">
      <t>セイリバンゴウ</t>
    </rPh>
    <phoneticPr fontId="19"/>
  </si>
  <si>
    <r>
      <t xml:space="preserve">実績報告
収受日
</t>
    </r>
    <r>
      <rPr>
        <sz val="9"/>
        <color theme="1"/>
        <rFont val="ＭＳ ゴシック"/>
        <family val="3"/>
        <charset val="128"/>
      </rPr>
      <t>※電子申請の受信日</t>
    </r>
    <rPh sb="0" eb="2">
      <t>ジッセキ</t>
    </rPh>
    <rPh sb="2" eb="4">
      <t>ホウコク</t>
    </rPh>
    <rPh sb="5" eb="7">
      <t>シュウジュ</t>
    </rPh>
    <rPh sb="7" eb="8">
      <t>ビ</t>
    </rPh>
    <phoneticPr fontId="19"/>
  </si>
  <si>
    <t>選択してください</t>
  </si>
  <si>
    <t>□</t>
  </si>
  <si>
    <t>　</t>
    <phoneticPr fontId="1"/>
  </si>
  <si>
    <t>※県に設置工事費を申請しない場合は、設備費に対する国の補助金等の額</t>
    <phoneticPr fontId="1"/>
  </si>
  <si>
    <t>住　所</t>
    <rPh sb="0" eb="1">
      <t>ジュウ</t>
    </rPh>
    <rPh sb="2" eb="3">
      <t>ショ</t>
    </rPh>
    <phoneticPr fontId="1"/>
  </si>
  <si>
    <t>（法人等の場合は所在地）</t>
    <phoneticPr fontId="1"/>
  </si>
  <si>
    <t>氏  名</t>
    <phoneticPr fontId="1"/>
  </si>
  <si>
    <t>（法人等の場合は名称）</t>
    <phoneticPr fontId="1"/>
  </si>
  <si>
    <t>代表者の職</t>
    <rPh sb="0" eb="3">
      <t>ダイヒョウシャ</t>
    </rPh>
    <rPh sb="4" eb="5">
      <t>ショク</t>
    </rPh>
    <phoneticPr fontId="1"/>
  </si>
  <si>
    <t>（法人等の場合）</t>
    <phoneticPr fontId="1"/>
  </si>
  <si>
    <t>代表者の氏名</t>
    <rPh sb="0" eb="3">
      <t>ダイヒョウシャ</t>
    </rPh>
    <rPh sb="4" eb="6">
      <t>シメイ</t>
    </rPh>
    <phoneticPr fontId="1"/>
  </si>
  <si>
    <t>申請者</t>
    <phoneticPr fontId="1"/>
  </si>
  <si>
    <r>
      <t>補助対象経費（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phoneticPr fontId="1"/>
  </si>
  <si>
    <r>
      <t>変更あり</t>
    </r>
    <r>
      <rPr>
        <sz val="8"/>
        <rFont val="ＭＳ 明朝"/>
        <family val="1"/>
        <charset val="128"/>
      </rPr>
      <t>（変更後の設備を以下に記載すること。）</t>
    </r>
    <rPh sb="0" eb="2">
      <t>ヘンコウ</t>
    </rPh>
    <rPh sb="9" eb="11">
      <t>セツビ</t>
    </rPh>
    <phoneticPr fontId="1"/>
  </si>
  <si>
    <r>
      <t>変更あり</t>
    </r>
    <r>
      <rPr>
        <sz val="8"/>
        <rFont val="ＭＳ 明朝"/>
        <family val="1"/>
        <charset val="128"/>
      </rPr>
      <t>（変更後の設置先施設を以下に記載すること。）</t>
    </r>
    <rPh sb="0" eb="2">
      <t>ヘンコウ</t>
    </rPh>
    <rPh sb="9" eb="11">
      <t>セッチ</t>
    </rPh>
    <rPh sb="11" eb="12">
      <t>サキ</t>
    </rPh>
    <rPh sb="12" eb="14">
      <t>シセツ</t>
    </rPh>
    <phoneticPr fontId="1"/>
  </si>
  <si>
    <r>
      <t>変更あり</t>
    </r>
    <r>
      <rPr>
        <sz val="8"/>
        <rFont val="ＭＳ 明朝"/>
        <family val="1"/>
        <charset val="128"/>
      </rPr>
      <t>（変更後の土地の所有者を以下に記載すること。）</t>
    </r>
    <rPh sb="0" eb="2">
      <t>ヘンコウ</t>
    </rPh>
    <rPh sb="9" eb="11">
      <t>トチ</t>
    </rPh>
    <rPh sb="12" eb="15">
      <t>ショユウシャ</t>
    </rPh>
    <phoneticPr fontId="1"/>
  </si>
  <si>
    <r>
      <t>変更あり</t>
    </r>
    <r>
      <rPr>
        <sz val="8"/>
        <rFont val="ＭＳ 明朝"/>
        <family val="1"/>
        <charset val="128"/>
      </rPr>
      <t>（変更後の還元方法を以下に記載すること。）</t>
    </r>
    <rPh sb="0" eb="2">
      <t>ヘンコウ</t>
    </rPh>
    <rPh sb="9" eb="11">
      <t>カンゲン</t>
    </rPh>
    <rPh sb="11" eb="13">
      <t>ホウホウ</t>
    </rPh>
    <phoneticPr fontId="1"/>
  </si>
  <si>
    <r>
      <t>補助対象経費（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）から国の補助額（</t>
    </r>
    <r>
      <rPr>
        <sz val="11"/>
        <rFont val="ＭＳ ゴシック"/>
        <family val="3"/>
        <charset val="128"/>
      </rPr>
      <t>Ｄ</t>
    </r>
    <r>
      <rPr>
        <sz val="11"/>
        <rFont val="ＭＳ 明朝"/>
        <family val="1"/>
        <charset val="128"/>
      </rPr>
      <t>）を控除した額
（</t>
    </r>
    <r>
      <rPr>
        <sz val="11"/>
        <rFont val="ＭＳ ゴシック"/>
        <family val="3"/>
        <charset val="128"/>
      </rPr>
      <t>Ｅ</t>
    </r>
    <r>
      <rPr>
        <sz val="11"/>
        <rFont val="ＭＳ 明朝"/>
        <family val="1"/>
        <charset val="128"/>
      </rPr>
      <t>＝</t>
    </r>
    <r>
      <rPr>
        <sz val="11"/>
        <rFont val="ＭＳ ゴシック"/>
        <family val="3"/>
        <charset val="128"/>
      </rPr>
      <t>Ａ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Ｄ</t>
    </r>
    <r>
      <rPr>
        <sz val="1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1" eb="12">
      <t>クニ</t>
    </rPh>
    <rPh sb="13" eb="15">
      <t>ホジョ</t>
    </rPh>
    <rPh sb="15" eb="16">
      <t>ガク</t>
    </rPh>
    <rPh sb="20" eb="22">
      <t>コウジョ</t>
    </rPh>
    <rPh sb="24" eb="2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</si>
</sst>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/d;@"/>
  </numFmts>
  <fonts count="3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sz val="9"/>
      <color rgb="FFC00000"/>
      <name val="ＭＳ ゴシック"/>
      <family val="3"/>
      <charset val="128"/>
    </font>
    <font>
      <sz val="11"/>
      <color rgb="FFC00000"/>
      <name val="ＭＳ Ｐ明朝"/>
      <family val="1"/>
      <charset val="128"/>
    </font>
    <font>
      <b/>
      <sz val="9"/>
      <color rgb="FFC0000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HGS創英角ﾎﾟｯﾌﾟ体"/>
      <family val="3"/>
      <charset val="128"/>
    </font>
    <font>
      <sz val="10"/>
      <color theme="1"/>
      <name val="ＭＳ 明朝"/>
      <family val="1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316">
    <xf numFmtId="0" fontId="0" fillId="0" borderId="0" xfId="0"/>
    <xf numFmtId="176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49" fontId="4" fillId="0" borderId="9" xfId="0" applyNumberFormat="1" applyFont="1" applyFill="1" applyBorder="1" applyAlignment="1" applyProtection="1">
      <alignment vertical="center" shrinkToFit="1"/>
      <protection locked="0"/>
    </xf>
    <xf numFmtId="49" fontId="4" fillId="0" borderId="10" xfId="0" applyNumberFormat="1" applyFont="1" applyFill="1" applyBorder="1" applyAlignment="1" applyProtection="1">
      <alignment vertical="center" shrinkToFit="1"/>
      <protection locked="0"/>
    </xf>
    <xf numFmtId="49" fontId="4" fillId="0" borderId="11" xfId="0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22" fillId="7" borderId="1" xfId="3" applyNumberFormat="1" applyFont="1" applyFill="1" applyBorder="1" applyAlignment="1">
      <alignment horizontal="center" vertical="center" wrapText="1" shrinkToFit="1"/>
    </xf>
    <xf numFmtId="177" fontId="23" fillId="5" borderId="15" xfId="3" applyNumberFormat="1" applyFont="1" applyFill="1" applyBorder="1" applyAlignment="1">
      <alignment vertical="center" shrinkToFit="1"/>
    </xf>
    <xf numFmtId="49" fontId="24" fillId="6" borderId="15" xfId="3" applyNumberFormat="1" applyFont="1" applyFill="1" applyBorder="1" applyAlignment="1">
      <alignment horizontal="center" vertical="center" shrinkToFit="1"/>
    </xf>
    <xf numFmtId="49" fontId="23" fillId="6" borderId="15" xfId="3" applyNumberFormat="1" applyFont="1" applyFill="1" applyBorder="1" applyAlignment="1">
      <alignment horizontal="center" vertical="center" shrinkToFit="1"/>
    </xf>
    <xf numFmtId="177" fontId="24" fillId="7" borderId="15" xfId="3" applyNumberFormat="1" applyFont="1" applyFill="1" applyBorder="1" applyAlignment="1">
      <alignment horizontal="center" vertical="center" shrinkToFit="1"/>
    </xf>
    <xf numFmtId="177" fontId="24" fillId="8" borderId="15" xfId="3" applyNumberFormat="1" applyFont="1" applyFill="1" applyBorder="1" applyAlignment="1">
      <alignment horizontal="center" vertical="center" shrinkToFit="1"/>
    </xf>
    <xf numFmtId="0" fontId="10" fillId="0" borderId="0" xfId="0" applyFont="1"/>
    <xf numFmtId="49" fontId="23" fillId="2" borderId="15" xfId="3" applyNumberFormat="1" applyFont="1" applyFill="1" applyBorder="1" applyAlignment="1">
      <alignment horizontal="center" vertical="center" shrinkToFit="1"/>
    </xf>
    <xf numFmtId="0" fontId="23" fillId="2" borderId="15" xfId="3" applyNumberFormat="1" applyFont="1" applyFill="1" applyBorder="1" applyAlignment="1">
      <alignment horizontal="center" vertical="center" shrinkToFit="1"/>
    </xf>
    <xf numFmtId="49" fontId="24" fillId="11" borderId="15" xfId="3" applyNumberFormat="1" applyFont="1" applyFill="1" applyBorder="1" applyAlignment="1">
      <alignment horizontal="center" vertical="center" shrinkToFit="1"/>
    </xf>
    <xf numFmtId="49" fontId="23" fillId="11" borderId="15" xfId="3" applyNumberFormat="1" applyFont="1" applyFill="1" applyBorder="1" applyAlignment="1">
      <alignment horizontal="center" vertical="center" shrinkToFit="1"/>
    </xf>
    <xf numFmtId="177" fontId="24" fillId="10" borderId="15" xfId="3" applyNumberFormat="1" applyFont="1" applyFill="1" applyBorder="1" applyAlignment="1">
      <alignment horizontal="center" vertical="center" shrinkToFit="1"/>
    </xf>
    <xf numFmtId="49" fontId="20" fillId="9" borderId="15" xfId="3" applyNumberFormat="1" applyFont="1" applyFill="1" applyBorder="1" applyAlignment="1">
      <alignment horizontal="center" vertical="center" wrapText="1" shrinkToFit="1"/>
    </xf>
    <xf numFmtId="38" fontId="23" fillId="0" borderId="15" xfId="3" applyNumberFormat="1" applyFont="1" applyFill="1" applyBorder="1" applyAlignment="1">
      <alignment horizontal="center" vertical="center" shrinkToFit="1"/>
    </xf>
    <xf numFmtId="38" fontId="30" fillId="12" borderId="15" xfId="3" applyNumberFormat="1" applyFont="1" applyFill="1" applyBorder="1" applyAlignment="1">
      <alignment horizontal="right" vertical="center" shrinkToFit="1"/>
    </xf>
    <xf numFmtId="0" fontId="31" fillId="0" borderId="15" xfId="3" applyNumberFormat="1" applyFont="1" applyFill="1" applyBorder="1" applyAlignment="1">
      <alignment vertical="center" wrapText="1"/>
    </xf>
    <xf numFmtId="0" fontId="31" fillId="0" borderId="15" xfId="3" applyNumberFormat="1" applyFont="1" applyFill="1" applyBorder="1" applyAlignment="1">
      <alignment vertical="center" wrapText="1" shrinkToFit="1"/>
    </xf>
    <xf numFmtId="177" fontId="32" fillId="0" borderId="15" xfId="3" applyNumberFormat="1" applyFont="1" applyFill="1" applyBorder="1" applyAlignment="1">
      <alignment horizontal="center" vertical="center" shrinkToFit="1"/>
    </xf>
    <xf numFmtId="177" fontId="32" fillId="0" borderId="15" xfId="3" applyNumberFormat="1" applyFont="1" applyFill="1" applyBorder="1" applyAlignment="1">
      <alignment vertical="center" shrinkToFit="1"/>
    </xf>
    <xf numFmtId="0" fontId="24" fillId="6" borderId="15" xfId="3" applyNumberFormat="1" applyFont="1" applyFill="1" applyBorder="1" applyAlignment="1">
      <alignment horizontal="center" vertical="center" shrinkToFit="1"/>
    </xf>
    <xf numFmtId="0" fontId="16" fillId="13" borderId="1" xfId="0" applyFont="1" applyFill="1" applyBorder="1" applyAlignment="1" applyProtection="1">
      <alignment horizontal="center" vertical="center" wrapText="1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vertical="center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vertical="center"/>
      <protection locked="0"/>
    </xf>
    <xf numFmtId="38" fontId="0" fillId="0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 shrinkToFit="1"/>
    </xf>
    <xf numFmtId="49" fontId="4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>
      <alignment horizontal="center" vertical="center"/>
    </xf>
    <xf numFmtId="176" fontId="22" fillId="0" borderId="0" xfId="0" applyNumberFormat="1" applyFont="1" applyFill="1" applyAlignment="1" applyProtection="1">
      <alignment horizontal="right" vertical="top"/>
    </xf>
    <xf numFmtId="0" fontId="15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/>
    </xf>
    <xf numFmtId="0" fontId="36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176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shrinkToFit="1"/>
    </xf>
    <xf numFmtId="0" fontId="9" fillId="0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vertical="center" shrinkToFit="1"/>
    </xf>
    <xf numFmtId="0" fontId="4" fillId="0" borderId="4" xfId="0" applyFont="1" applyFill="1" applyBorder="1" applyAlignment="1" applyProtection="1">
      <alignment vertical="center" shrinkToFit="1"/>
    </xf>
    <xf numFmtId="0" fontId="16" fillId="0" borderId="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 shrinkToFit="1"/>
    </xf>
    <xf numFmtId="0" fontId="4" fillId="0" borderId="11" xfId="0" applyFont="1" applyFill="1" applyBorder="1" applyAlignment="1" applyProtection="1">
      <alignment vertical="center" shrinkToFit="1"/>
    </xf>
    <xf numFmtId="0" fontId="4" fillId="0" borderId="14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4" fillId="0" borderId="2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shrinkToFit="1"/>
    </xf>
    <xf numFmtId="0" fontId="3" fillId="0" borderId="37" xfId="0" applyFont="1" applyFill="1" applyBorder="1" applyAlignment="1" applyProtection="1">
      <alignment vertical="top" wrapText="1" shrinkToFit="1"/>
    </xf>
    <xf numFmtId="0" fontId="3" fillId="0" borderId="43" xfId="0" applyFont="1" applyFill="1" applyBorder="1" applyAlignment="1" applyProtection="1">
      <alignment vertical="center" shrinkToFit="1"/>
    </xf>
    <xf numFmtId="0" fontId="3" fillId="0" borderId="42" xfId="0" applyFont="1" applyFill="1" applyBorder="1" applyAlignment="1" applyProtection="1">
      <alignment vertical="center" shrinkToFit="1"/>
    </xf>
    <xf numFmtId="0" fontId="3" fillId="0" borderId="45" xfId="0" applyFont="1" applyFill="1" applyBorder="1" applyAlignment="1" applyProtection="1">
      <alignment vertical="center" shrinkToFit="1"/>
    </xf>
    <xf numFmtId="0" fontId="3" fillId="0" borderId="38" xfId="0" applyFont="1" applyFill="1" applyBorder="1" applyAlignment="1" applyProtection="1">
      <alignment vertical="center" shrinkToFit="1"/>
    </xf>
    <xf numFmtId="0" fontId="3" fillId="0" borderId="39" xfId="0" applyFont="1" applyFill="1" applyBorder="1" applyAlignment="1" applyProtection="1">
      <alignment vertical="center" shrinkToFit="1"/>
    </xf>
    <xf numFmtId="49" fontId="4" fillId="14" borderId="0" xfId="0" applyNumberFormat="1" applyFont="1" applyFill="1" applyAlignment="1" applyProtection="1">
      <alignment horizontal="center" vertical="center" shrinkToFit="1"/>
      <protection locked="0"/>
    </xf>
    <xf numFmtId="49" fontId="4" fillId="14" borderId="0" xfId="0" applyNumberFormat="1" applyFont="1" applyFill="1" applyAlignment="1" applyProtection="1">
      <alignment horizontal="right" vertical="center" shrinkToFit="1"/>
      <protection locked="0"/>
    </xf>
    <xf numFmtId="0" fontId="4" fillId="14" borderId="0" xfId="0" applyFont="1" applyFill="1" applyAlignment="1">
      <alignment vertical="center" shrinkToFit="1"/>
    </xf>
    <xf numFmtId="0" fontId="4" fillId="14" borderId="3" xfId="0" applyFont="1" applyFill="1" applyBorder="1" applyAlignment="1" applyProtection="1">
      <alignment horizontal="center" vertical="center" shrinkToFit="1"/>
    </xf>
    <xf numFmtId="0" fontId="4" fillId="14" borderId="0" xfId="0" applyFont="1" applyFill="1" applyBorder="1" applyAlignment="1" applyProtection="1">
      <alignment horizontal="center" vertical="center" shrinkToFit="1"/>
    </xf>
    <xf numFmtId="0" fontId="4" fillId="14" borderId="10" xfId="0" applyFont="1" applyFill="1" applyBorder="1" applyAlignment="1" applyProtection="1">
      <alignment horizontal="center" vertical="center" shrinkToFit="1"/>
    </xf>
    <xf numFmtId="0" fontId="4" fillId="14" borderId="7" xfId="0" applyFont="1" applyFill="1" applyBorder="1" applyAlignment="1" applyProtection="1">
      <alignment horizontal="center" vertical="center" shrinkToFit="1"/>
    </xf>
    <xf numFmtId="0" fontId="27" fillId="5" borderId="12" xfId="3" applyNumberFormat="1" applyFont="1" applyFill="1" applyBorder="1" applyAlignment="1">
      <alignment horizontal="center" vertical="center" wrapText="1" shrinkToFit="1"/>
    </xf>
    <xf numFmtId="0" fontId="20" fillId="5" borderId="15" xfId="3" applyNumberFormat="1" applyFont="1" applyFill="1" applyBorder="1" applyAlignment="1">
      <alignment horizontal="center" vertical="center" wrapText="1" shrinkToFit="1"/>
    </xf>
    <xf numFmtId="0" fontId="33" fillId="4" borderId="2" xfId="3" applyNumberFormat="1" applyFont="1" applyFill="1" applyBorder="1" applyAlignment="1">
      <alignment horizontal="center" vertical="center" wrapText="1"/>
    </xf>
    <xf numFmtId="0" fontId="33" fillId="4" borderId="4" xfId="3" applyNumberFormat="1" applyFont="1" applyFill="1" applyBorder="1" applyAlignment="1">
      <alignment horizontal="center" vertical="center" wrapText="1"/>
    </xf>
    <xf numFmtId="0" fontId="22" fillId="7" borderId="9" xfId="3" applyNumberFormat="1" applyFont="1" applyFill="1" applyBorder="1" applyAlignment="1">
      <alignment horizontal="center" vertical="center" wrapText="1" shrinkToFit="1"/>
    </xf>
    <xf numFmtId="0" fontId="22" fillId="7" borderId="10" xfId="3" applyNumberFormat="1" applyFont="1" applyFill="1" applyBorder="1" applyAlignment="1">
      <alignment horizontal="center" vertical="center" wrapText="1" shrinkToFit="1"/>
    </xf>
    <xf numFmtId="0" fontId="22" fillId="7" borderId="11" xfId="3" applyNumberFormat="1" applyFont="1" applyFill="1" applyBorder="1" applyAlignment="1">
      <alignment horizontal="center" vertical="center" wrapText="1" shrinkToFit="1"/>
    </xf>
    <xf numFmtId="49" fontId="18" fillId="11" borderId="12" xfId="3" applyNumberFormat="1" applyFont="1" applyFill="1" applyBorder="1" applyAlignment="1">
      <alignment horizontal="center" vertical="center" wrapText="1" shrinkToFit="1"/>
    </xf>
    <xf numFmtId="49" fontId="18" fillId="11" borderId="15" xfId="3" applyNumberFormat="1" applyFont="1" applyFill="1" applyBorder="1" applyAlignment="1">
      <alignment horizontal="center" vertical="center" wrapText="1" shrinkToFit="1"/>
    </xf>
    <xf numFmtId="177" fontId="18" fillId="8" borderId="12" xfId="3" applyNumberFormat="1" applyFont="1" applyFill="1" applyBorder="1" applyAlignment="1">
      <alignment horizontal="center" vertical="center" wrapText="1" shrinkToFit="1"/>
    </xf>
    <xf numFmtId="177" fontId="18" fillId="8" borderId="15" xfId="3" applyNumberFormat="1" applyFont="1" applyFill="1" applyBorder="1" applyAlignment="1">
      <alignment horizontal="center" vertical="center" wrapText="1" shrinkToFit="1"/>
    </xf>
    <xf numFmtId="49" fontId="18" fillId="6" borderId="12" xfId="3" applyNumberFormat="1" applyFont="1" applyFill="1" applyBorder="1" applyAlignment="1">
      <alignment horizontal="center" vertical="center" wrapText="1" shrinkToFit="1"/>
    </xf>
    <xf numFmtId="49" fontId="18" fillId="6" borderId="15" xfId="3" applyNumberFormat="1" applyFont="1" applyFill="1" applyBorder="1" applyAlignment="1">
      <alignment horizontal="center" vertical="center" wrapText="1" shrinkToFit="1"/>
    </xf>
    <xf numFmtId="0" fontId="18" fillId="10" borderId="12" xfId="3" applyNumberFormat="1" applyFont="1" applyFill="1" applyBorder="1" applyAlignment="1">
      <alignment horizontal="center" vertical="center" wrapText="1" shrinkToFit="1"/>
    </xf>
    <xf numFmtId="0" fontId="18" fillId="10" borderId="15" xfId="3" applyNumberFormat="1" applyFont="1" applyFill="1" applyBorder="1" applyAlignment="1">
      <alignment horizontal="center" vertical="center" wrapText="1" shrinkToFit="1"/>
    </xf>
    <xf numFmtId="38" fontId="29" fillId="12" borderId="12" xfId="3" applyNumberFormat="1" applyFont="1" applyFill="1" applyBorder="1" applyAlignment="1">
      <alignment horizontal="center" vertical="center" shrinkToFit="1"/>
    </xf>
    <xf numFmtId="38" fontId="29" fillId="12" borderId="15" xfId="3" applyNumberFormat="1" applyFont="1" applyFill="1" applyBorder="1" applyAlignment="1">
      <alignment horizontal="center" vertical="center" shrinkToFit="1"/>
    </xf>
    <xf numFmtId="49" fontId="20" fillId="2" borderId="12" xfId="3" applyNumberFormat="1" applyFont="1" applyFill="1" applyBorder="1" applyAlignment="1">
      <alignment horizontal="center" vertical="center" wrapText="1" shrinkToFit="1"/>
    </xf>
    <xf numFmtId="49" fontId="20" fillId="2" borderId="15" xfId="3" applyNumberFormat="1" applyFont="1" applyFill="1" applyBorder="1" applyAlignment="1">
      <alignment horizontal="center" vertical="center" wrapText="1" shrinkToFit="1"/>
    </xf>
    <xf numFmtId="49" fontId="20" fillId="12" borderId="12" xfId="3" applyNumberFormat="1" applyFont="1" applyFill="1" applyBorder="1" applyAlignment="1">
      <alignment horizontal="center" vertical="center" wrapText="1" shrinkToFit="1"/>
    </xf>
    <xf numFmtId="49" fontId="20" fillId="12" borderId="15" xfId="3" applyNumberFormat="1" applyFont="1" applyFill="1" applyBorder="1" applyAlignment="1">
      <alignment horizontal="center" vertical="center" wrapText="1" shrinkToFit="1"/>
    </xf>
    <xf numFmtId="49" fontId="20" fillId="12" borderId="9" xfId="3" applyNumberFormat="1" applyFont="1" applyFill="1" applyBorder="1" applyAlignment="1">
      <alignment horizontal="center" vertical="center" wrapText="1" shrinkToFit="1"/>
    </xf>
    <xf numFmtId="49" fontId="20" fillId="12" borderId="10" xfId="3" applyNumberFormat="1" applyFont="1" applyFill="1" applyBorder="1" applyAlignment="1">
      <alignment horizontal="center" vertical="center" wrapText="1" shrinkToFit="1"/>
    </xf>
    <xf numFmtId="49" fontId="20" fillId="12" borderId="11" xfId="3" applyNumberFormat="1" applyFont="1" applyFill="1" applyBorder="1" applyAlignment="1">
      <alignment horizontal="center" vertical="center" wrapText="1" shrinkToFit="1"/>
    </xf>
    <xf numFmtId="0" fontId="4" fillId="14" borderId="5" xfId="0" applyFont="1" applyFill="1" applyBorder="1" applyAlignment="1" applyProtection="1">
      <alignment horizontal="left" vertical="center" wrapText="1" shrinkToFit="1"/>
      <protection locked="0"/>
    </xf>
    <xf numFmtId="0" fontId="4" fillId="14" borderId="0" xfId="0" applyFont="1" applyFill="1" applyAlignment="1" applyProtection="1">
      <alignment horizontal="left" vertical="center" wrapText="1" shrinkToFit="1"/>
      <protection locked="0"/>
    </xf>
    <xf numFmtId="0" fontId="4" fillId="14" borderId="13" xfId="0" applyFont="1" applyFill="1" applyBorder="1" applyAlignment="1" applyProtection="1">
      <alignment horizontal="left" vertical="center" wrapText="1" shrinkToFit="1"/>
      <protection locked="0"/>
    </xf>
    <xf numFmtId="0" fontId="4" fillId="14" borderId="6" xfId="0" applyFont="1" applyFill="1" applyBorder="1" applyAlignment="1" applyProtection="1">
      <alignment horizontal="left" vertical="center" wrapText="1" shrinkToFit="1"/>
      <protection locked="0"/>
    </xf>
    <xf numFmtId="0" fontId="4" fillId="14" borderId="7" xfId="0" applyFont="1" applyFill="1" applyBorder="1" applyAlignment="1" applyProtection="1">
      <alignment horizontal="left" vertical="center" wrapText="1" shrinkToFit="1"/>
      <protection locked="0"/>
    </xf>
    <xf numFmtId="0" fontId="4" fillId="14" borderId="8" xfId="0" applyFont="1" applyFill="1" applyBorder="1" applyAlignment="1" applyProtection="1">
      <alignment horizontal="left" vertical="center" wrapText="1" shrinkToFit="1"/>
      <protection locked="0"/>
    </xf>
    <xf numFmtId="0" fontId="4" fillId="14" borderId="2" xfId="0" applyFont="1" applyFill="1" applyBorder="1" applyAlignment="1" applyProtection="1">
      <alignment horizontal="left" vertical="center" wrapText="1" shrinkToFit="1"/>
      <protection locked="0"/>
    </xf>
    <xf numFmtId="0" fontId="4" fillId="14" borderId="3" xfId="0" applyFont="1" applyFill="1" applyBorder="1" applyAlignment="1" applyProtection="1">
      <alignment horizontal="left" vertical="center" wrapText="1" shrinkToFit="1"/>
      <protection locked="0"/>
    </xf>
    <xf numFmtId="0" fontId="4" fillId="14" borderId="4" xfId="0" applyFont="1" applyFill="1" applyBorder="1" applyAlignment="1" applyProtection="1">
      <alignment horizontal="left" vertical="center" wrapText="1" shrinkToFit="1"/>
      <protection locked="0"/>
    </xf>
    <xf numFmtId="0" fontId="4" fillId="14" borderId="36" xfId="0" applyFont="1" applyFill="1" applyBorder="1" applyAlignment="1" applyProtection="1">
      <alignment horizontal="left" vertical="center" wrapText="1" shrinkToFit="1"/>
      <protection locked="0"/>
    </xf>
    <xf numFmtId="0" fontId="4" fillId="14" borderId="26" xfId="0" applyFont="1" applyFill="1" applyBorder="1" applyAlignment="1" applyProtection="1">
      <alignment horizontal="left" vertical="center" wrapText="1" shrinkToFit="1"/>
      <protection locked="0"/>
    </xf>
    <xf numFmtId="49" fontId="4" fillId="14" borderId="10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 applyProtection="1">
      <alignment horizontal="left" vertical="center" shrinkToFit="1"/>
      <protection locked="0"/>
    </xf>
    <xf numFmtId="0" fontId="4" fillId="14" borderId="3" xfId="0" applyFont="1" applyFill="1" applyBorder="1" applyAlignment="1" applyProtection="1">
      <alignment horizontal="left" vertical="center" shrinkToFit="1"/>
      <protection locked="0"/>
    </xf>
    <xf numFmtId="0" fontId="4" fillId="14" borderId="6" xfId="0" applyFont="1" applyFill="1" applyBorder="1" applyAlignment="1" applyProtection="1">
      <alignment horizontal="left" vertical="center" shrinkToFit="1"/>
      <protection locked="0"/>
    </xf>
    <xf numFmtId="0" fontId="4" fillId="14" borderId="7" xfId="0" applyFont="1" applyFill="1" applyBorder="1" applyAlignment="1" applyProtection="1">
      <alignment horizontal="left" vertical="center" shrinkToFit="1"/>
      <protection locked="0"/>
    </xf>
    <xf numFmtId="0" fontId="37" fillId="14" borderId="3" xfId="0" applyFont="1" applyFill="1" applyBorder="1" applyAlignment="1" applyProtection="1">
      <alignment horizontal="left" vertical="center" wrapText="1"/>
      <protection locked="0"/>
    </xf>
    <xf numFmtId="0" fontId="37" fillId="14" borderId="4" xfId="0" applyFont="1" applyFill="1" applyBorder="1" applyAlignment="1" applyProtection="1">
      <alignment horizontal="left" vertical="center" wrapText="1"/>
      <protection locked="0"/>
    </xf>
    <xf numFmtId="0" fontId="37" fillId="14" borderId="7" xfId="0" applyFont="1" applyFill="1" applyBorder="1" applyAlignment="1" applyProtection="1">
      <alignment horizontal="left" vertical="center" wrapText="1"/>
      <protection locked="0"/>
    </xf>
    <xf numFmtId="0" fontId="37" fillId="14" borderId="8" xfId="0" applyFont="1" applyFill="1" applyBorder="1" applyAlignment="1" applyProtection="1">
      <alignment horizontal="left" vertical="center" wrapText="1"/>
      <protection locked="0"/>
    </xf>
    <xf numFmtId="176" fontId="6" fillId="15" borderId="9" xfId="0" applyNumberFormat="1" applyFont="1" applyFill="1" applyBorder="1" applyAlignment="1" applyProtection="1">
      <alignment horizontal="center" vertical="center"/>
    </xf>
    <xf numFmtId="176" fontId="6" fillId="15" borderId="10" xfId="0" applyNumberFormat="1" applyFont="1" applyFill="1" applyBorder="1" applyAlignment="1" applyProtection="1">
      <alignment horizontal="center" vertical="center"/>
    </xf>
    <xf numFmtId="176" fontId="6" fillId="15" borderId="11" xfId="0" applyNumberFormat="1" applyFont="1" applyFill="1" applyBorder="1" applyAlignment="1" applyProtection="1">
      <alignment horizontal="center" vertical="center"/>
    </xf>
    <xf numFmtId="176" fontId="6" fillId="15" borderId="25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176" fontId="17" fillId="14" borderId="0" xfId="0" applyNumberFormat="1" applyFont="1" applyFill="1" applyBorder="1" applyAlignment="1" applyProtection="1">
      <alignment horizontal="center" vertical="center" wrapText="1"/>
    </xf>
    <xf numFmtId="176" fontId="17" fillId="15" borderId="0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176" fontId="4" fillId="0" borderId="29" xfId="0" applyNumberFormat="1" applyFont="1" applyFill="1" applyBorder="1" applyAlignment="1" applyProtection="1">
      <alignment horizontal="center" vertical="center"/>
    </xf>
    <xf numFmtId="176" fontId="4" fillId="0" borderId="30" xfId="0" applyNumberFormat="1" applyFont="1" applyFill="1" applyBorder="1" applyAlignment="1" applyProtection="1">
      <alignment horizontal="center" vertical="center"/>
    </xf>
    <xf numFmtId="176" fontId="4" fillId="0" borderId="31" xfId="0" applyNumberFormat="1" applyFont="1" applyFill="1" applyBorder="1" applyAlignment="1" applyProtection="1">
      <alignment horizontal="center" vertical="center"/>
    </xf>
    <xf numFmtId="176" fontId="4" fillId="14" borderId="32" xfId="0" applyNumberFormat="1" applyFont="1" applyFill="1" applyBorder="1" applyAlignment="1" applyProtection="1">
      <alignment horizontal="center" vertical="center"/>
    </xf>
    <xf numFmtId="176" fontId="4" fillId="14" borderId="30" xfId="0" applyNumberFormat="1" applyFont="1" applyFill="1" applyBorder="1" applyAlignment="1" applyProtection="1">
      <alignment horizontal="center" vertical="center"/>
    </xf>
    <xf numFmtId="176" fontId="4" fillId="14" borderId="3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4" fillId="14" borderId="0" xfId="0" applyFont="1" applyFill="1" applyAlignment="1" applyProtection="1">
      <alignment horizontal="right" vertical="center" shrinkToFit="1"/>
      <protection locked="0"/>
    </xf>
    <xf numFmtId="0" fontId="4" fillId="14" borderId="0" xfId="0" applyFont="1" applyFill="1" applyAlignment="1" applyProtection="1">
      <alignment horizontal="center" vertical="center" shrinkToFit="1"/>
      <protection locked="0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14" borderId="22" xfId="0" applyFont="1" applyFill="1" applyBorder="1" applyAlignment="1" applyProtection="1">
      <alignment horizontal="left" vertical="center" shrinkToFit="1"/>
      <protection locked="0"/>
    </xf>
    <xf numFmtId="0" fontId="4" fillId="14" borderId="23" xfId="0" applyFont="1" applyFill="1" applyBorder="1" applyAlignment="1" applyProtection="1">
      <alignment horizontal="left" vertical="center" shrinkToFit="1"/>
      <protection locked="0"/>
    </xf>
    <xf numFmtId="0" fontId="4" fillId="14" borderId="24" xfId="0" applyFont="1" applyFill="1" applyBorder="1" applyAlignment="1" applyProtection="1">
      <alignment horizontal="left" vertical="center" shrinkToFit="1"/>
      <protection locked="0"/>
    </xf>
    <xf numFmtId="0" fontId="4" fillId="14" borderId="28" xfId="0" applyFont="1" applyFill="1" applyBorder="1" applyAlignment="1" applyProtection="1">
      <alignment horizontal="left" vertical="center" shrinkToFit="1"/>
      <protection locked="0"/>
    </xf>
    <xf numFmtId="0" fontId="4" fillId="14" borderId="27" xfId="0" applyFont="1" applyFill="1" applyBorder="1" applyAlignment="1" applyProtection="1">
      <alignment horizontal="left" vertical="center" shrinkToFit="1"/>
      <protection locked="0"/>
    </xf>
    <xf numFmtId="0" fontId="4" fillId="14" borderId="35" xfId="0" applyFont="1" applyFill="1" applyBorder="1" applyAlignment="1" applyProtection="1">
      <alignment horizontal="left" vertical="center" shrinkToFit="1"/>
      <protection locked="0"/>
    </xf>
    <xf numFmtId="49" fontId="4" fillId="14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14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14" borderId="9" xfId="0" applyFont="1" applyFill="1" applyBorder="1" applyAlignment="1" applyProtection="1">
      <alignment horizontal="left" vertical="center" shrinkToFit="1"/>
      <protection locked="0"/>
    </xf>
    <xf numFmtId="0" fontId="4" fillId="14" borderId="10" xfId="0" applyFont="1" applyFill="1" applyBorder="1" applyAlignment="1" applyProtection="1">
      <alignment horizontal="left" vertical="center" shrinkToFit="1"/>
      <protection locked="0"/>
    </xf>
    <xf numFmtId="0" fontId="4" fillId="14" borderId="11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176" fontId="4" fillId="0" borderId="34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14" borderId="10" xfId="0" applyFont="1" applyFill="1" applyBorder="1" applyAlignment="1" applyProtection="1">
      <alignment horizontal="left" vertical="center" wrapText="1" shrinkToFit="1"/>
      <protection locked="0"/>
    </xf>
    <xf numFmtId="0" fontId="3" fillId="14" borderId="11" xfId="0" applyFont="1" applyFill="1" applyBorder="1" applyAlignment="1" applyProtection="1">
      <alignment horizontal="left" vertical="center" wrapText="1" shrinkToFit="1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left" vertical="top"/>
    </xf>
    <xf numFmtId="0" fontId="4" fillId="14" borderId="3" xfId="0" applyFont="1" applyFill="1" applyBorder="1" applyAlignment="1">
      <alignment horizontal="left" vertical="top"/>
    </xf>
    <xf numFmtId="0" fontId="4" fillId="14" borderId="4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left" vertical="top"/>
    </xf>
    <xf numFmtId="0" fontId="4" fillId="14" borderId="0" xfId="0" applyFont="1" applyFill="1" applyBorder="1" applyAlignment="1">
      <alignment horizontal="left" vertical="top"/>
    </xf>
    <xf numFmtId="0" fontId="4" fillId="14" borderId="13" xfId="0" applyFont="1" applyFill="1" applyBorder="1" applyAlignment="1">
      <alignment horizontal="left" vertical="top"/>
    </xf>
    <xf numFmtId="0" fontId="4" fillId="14" borderId="6" xfId="0" applyFont="1" applyFill="1" applyBorder="1" applyAlignment="1">
      <alignment horizontal="left" vertical="top"/>
    </xf>
    <xf numFmtId="0" fontId="4" fillId="14" borderId="7" xfId="0" applyFont="1" applyFill="1" applyBorder="1" applyAlignment="1">
      <alignment horizontal="left" vertical="top"/>
    </xf>
    <xf numFmtId="0" fontId="4" fillId="14" borderId="8" xfId="0" applyFont="1" applyFill="1" applyBorder="1" applyAlignment="1">
      <alignment horizontal="left" vertical="top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3" fillId="14" borderId="41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3" fillId="14" borderId="38" xfId="0" applyFont="1" applyFill="1" applyBorder="1" applyAlignment="1" applyProtection="1">
      <alignment horizontal="left" vertical="top" wrapText="1" shrinkToFit="1"/>
    </xf>
    <xf numFmtId="0" fontId="3" fillId="14" borderId="39" xfId="0" applyFont="1" applyFill="1" applyBorder="1" applyAlignment="1" applyProtection="1">
      <alignment horizontal="left" vertical="top" wrapText="1" shrinkToFit="1"/>
    </xf>
    <xf numFmtId="0" fontId="3" fillId="14" borderId="46" xfId="0" applyFont="1" applyFill="1" applyBorder="1" applyAlignment="1" applyProtection="1">
      <alignment horizontal="center" vertical="center" shrinkToFit="1"/>
    </xf>
    <xf numFmtId="0" fontId="3" fillId="14" borderId="38" xfId="0" applyFont="1" applyFill="1" applyBorder="1" applyAlignment="1" applyProtection="1">
      <alignment horizontal="center" vertical="center" shrinkToFit="1"/>
    </xf>
    <xf numFmtId="0" fontId="3" fillId="0" borderId="40" xfId="0" applyFont="1" applyFill="1" applyBorder="1" applyAlignment="1" applyProtection="1">
      <alignment horizontal="center" vertical="center" shrinkToFit="1"/>
    </xf>
    <xf numFmtId="0" fontId="3" fillId="0" borderId="41" xfId="0" applyFont="1" applyFill="1" applyBorder="1" applyAlignment="1" applyProtection="1">
      <alignment horizontal="center" vertical="center" shrinkToFit="1"/>
    </xf>
    <xf numFmtId="0" fontId="3" fillId="0" borderId="43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3" fillId="0" borderId="37" xfId="0" applyFont="1" applyFill="1" applyBorder="1" applyAlignment="1" applyProtection="1">
      <alignment horizontal="center" vertical="center" shrinkToFit="1"/>
    </xf>
    <xf numFmtId="0" fontId="3" fillId="0" borderId="38" xfId="0" applyFont="1" applyFill="1" applyBorder="1" applyAlignment="1" applyProtection="1">
      <alignment horizontal="center" vertical="center" shrinkToFit="1"/>
    </xf>
    <xf numFmtId="0" fontId="3" fillId="0" borderId="45" xfId="0" applyFont="1" applyFill="1" applyBorder="1" applyAlignment="1" applyProtection="1">
      <alignment horizontal="center" vertical="center" shrinkToFit="1"/>
    </xf>
    <xf numFmtId="0" fontId="3" fillId="14" borderId="44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15" borderId="12" xfId="0" applyFont="1" applyFill="1" applyBorder="1" applyAlignment="1" applyProtection="1">
      <alignment horizontal="left" vertical="center" shrinkToFit="1"/>
    </xf>
    <xf numFmtId="0" fontId="5" fillId="0" borderId="19" xfId="0" applyFont="1" applyFill="1" applyBorder="1" applyAlignment="1" applyProtection="1">
      <alignment horizontal="right" vertical="top" wrapText="1"/>
    </xf>
    <xf numFmtId="0" fontId="5" fillId="0" borderId="20" xfId="0" applyFont="1" applyFill="1" applyBorder="1" applyAlignment="1" applyProtection="1">
      <alignment horizontal="right" vertical="top" wrapText="1"/>
    </xf>
    <xf numFmtId="0" fontId="5" fillId="0" borderId="21" xfId="0" applyFont="1" applyFill="1" applyBorder="1" applyAlignment="1" applyProtection="1">
      <alignment horizontal="right" vertical="top" wrapText="1"/>
    </xf>
    <xf numFmtId="38" fontId="12" fillId="0" borderId="17" xfId="3" applyFont="1" applyFill="1" applyBorder="1" applyAlignment="1" applyProtection="1">
      <alignment horizontal="right" vertical="center" shrinkToFit="1"/>
    </xf>
    <xf numFmtId="38" fontId="12" fillId="0" borderId="16" xfId="3" applyFont="1" applyFill="1" applyBorder="1" applyAlignment="1" applyProtection="1">
      <alignment horizontal="right" vertical="center" shrinkToFit="1"/>
    </xf>
    <xf numFmtId="38" fontId="12" fillId="0" borderId="19" xfId="3" applyFont="1" applyFill="1" applyBorder="1" applyAlignment="1" applyProtection="1">
      <alignment horizontal="right" vertical="center" shrinkToFit="1"/>
    </xf>
    <xf numFmtId="38" fontId="12" fillId="0" borderId="20" xfId="3" applyFont="1" applyFill="1" applyBorder="1" applyAlignment="1" applyProtection="1">
      <alignment horizontal="right" vertical="center" shrinkToFit="1"/>
    </xf>
    <xf numFmtId="0" fontId="12" fillId="0" borderId="18" xfId="0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right" vertical="top" wrapText="1"/>
    </xf>
    <xf numFmtId="0" fontId="5" fillId="0" borderId="7" xfId="0" applyFont="1" applyFill="1" applyBorder="1" applyAlignment="1" applyProtection="1">
      <alignment horizontal="right" vertical="top" wrapText="1"/>
    </xf>
    <xf numFmtId="0" fontId="5" fillId="0" borderId="8" xfId="0" applyFont="1" applyFill="1" applyBorder="1" applyAlignment="1" applyProtection="1">
      <alignment horizontal="right" vertical="top" wrapText="1"/>
    </xf>
    <xf numFmtId="0" fontId="5" fillId="0" borderId="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13" xfId="0" applyFont="1" applyFill="1" applyBorder="1" applyAlignment="1" applyProtection="1">
      <alignment horizontal="left" vertical="top"/>
    </xf>
    <xf numFmtId="0" fontId="12" fillId="0" borderId="17" xfId="0" applyFont="1" applyFill="1" applyBorder="1" applyAlignment="1" applyProtection="1">
      <alignment horizontal="left" wrapText="1"/>
    </xf>
    <xf numFmtId="0" fontId="12" fillId="0" borderId="16" xfId="0" applyFont="1" applyFill="1" applyBorder="1" applyAlignment="1" applyProtection="1">
      <alignment horizontal="left" wrapText="1"/>
    </xf>
    <xf numFmtId="0" fontId="12" fillId="0" borderId="18" xfId="0" applyFont="1" applyFill="1" applyBorder="1" applyAlignment="1" applyProtection="1">
      <alignment horizontal="left" wrapText="1"/>
    </xf>
    <xf numFmtId="38" fontId="4" fillId="14" borderId="9" xfId="3" applyFont="1" applyFill="1" applyBorder="1" applyAlignment="1" applyProtection="1">
      <alignment horizontal="right" vertical="center" shrinkToFit="1"/>
    </xf>
    <xf numFmtId="38" fontId="4" fillId="14" borderId="10" xfId="3" applyFont="1" applyFill="1" applyBorder="1" applyAlignment="1" applyProtection="1">
      <alignment horizontal="right" vertical="center" shrinkToFit="1"/>
    </xf>
    <xf numFmtId="0" fontId="4" fillId="0" borderId="2" xfId="0" applyFont="1" applyFill="1" applyBorder="1" applyAlignment="1" applyProtection="1">
      <alignment horizontal="left" wrapText="1"/>
    </xf>
    <xf numFmtId="0" fontId="4" fillId="0" borderId="3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horizontal="left" wrapText="1"/>
    </xf>
    <xf numFmtId="38" fontId="4" fillId="0" borderId="9" xfId="3" applyFont="1" applyFill="1" applyBorder="1" applyAlignment="1" applyProtection="1">
      <alignment horizontal="right" vertical="center" shrinkToFit="1"/>
    </xf>
    <xf numFmtId="38" fontId="4" fillId="0" borderId="10" xfId="3" applyFont="1" applyFill="1" applyBorder="1" applyAlignment="1" applyProtection="1">
      <alignment horizontal="right" vertical="center" shrinkToFit="1"/>
    </xf>
    <xf numFmtId="38" fontId="4" fillId="0" borderId="2" xfId="3" applyFont="1" applyFill="1" applyBorder="1" applyAlignment="1" applyProtection="1">
      <alignment horizontal="right" vertical="center" shrinkToFit="1"/>
    </xf>
    <xf numFmtId="38" fontId="4" fillId="0" borderId="3" xfId="3" applyFont="1" applyFill="1" applyBorder="1" applyAlignment="1" applyProtection="1">
      <alignment horizontal="right" vertical="center" shrinkToFit="1"/>
    </xf>
    <xf numFmtId="38" fontId="4" fillId="0" borderId="6" xfId="3" applyFont="1" applyFill="1" applyBorder="1" applyAlignment="1" applyProtection="1">
      <alignment horizontal="right" vertical="center" shrinkToFit="1"/>
    </xf>
    <xf numFmtId="38" fontId="4" fillId="0" borderId="7" xfId="3" applyFont="1" applyFill="1" applyBorder="1" applyAlignment="1" applyProtection="1">
      <alignment horizontal="right" vertical="center" shrinkToFi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left" vertical="top" shrinkToFit="1"/>
    </xf>
    <xf numFmtId="0" fontId="5" fillId="0" borderId="7" xfId="0" applyFont="1" applyFill="1" applyBorder="1" applyAlignment="1" applyProtection="1">
      <alignment horizontal="left" vertical="top" shrinkToFit="1"/>
    </xf>
    <xf numFmtId="0" fontId="5" fillId="0" borderId="8" xfId="0" applyFont="1" applyFill="1" applyBorder="1" applyAlignment="1" applyProtection="1">
      <alignment horizontal="left" vertical="top" shrinkToFit="1"/>
    </xf>
    <xf numFmtId="38" fontId="4" fillId="14" borderId="2" xfId="3" applyFont="1" applyFill="1" applyBorder="1" applyAlignment="1" applyProtection="1">
      <alignment horizontal="right" vertical="center" shrinkToFit="1"/>
    </xf>
    <xf numFmtId="38" fontId="4" fillId="14" borderId="3" xfId="3" applyFont="1" applyFill="1" applyBorder="1" applyAlignment="1" applyProtection="1">
      <alignment horizontal="right" vertical="center" shrinkToFit="1"/>
    </xf>
    <xf numFmtId="38" fontId="4" fillId="14" borderId="6" xfId="3" applyFont="1" applyFill="1" applyBorder="1" applyAlignment="1" applyProtection="1">
      <alignment horizontal="right" vertical="center" shrinkToFit="1"/>
    </xf>
    <xf numFmtId="38" fontId="4" fillId="14" borderId="7" xfId="3" applyFont="1" applyFill="1" applyBorder="1" applyAlignment="1" applyProtection="1">
      <alignment horizontal="right" vertical="center" shrinkToFit="1"/>
    </xf>
    <xf numFmtId="0" fontId="3" fillId="14" borderId="42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76" fontId="6" fillId="14" borderId="9" xfId="0" applyNumberFormat="1" applyFont="1" applyFill="1" applyBorder="1" applyAlignment="1" applyProtection="1">
      <alignment horizontal="center" vertical="center" shrinkToFit="1"/>
    </xf>
    <xf numFmtId="176" fontId="6" fillId="14" borderId="10" xfId="0" applyNumberFormat="1" applyFont="1" applyFill="1" applyBorder="1" applyAlignment="1" applyProtection="1">
      <alignment horizontal="center" vertical="center" shrinkToFit="1"/>
    </xf>
    <xf numFmtId="176" fontId="6" fillId="14" borderId="11" xfId="0" applyNumberFormat="1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left" vertical="center" shrinkToFit="1"/>
    </xf>
    <xf numFmtId="0" fontId="4" fillId="15" borderId="10" xfId="0" applyFont="1" applyFill="1" applyBorder="1" applyAlignment="1" applyProtection="1">
      <alignment horizontal="left" vertical="center" shrinkToFit="1"/>
    </xf>
    <xf numFmtId="0" fontId="4" fillId="15" borderId="11" xfId="0" applyFont="1" applyFill="1" applyBorder="1" applyAlignment="1" applyProtection="1">
      <alignment horizontal="left" vertical="center" shrinkToFit="1"/>
    </xf>
    <xf numFmtId="0" fontId="4" fillId="14" borderId="9" xfId="0" applyFont="1" applyFill="1" applyBorder="1" applyAlignment="1" applyProtection="1">
      <alignment horizontal="left" vertical="center" shrinkToFit="1"/>
    </xf>
    <xf numFmtId="0" fontId="4" fillId="14" borderId="10" xfId="0" applyFont="1" applyFill="1" applyBorder="1" applyAlignment="1" applyProtection="1">
      <alignment horizontal="left" vertical="center" shrinkToFit="1"/>
    </xf>
    <xf numFmtId="0" fontId="4" fillId="14" borderId="11" xfId="0" applyFont="1" applyFill="1" applyBorder="1" applyAlignment="1" applyProtection="1">
      <alignment horizontal="left" vertical="center" shrinkToFit="1"/>
    </xf>
    <xf numFmtId="0" fontId="4" fillId="14" borderId="9" xfId="0" applyFont="1" applyFill="1" applyBorder="1" applyAlignment="1" applyProtection="1">
      <alignment horizontal="center" vertical="center"/>
    </xf>
    <xf numFmtId="0" fontId="4" fillId="14" borderId="10" xfId="0" applyFont="1" applyFill="1" applyBorder="1" applyAlignment="1" applyProtection="1">
      <alignment horizontal="center" vertical="center"/>
    </xf>
    <xf numFmtId="0" fontId="4" fillId="14" borderId="1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4" fillId="14" borderId="10" xfId="0" applyFont="1" applyFill="1" applyBorder="1" applyAlignment="1" applyProtection="1">
      <alignment horizontal="center" vertical="center" shrinkToFit="1"/>
      <protection locked="0"/>
    </xf>
    <xf numFmtId="0" fontId="4" fillId="14" borderId="11" xfId="0" applyFont="1" applyFill="1" applyBorder="1" applyAlignment="1" applyProtection="1">
      <alignment horizontal="center" vertical="center" shrinkToFit="1"/>
      <protection locked="0"/>
    </xf>
    <xf numFmtId="0" fontId="4" fillId="14" borderId="3" xfId="0" applyFont="1" applyFill="1" applyBorder="1" applyAlignment="1" applyProtection="1">
      <alignment horizontal="center" vertical="center" shrinkToFit="1"/>
      <protection locked="0"/>
    </xf>
    <xf numFmtId="0" fontId="4" fillId="14" borderId="3" xfId="0" applyFont="1" applyFill="1" applyBorder="1" applyAlignment="1" applyProtection="1">
      <alignment horizontal="right" vertical="center" shrinkToFit="1"/>
      <protection locked="0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FFFFCC"/>
      <color rgb="FFFFFF66"/>
      <color rgb="FFDDDDDD"/>
      <color rgb="FFEAEAEA"/>
      <color rgb="FF66FFFF"/>
      <color rgb="FF66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201930</xdr:colOff>
      <xdr:row>36</xdr:row>
      <xdr:rowOff>76200</xdr:rowOff>
    </xdr:from>
    <xdr:to>
      <xdr:col>36</xdr:col>
      <xdr:colOff>386715</xdr:colOff>
      <xdr:row>39</xdr:row>
      <xdr:rowOff>232409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713CCE-A02B-43EA-89AD-DDC1E4EBF700}"/>
            </a:ext>
          </a:extLst>
        </xdr:cNvPr>
        <xdr:cNvSpPr/>
      </xdr:nvSpPr>
      <xdr:spPr>
        <a:xfrm>
          <a:off x="7440930" y="6915150"/>
          <a:ext cx="2013585" cy="88010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kern="1200">
              <a:solidFill>
                <a:schemeClr val="tx1"/>
              </a:solidFill>
            </a:rPr>
            <a:t>←</a:t>
          </a:r>
          <a:r>
            <a:rPr kumimoji="1" lang="en-US" altLang="ja-JP" sz="1200" kern="1200">
              <a:solidFill>
                <a:schemeClr val="tx1"/>
              </a:solidFill>
            </a:rPr>
            <a:t>pdf</a:t>
          </a:r>
          <a:r>
            <a:rPr kumimoji="1" lang="ja-JP" altLang="en-US" sz="1200" kern="1200">
              <a:solidFill>
                <a:schemeClr val="tx1"/>
              </a:solidFill>
            </a:rPr>
            <a:t>作成時は「</a:t>
          </a:r>
          <a:r>
            <a:rPr kumimoji="1" lang="en-US" altLang="ja-JP" sz="1200" kern="1200">
              <a:solidFill>
                <a:schemeClr val="tx1"/>
              </a:solidFill>
            </a:rPr>
            <a:t>(1)</a:t>
          </a:r>
          <a:r>
            <a:rPr kumimoji="1" lang="ja-JP" altLang="en-US" sz="1200" kern="1200">
              <a:solidFill>
                <a:schemeClr val="tx1"/>
              </a:solidFill>
            </a:rPr>
            <a:t>」削除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3"/>
  <sheetViews>
    <sheetView zoomScale="85" zoomScaleNormal="85" workbookViewId="0">
      <selection activeCell="U6" sqref="U6:V6"/>
    </sheetView>
  </sheetViews>
  <sheetFormatPr defaultRowHeight="13.2" x14ac:dyDescent="0.2"/>
  <cols>
    <col min="19" max="23" width="14.21875" customWidth="1"/>
  </cols>
  <sheetData>
    <row r="1" spans="1:25" ht="20.25" customHeight="1" x14ac:dyDescent="0.2">
      <c r="A1" s="123" t="s">
        <v>144</v>
      </c>
      <c r="B1" s="124"/>
      <c r="C1" s="121" t="s">
        <v>177</v>
      </c>
      <c r="D1" s="121" t="s">
        <v>176</v>
      </c>
      <c r="E1" s="138" t="s">
        <v>157</v>
      </c>
      <c r="F1" s="138" t="s">
        <v>155</v>
      </c>
      <c r="G1" s="138" t="s">
        <v>156</v>
      </c>
      <c r="H1" s="132" t="s">
        <v>147</v>
      </c>
      <c r="I1" s="132" t="s">
        <v>148</v>
      </c>
      <c r="J1" s="132" t="s">
        <v>149</v>
      </c>
      <c r="K1" s="134" t="s">
        <v>139</v>
      </c>
      <c r="L1" s="125" t="s">
        <v>150</v>
      </c>
      <c r="M1" s="126"/>
      <c r="N1" s="127"/>
      <c r="O1" s="128" t="s">
        <v>151</v>
      </c>
      <c r="P1" s="128" t="s">
        <v>152</v>
      </c>
      <c r="Q1" s="128" t="s">
        <v>153</v>
      </c>
      <c r="R1" s="130" t="s">
        <v>143</v>
      </c>
      <c r="S1" s="142" t="s">
        <v>158</v>
      </c>
      <c r="T1" s="143"/>
      <c r="U1" s="144"/>
      <c r="V1" s="140" t="s">
        <v>159</v>
      </c>
      <c r="W1" s="136" t="s">
        <v>160</v>
      </c>
    </row>
    <row r="2" spans="1:25" ht="40.5" customHeight="1" x14ac:dyDescent="0.2">
      <c r="A2" s="23" t="s">
        <v>145</v>
      </c>
      <c r="B2" s="24" t="s">
        <v>146</v>
      </c>
      <c r="C2" s="122"/>
      <c r="D2" s="122"/>
      <c r="E2" s="139"/>
      <c r="F2" s="139"/>
      <c r="G2" s="139"/>
      <c r="H2" s="133"/>
      <c r="I2" s="133"/>
      <c r="J2" s="133"/>
      <c r="K2" s="135"/>
      <c r="L2" s="8" t="s">
        <v>140</v>
      </c>
      <c r="M2" s="8" t="s">
        <v>141</v>
      </c>
      <c r="N2" s="8" t="s">
        <v>142</v>
      </c>
      <c r="O2" s="129"/>
      <c r="P2" s="129"/>
      <c r="Q2" s="129"/>
      <c r="R2" s="131"/>
      <c r="S2" s="20" t="s">
        <v>154</v>
      </c>
      <c r="T2" s="20" t="s">
        <v>161</v>
      </c>
      <c r="U2" s="20" t="s">
        <v>162</v>
      </c>
      <c r="V2" s="141"/>
      <c r="W2" s="137"/>
    </row>
    <row r="3" spans="1:25" ht="68.25" customHeight="1" x14ac:dyDescent="0.2">
      <c r="A3" s="25" t="e">
        <f>実績報告書!#REF!</f>
        <v>#REF!</v>
      </c>
      <c r="B3" s="26">
        <f>実績報告書!P24</f>
        <v>0</v>
      </c>
      <c r="C3" s="9"/>
      <c r="D3" s="9"/>
      <c r="E3" s="16">
        <f>実績報告書!U6</f>
        <v>0</v>
      </c>
      <c r="F3" s="15">
        <f>実績報告書!X6</f>
        <v>0</v>
      </c>
      <c r="G3" s="15">
        <f>実績報告書!Z6</f>
        <v>0</v>
      </c>
      <c r="H3" s="27"/>
      <c r="I3" s="11"/>
      <c r="J3" s="10"/>
      <c r="K3" s="19">
        <f>実績報告書!C39</f>
        <v>0</v>
      </c>
      <c r="L3" s="12">
        <f>実績報告書!T32</f>
        <v>0</v>
      </c>
      <c r="M3" s="12">
        <f>実績報告書!T34</f>
        <v>0</v>
      </c>
      <c r="N3" s="12">
        <f>実績報告書!T36</f>
        <v>0</v>
      </c>
      <c r="O3" s="17"/>
      <c r="P3" s="18"/>
      <c r="Q3" s="17"/>
      <c r="R3" s="13">
        <f>実績報告書!P39</f>
        <v>0</v>
      </c>
      <c r="S3" s="21">
        <f>別紙１_事業結果報告書!R34</f>
        <v>0</v>
      </c>
      <c r="T3" s="21">
        <f>別紙１_事業結果報告書!R35</f>
        <v>0</v>
      </c>
      <c r="U3" s="21">
        <f>別紙１_事業結果報告書!R32</f>
        <v>0</v>
      </c>
      <c r="V3" s="21">
        <f>別紙１_事業結果報告書!R40</f>
        <v>0</v>
      </c>
      <c r="W3" s="22">
        <f>別紙１_事業結果報告書!R43</f>
        <v>0</v>
      </c>
      <c r="X3" s="14"/>
      <c r="Y3" s="14"/>
    </row>
  </sheetData>
  <mergeCells count="18">
    <mergeCell ref="W1:W2"/>
    <mergeCell ref="E1:E2"/>
    <mergeCell ref="F1:F2"/>
    <mergeCell ref="G1:G2"/>
    <mergeCell ref="V1:V2"/>
    <mergeCell ref="S1:U1"/>
    <mergeCell ref="O1:O2"/>
    <mergeCell ref="P1:P2"/>
    <mergeCell ref="C1:C2"/>
    <mergeCell ref="A1:B1"/>
    <mergeCell ref="L1:N1"/>
    <mergeCell ref="Q1:Q2"/>
    <mergeCell ref="R1:R2"/>
    <mergeCell ref="H1:H2"/>
    <mergeCell ref="I1:I2"/>
    <mergeCell ref="J1:J2"/>
    <mergeCell ref="K1:K2"/>
    <mergeCell ref="D1:D2"/>
  </mergeCells>
  <phoneticPr fontId="1"/>
  <conditionalFormatting sqref="A3:D3 H3:R3">
    <cfRule type="expression" dxfId="28" priority="9">
      <formula>#REF!="中止・廃止"</formula>
    </cfRule>
    <cfRule type="expression" dxfId="27" priority="10">
      <formula>#REF!="取消"</formula>
    </cfRule>
  </conditionalFormatting>
  <conditionalFormatting sqref="E3:G3">
    <cfRule type="expression" dxfId="26" priority="5">
      <formula>$B3="中止・廃止"</formula>
    </cfRule>
    <cfRule type="expression" dxfId="25" priority="6">
      <formula>$B3="取消"</formula>
    </cfRule>
  </conditionalFormatting>
  <conditionalFormatting sqref="S3:W3">
    <cfRule type="expression" dxfId="24" priority="1">
      <formula>$B3="中止・廃止"</formula>
    </cfRule>
    <cfRule type="expression" dxfId="23" priority="2">
      <formula>$B3="取消"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B2:H4"/>
  <sheetViews>
    <sheetView workbookViewId="0">
      <selection activeCell="U6" sqref="U6:V6"/>
    </sheetView>
  </sheetViews>
  <sheetFormatPr defaultRowHeight="13.2" x14ac:dyDescent="0.2"/>
  <cols>
    <col min="1" max="1" width="2.21875" customWidth="1"/>
    <col min="2" max="2" width="23.88671875" customWidth="1"/>
    <col min="3" max="6" width="15.109375" customWidth="1"/>
    <col min="7" max="7" width="20.77734375" customWidth="1"/>
    <col min="8" max="8" width="19.33203125" customWidth="1"/>
  </cols>
  <sheetData>
    <row r="2" spans="2:8" ht="42.75" customHeight="1" x14ac:dyDescent="0.2">
      <c r="B2" s="31" t="s">
        <v>175</v>
      </c>
      <c r="C2" s="28" t="s">
        <v>163</v>
      </c>
      <c r="D2" s="28" t="s">
        <v>165</v>
      </c>
      <c r="E2" s="28" t="s">
        <v>167</v>
      </c>
      <c r="F2" s="28" t="s">
        <v>169</v>
      </c>
      <c r="G2" s="28" t="s">
        <v>171</v>
      </c>
      <c r="H2" s="28" t="s">
        <v>173</v>
      </c>
    </row>
    <row r="3" spans="2:8" ht="42.75" customHeight="1" x14ac:dyDescent="0.2">
      <c r="B3" s="32"/>
      <c r="C3" s="29" t="s">
        <v>164</v>
      </c>
      <c r="D3" s="29" t="s">
        <v>166</v>
      </c>
      <c r="E3" s="29" t="s">
        <v>168</v>
      </c>
      <c r="F3" s="29" t="s">
        <v>170</v>
      </c>
      <c r="G3" s="29" t="s">
        <v>172</v>
      </c>
      <c r="H3" s="29" t="s">
        <v>174</v>
      </c>
    </row>
    <row r="4" spans="2:8" ht="42.75" customHeight="1" x14ac:dyDescent="0.2">
      <c r="B4" s="35" t="e">
        <f>実績報告書!#REF!</f>
        <v>#REF!</v>
      </c>
      <c r="C4" s="30" t="str">
        <f>実績報告書!T46&amp;実績報告書!V46&amp;実績報告書!X46&amp;実績報告書!Z46</f>
        <v/>
      </c>
      <c r="D4" s="30" t="str">
        <f>実績報告書!T47&amp;実績報告書!V47&amp;実績報告書!X47</f>
        <v/>
      </c>
      <c r="E4" s="33" t="str">
        <f>IF(実績報告書!H48="　普通","1",IF(実績報告書!H48="　当座","2",""))</f>
        <v/>
      </c>
      <c r="F4" s="30" t="str">
        <f>実績報告書!H49&amp;実績報告書!J49&amp;実績報告書!L49&amp;実績報告書!N49&amp;実績報告書!P49&amp;実績報告書!R49&amp;実績報告書!T49</f>
        <v/>
      </c>
      <c r="G4" s="33">
        <f>実績報告書!H44</f>
        <v>0</v>
      </c>
      <c r="H4" s="34">
        <f>別紙１_事業結果報告書!R43</f>
        <v>0</v>
      </c>
    </row>
  </sheetData>
  <phoneticPr fontId="34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CC"/>
  </sheetPr>
  <dimension ref="B1:AH107"/>
  <sheetViews>
    <sheetView showGridLines="0" showZeros="0" tabSelected="1" view="pageBreakPreview" zoomScaleNormal="100" zoomScaleSheetLayoutView="100" workbookViewId="0">
      <selection activeCell="AK11" sqref="AK11"/>
    </sheetView>
  </sheetViews>
  <sheetFormatPr defaultColWidth="8.88671875" defaultRowHeight="13.2" x14ac:dyDescent="0.2"/>
  <cols>
    <col min="1" max="1" width="1.109375" style="37" customWidth="1"/>
    <col min="2" max="2" width="2.6640625" style="36" customWidth="1"/>
    <col min="3" max="5" width="3.109375" style="37" customWidth="1"/>
    <col min="6" max="6" width="3.6640625" style="37" customWidth="1"/>
    <col min="7" max="7" width="3.109375" style="37" customWidth="1"/>
    <col min="8" max="8" width="3.6640625" style="37" customWidth="1"/>
    <col min="9" max="10" width="3.109375" style="37" customWidth="1"/>
    <col min="11" max="11" width="4.6640625" style="37" customWidth="1"/>
    <col min="12" max="12" width="2.6640625" style="37" customWidth="1"/>
    <col min="13" max="13" width="3.44140625" style="37" customWidth="1"/>
    <col min="14" max="21" width="3.109375" style="37" customWidth="1"/>
    <col min="22" max="22" width="3.6640625" style="37" customWidth="1"/>
    <col min="23" max="23" width="3.109375" style="37" customWidth="1"/>
    <col min="24" max="24" width="3.6640625" style="37" customWidth="1"/>
    <col min="25" max="25" width="3.109375" style="37" customWidth="1"/>
    <col min="26" max="26" width="3.6640625" style="37" customWidth="1"/>
    <col min="27" max="27" width="3.33203125" style="37" customWidth="1"/>
    <col min="28" max="28" width="2.33203125" style="37" customWidth="1"/>
    <col min="29" max="29" width="1.109375" style="37" customWidth="1"/>
    <col min="30" max="30" width="3.6640625" style="37" customWidth="1"/>
    <col min="31" max="32" width="1.109375" style="37" customWidth="1"/>
    <col min="33" max="33" width="11.44140625" style="39" customWidth="1"/>
    <col min="34" max="16384" width="8.88671875" style="37"/>
  </cols>
  <sheetData>
    <row r="1" spans="2:33" x14ac:dyDescent="0.2">
      <c r="B1" s="36" t="s">
        <v>69</v>
      </c>
      <c r="AB1" s="38">
        <f>R13</f>
        <v>0</v>
      </c>
    </row>
    <row r="2" spans="2:33" x14ac:dyDescent="0.2">
      <c r="AB2" s="40">
        <f>P24</f>
        <v>0</v>
      </c>
    </row>
    <row r="3" spans="2:33" x14ac:dyDescent="0.2">
      <c r="AG3" s="41"/>
    </row>
    <row r="4" spans="2:33" ht="14.4" x14ac:dyDescent="0.2">
      <c r="B4" s="169" t="s">
        <v>99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42"/>
      <c r="AD4" s="42"/>
      <c r="AG4" s="43" t="str">
        <f>IF(OR(AG6="NG",AG10="NG",AG11="NG",AG13="NG",AG17="NG",AG21="NG",AG24="NG",AG32="NG",AG34="NG",AG36="NG",AG39="NG",AG44="NG",AG46="NG",AG47="NG",AG48="NG",AG49="NG"),"記入不足","完了")</f>
        <v>記入不足</v>
      </c>
    </row>
    <row r="6" spans="2:33" x14ac:dyDescent="0.2">
      <c r="U6" s="182"/>
      <c r="V6" s="182"/>
      <c r="W6" s="44" t="s">
        <v>2</v>
      </c>
      <c r="X6" s="114"/>
      <c r="Y6" s="44" t="s">
        <v>1</v>
      </c>
      <c r="Z6" s="114"/>
      <c r="AA6" s="44" t="s">
        <v>0</v>
      </c>
      <c r="AG6" s="45" t="str">
        <f>IF(OR(U6="",X6="",Z6=""),"NG","OK")</f>
        <v>NG</v>
      </c>
    </row>
    <row r="8" spans="2:33" x14ac:dyDescent="0.2">
      <c r="C8" s="37" t="s">
        <v>58</v>
      </c>
    </row>
    <row r="9" spans="2:33" x14ac:dyDescent="0.2">
      <c r="C9" s="36"/>
    </row>
    <row r="10" spans="2:33" s="47" customFormat="1" ht="24" customHeight="1" x14ac:dyDescent="0.2">
      <c r="B10" s="46"/>
      <c r="J10" s="48" t="s">
        <v>189</v>
      </c>
      <c r="K10" s="49" t="s">
        <v>55</v>
      </c>
      <c r="L10" s="50"/>
      <c r="M10" s="50"/>
      <c r="N10" s="50"/>
      <c r="O10" s="50"/>
      <c r="P10" s="50"/>
      <c r="Q10" s="51"/>
      <c r="R10" s="49" t="s">
        <v>56</v>
      </c>
      <c r="S10" s="156"/>
      <c r="T10" s="156"/>
      <c r="U10" s="52" t="s">
        <v>6</v>
      </c>
      <c r="V10" s="156"/>
      <c r="W10" s="156"/>
      <c r="X10" s="50"/>
      <c r="Y10" s="50"/>
      <c r="Z10" s="50"/>
      <c r="AA10" s="51"/>
      <c r="AG10" s="53" t="str">
        <f>IF(OR(S10="",V10=""),"NG","OK")</f>
        <v>NG</v>
      </c>
    </row>
    <row r="11" spans="2:33" s="47" customFormat="1" ht="23.25" customHeight="1" x14ac:dyDescent="0.2">
      <c r="B11" s="46"/>
      <c r="K11" s="54" t="s">
        <v>182</v>
      </c>
      <c r="L11" s="55"/>
      <c r="M11" s="55"/>
      <c r="N11" s="55"/>
      <c r="O11" s="55"/>
      <c r="P11" s="55"/>
      <c r="Q11" s="56"/>
      <c r="R11" s="157"/>
      <c r="S11" s="158"/>
      <c r="T11" s="158"/>
      <c r="U11" s="161"/>
      <c r="V11" s="161"/>
      <c r="W11" s="161"/>
      <c r="X11" s="161"/>
      <c r="Y11" s="161"/>
      <c r="Z11" s="161"/>
      <c r="AA11" s="162"/>
      <c r="AG11" s="53" t="str">
        <f>IF(OR(R11="都道府県",U11=""),"NG","OK")</f>
        <v>NG</v>
      </c>
    </row>
    <row r="12" spans="2:33" s="47" customFormat="1" ht="18" customHeight="1" x14ac:dyDescent="0.2">
      <c r="B12" s="46"/>
      <c r="K12" s="57" t="s">
        <v>183</v>
      </c>
      <c r="L12" s="58"/>
      <c r="M12" s="58"/>
      <c r="N12" s="58"/>
      <c r="O12" s="58"/>
      <c r="P12" s="58"/>
      <c r="Q12" s="59"/>
      <c r="R12" s="159"/>
      <c r="S12" s="160"/>
      <c r="T12" s="160"/>
      <c r="U12" s="163"/>
      <c r="V12" s="163"/>
      <c r="W12" s="163"/>
      <c r="X12" s="163"/>
      <c r="Y12" s="163"/>
      <c r="Z12" s="163"/>
      <c r="AA12" s="164"/>
      <c r="AG12" s="60"/>
    </row>
    <row r="13" spans="2:33" s="47" customFormat="1" ht="18" customHeight="1" x14ac:dyDescent="0.2">
      <c r="B13" s="46"/>
      <c r="K13" s="61" t="s">
        <v>184</v>
      </c>
      <c r="Q13" s="62"/>
      <c r="R13" s="145"/>
      <c r="S13" s="146"/>
      <c r="T13" s="146"/>
      <c r="U13" s="146"/>
      <c r="V13" s="146"/>
      <c r="W13" s="146"/>
      <c r="X13" s="146"/>
      <c r="Y13" s="146"/>
      <c r="Z13" s="146"/>
      <c r="AA13" s="147"/>
      <c r="AG13" s="53" t="str">
        <f>IF(R13="","NG","OK")</f>
        <v>NG</v>
      </c>
    </row>
    <row r="14" spans="2:33" s="47" customFormat="1" ht="15" customHeight="1" x14ac:dyDescent="0.2">
      <c r="B14" s="46"/>
      <c r="K14" s="57" t="s">
        <v>185</v>
      </c>
      <c r="L14" s="58"/>
      <c r="M14" s="58"/>
      <c r="N14" s="58"/>
      <c r="O14" s="58"/>
      <c r="P14" s="58"/>
      <c r="Q14" s="59"/>
      <c r="R14" s="148"/>
      <c r="S14" s="149"/>
      <c r="T14" s="149"/>
      <c r="U14" s="149"/>
      <c r="V14" s="149"/>
      <c r="W14" s="149"/>
      <c r="X14" s="149"/>
      <c r="Y14" s="149"/>
      <c r="Z14" s="149"/>
      <c r="AA14" s="150"/>
      <c r="AG14" s="60"/>
    </row>
    <row r="15" spans="2:33" s="47" customFormat="1" ht="18" customHeight="1" x14ac:dyDescent="0.2">
      <c r="B15" s="46"/>
      <c r="K15" s="63" t="s">
        <v>186</v>
      </c>
      <c r="L15" s="55"/>
      <c r="M15" s="55"/>
      <c r="N15" s="55"/>
      <c r="O15" s="55"/>
      <c r="P15" s="55"/>
      <c r="Q15" s="56"/>
      <c r="R15" s="151"/>
      <c r="S15" s="152"/>
      <c r="T15" s="152"/>
      <c r="U15" s="152"/>
      <c r="V15" s="152"/>
      <c r="W15" s="152"/>
      <c r="X15" s="152"/>
      <c r="Y15" s="152"/>
      <c r="Z15" s="152"/>
      <c r="AA15" s="153"/>
      <c r="AG15" s="60"/>
    </row>
    <row r="16" spans="2:33" s="47" customFormat="1" ht="15" customHeight="1" x14ac:dyDescent="0.2">
      <c r="B16" s="46"/>
      <c r="K16" s="57" t="s">
        <v>187</v>
      </c>
      <c r="L16" s="58"/>
      <c r="M16" s="58"/>
      <c r="N16" s="58"/>
      <c r="O16" s="58"/>
      <c r="P16" s="58"/>
      <c r="Q16" s="59"/>
      <c r="R16" s="148"/>
      <c r="S16" s="149"/>
      <c r="T16" s="149"/>
      <c r="U16" s="149"/>
      <c r="V16" s="149"/>
      <c r="W16" s="149"/>
      <c r="X16" s="149"/>
      <c r="Y16" s="149"/>
      <c r="Z16" s="149"/>
      <c r="AA16" s="150"/>
      <c r="AG16" s="60"/>
    </row>
    <row r="17" spans="2:34" s="47" customFormat="1" ht="18" customHeight="1" x14ac:dyDescent="0.2">
      <c r="B17" s="46"/>
      <c r="K17" s="61" t="s">
        <v>188</v>
      </c>
      <c r="Q17" s="62"/>
      <c r="R17" s="154"/>
      <c r="S17" s="155"/>
      <c r="T17" s="155"/>
      <c r="U17" s="155"/>
      <c r="W17" s="146"/>
      <c r="X17" s="146"/>
      <c r="Y17" s="146"/>
      <c r="Z17" s="146"/>
      <c r="AA17" s="147"/>
      <c r="AG17" s="53" t="str">
        <f>IF(OR(R15="",R17="",W17=""),"NG","OK")</f>
        <v>NG</v>
      </c>
    </row>
    <row r="18" spans="2:34" s="47" customFormat="1" ht="15" customHeight="1" x14ac:dyDescent="0.2">
      <c r="B18" s="46"/>
      <c r="K18" s="57" t="s">
        <v>187</v>
      </c>
      <c r="L18" s="58"/>
      <c r="M18" s="58"/>
      <c r="N18" s="58"/>
      <c r="O18" s="58"/>
      <c r="P18" s="58"/>
      <c r="Q18" s="59"/>
      <c r="R18" s="148"/>
      <c r="S18" s="149"/>
      <c r="T18" s="149"/>
      <c r="U18" s="149"/>
      <c r="V18" s="58"/>
      <c r="W18" s="149"/>
      <c r="X18" s="149"/>
      <c r="Y18" s="149"/>
      <c r="Z18" s="149"/>
      <c r="AA18" s="150"/>
      <c r="AG18" s="60"/>
    </row>
    <row r="19" spans="2:34" ht="10.5" customHeight="1" x14ac:dyDescent="0.2">
      <c r="AG19" s="37"/>
      <c r="AH19" s="39"/>
    </row>
    <row r="21" spans="2:34" ht="13.5" customHeight="1" x14ac:dyDescent="0.2">
      <c r="B21" s="37"/>
      <c r="C21" s="182"/>
      <c r="D21" s="182"/>
      <c r="E21" s="64" t="s">
        <v>2</v>
      </c>
      <c r="F21" s="114"/>
      <c r="G21" s="65" t="s">
        <v>1</v>
      </c>
      <c r="H21" s="115"/>
      <c r="I21" s="47" t="s">
        <v>70</v>
      </c>
      <c r="J21" s="47"/>
      <c r="K21" s="116" t="s">
        <v>180</v>
      </c>
      <c r="L21" s="47" t="s">
        <v>138</v>
      </c>
      <c r="M21" s="183"/>
      <c r="N21" s="183"/>
      <c r="O21" s="47" t="s">
        <v>114</v>
      </c>
      <c r="P21" s="64"/>
      <c r="Q21" s="47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6"/>
      <c r="AD21" s="66"/>
      <c r="AE21" s="66"/>
      <c r="AG21" s="45" t="str">
        <f>IF(OR(C21="",F21="",H21="",K21="",M21=""),"NG","OK")</f>
        <v>NG</v>
      </c>
      <c r="AH21" s="39"/>
    </row>
    <row r="22" spans="2:34" x14ac:dyDescent="0.2">
      <c r="B22" s="37" t="s">
        <v>115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D22" s="66"/>
    </row>
    <row r="23" spans="2:34" ht="13.8" thickBot="1" x14ac:dyDescent="0.25"/>
    <row r="24" spans="2:34" ht="30" customHeight="1" thickBot="1" x14ac:dyDescent="0.25">
      <c r="C24" s="175" t="s">
        <v>72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  <c r="P24" s="178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80"/>
      <c r="AG24" s="45" t="str">
        <f>IF(P24="","NG","OK")</f>
        <v>NG</v>
      </c>
    </row>
    <row r="25" spans="2:34" ht="18" customHeight="1" x14ac:dyDescent="0.2"/>
    <row r="26" spans="2:34" x14ac:dyDescent="0.2">
      <c r="B26" s="37" t="s">
        <v>98</v>
      </c>
    </row>
    <row r="27" spans="2:34" ht="4.5" customHeight="1" x14ac:dyDescent="0.2">
      <c r="B27" s="67"/>
      <c r="D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1"/>
      <c r="U27" s="1"/>
      <c r="V27" s="1"/>
      <c r="W27" s="1"/>
      <c r="X27" s="1"/>
      <c r="Y27" s="1"/>
      <c r="Z27" s="1"/>
      <c r="AA27" s="1"/>
      <c r="AB27" s="1"/>
      <c r="AD27" s="1"/>
    </row>
    <row r="28" spans="2:34" ht="13.5" customHeight="1" x14ac:dyDescent="0.2">
      <c r="C28" s="181" t="s">
        <v>71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</row>
    <row r="29" spans="2:34" ht="4.5" customHeight="1" x14ac:dyDescent="0.2">
      <c r="B29" s="67"/>
      <c r="C29" s="71"/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"/>
      <c r="U29" s="7"/>
      <c r="V29" s="7"/>
      <c r="W29" s="7"/>
      <c r="X29" s="7"/>
      <c r="Y29" s="7"/>
      <c r="Z29" s="7"/>
      <c r="AA29" s="7"/>
      <c r="AB29" s="7"/>
      <c r="AD29" s="7"/>
    </row>
    <row r="30" spans="2:34" ht="27.75" customHeight="1" x14ac:dyDescent="0.2">
      <c r="C30" s="181" t="s">
        <v>121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74"/>
      <c r="AD30" s="74"/>
    </row>
    <row r="31" spans="2:34" ht="4.5" customHeight="1" x14ac:dyDescent="0.2">
      <c r="B31" s="67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  <c r="T31" s="1"/>
      <c r="U31" s="1"/>
      <c r="V31" s="1"/>
      <c r="W31" s="1"/>
      <c r="X31" s="1"/>
      <c r="Y31" s="1"/>
      <c r="Z31" s="1"/>
      <c r="AA31" s="1"/>
      <c r="AB31" s="1"/>
      <c r="AD31" s="1"/>
    </row>
    <row r="32" spans="2:34" ht="21" customHeight="1" x14ac:dyDescent="0.2">
      <c r="B32" s="67"/>
      <c r="D32" s="68" t="s">
        <v>118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0" t="s">
        <v>109</v>
      </c>
      <c r="T32" s="171">
        <f>別紙２_設置完了証明書!L25</f>
        <v>0</v>
      </c>
      <c r="U32" s="171"/>
      <c r="V32" s="171"/>
      <c r="W32" s="171"/>
      <c r="X32" s="171"/>
      <c r="Y32" s="171"/>
      <c r="Z32" s="171"/>
      <c r="AA32" s="75" t="s">
        <v>110</v>
      </c>
      <c r="AG32" s="45" t="str">
        <f>IF(T32="","NG","OK")</f>
        <v>OK</v>
      </c>
    </row>
    <row r="33" spans="2:33" ht="4.5" customHeight="1" x14ac:dyDescent="0.2">
      <c r="B33" s="67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  <c r="T33" s="1"/>
      <c r="U33" s="1"/>
      <c r="V33" s="1"/>
      <c r="W33" s="1"/>
      <c r="X33" s="1"/>
      <c r="Y33" s="1"/>
      <c r="Z33" s="1"/>
      <c r="AA33" s="75"/>
    </row>
    <row r="34" spans="2:33" ht="21" customHeight="1" x14ac:dyDescent="0.2">
      <c r="B34" s="67"/>
      <c r="D34" s="68" t="s">
        <v>119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0" t="s">
        <v>109</v>
      </c>
      <c r="T34" s="170"/>
      <c r="U34" s="170"/>
      <c r="V34" s="170"/>
      <c r="W34" s="170"/>
      <c r="X34" s="170"/>
      <c r="Y34" s="170"/>
      <c r="Z34" s="170"/>
      <c r="AA34" s="75" t="s">
        <v>110</v>
      </c>
      <c r="AG34" s="45" t="str">
        <f>IF(T34="","NG","OK")</f>
        <v>NG</v>
      </c>
    </row>
    <row r="35" spans="2:33" ht="4.5" customHeight="1" x14ac:dyDescent="0.2">
      <c r="B35" s="67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0"/>
      <c r="T35" s="1"/>
      <c r="U35" s="1"/>
      <c r="V35" s="1"/>
      <c r="W35" s="1"/>
      <c r="X35" s="1"/>
      <c r="Y35" s="1"/>
      <c r="Z35" s="1"/>
      <c r="AA35" s="75"/>
    </row>
    <row r="36" spans="2:33" ht="21" customHeight="1" x14ac:dyDescent="0.2">
      <c r="D36" s="68" t="s">
        <v>120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0" t="s">
        <v>109</v>
      </c>
      <c r="T36" s="170"/>
      <c r="U36" s="170"/>
      <c r="V36" s="170"/>
      <c r="W36" s="170"/>
      <c r="X36" s="170"/>
      <c r="Y36" s="170"/>
      <c r="Z36" s="170"/>
      <c r="AA36" s="75" t="s">
        <v>110</v>
      </c>
      <c r="AG36" s="45" t="str">
        <f>IF(T36="","NG","OK")</f>
        <v>NG</v>
      </c>
    </row>
    <row r="37" spans="2:33" ht="9" customHeight="1" x14ac:dyDescent="0.2"/>
    <row r="38" spans="2:33" ht="20.25" customHeight="1" x14ac:dyDescent="0.2">
      <c r="C38" s="172" t="s">
        <v>73</v>
      </c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2" t="s">
        <v>74</v>
      </c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4"/>
      <c r="AG38" s="77"/>
    </row>
    <row r="39" spans="2:33" ht="29.25" customHeight="1" x14ac:dyDescent="0.2">
      <c r="C39" s="165">
        <f>別紙２_設置完了証明書!L24</f>
        <v>0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7"/>
      <c r="P39" s="165">
        <f>MAXA(T32,T34,T36)</f>
        <v>0</v>
      </c>
      <c r="Q39" s="166"/>
      <c r="R39" s="166"/>
      <c r="S39" s="166"/>
      <c r="T39" s="166"/>
      <c r="U39" s="166"/>
      <c r="V39" s="166"/>
      <c r="W39" s="168"/>
      <c r="X39" s="201" t="s">
        <v>87</v>
      </c>
      <c r="Y39" s="202"/>
      <c r="Z39" s="184" t="str">
        <f>IF(T32=P39,"(1)",IF(T34=P39,"(2)",IF(T36=P39,"(3)","")))</f>
        <v>(1)</v>
      </c>
      <c r="AA39" s="185"/>
      <c r="AG39" s="45" t="str">
        <f>IF(OR(P39="",Z39=""),"NG","OK")</f>
        <v>OK</v>
      </c>
    </row>
    <row r="40" spans="2:33" ht="21" customHeight="1" x14ac:dyDescent="0.2"/>
    <row r="41" spans="2:33" s="47" customFormat="1" x14ac:dyDescent="0.2">
      <c r="B41" s="47" t="s">
        <v>75</v>
      </c>
      <c r="H41" s="47" t="s">
        <v>76</v>
      </c>
      <c r="Z41" s="78"/>
    </row>
    <row r="42" spans="2:33" s="47" customFormat="1" ht="4.5" customHeight="1" x14ac:dyDescent="0.2">
      <c r="Z42" s="78"/>
    </row>
    <row r="43" spans="2:33" s="47" customFormat="1" ht="12" customHeight="1" x14ac:dyDescent="0.2">
      <c r="C43" s="186" t="s">
        <v>77</v>
      </c>
      <c r="D43" s="186"/>
      <c r="E43" s="186"/>
      <c r="F43" s="186"/>
      <c r="G43" s="186"/>
      <c r="H43" s="79" t="s">
        <v>78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1"/>
    </row>
    <row r="44" spans="2:33" s="47" customFormat="1" ht="21.75" customHeight="1" x14ac:dyDescent="0.2">
      <c r="C44" s="186"/>
      <c r="D44" s="186"/>
      <c r="E44" s="186"/>
      <c r="F44" s="186"/>
      <c r="G44" s="186"/>
      <c r="H44" s="187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9"/>
      <c r="AG44" s="45" t="str">
        <f>IF(OR(H44="",H45=""),"NG","OK")</f>
        <v>NG</v>
      </c>
    </row>
    <row r="45" spans="2:33" s="47" customFormat="1" ht="27" customHeight="1" x14ac:dyDescent="0.2">
      <c r="C45" s="186"/>
      <c r="D45" s="186"/>
      <c r="E45" s="186"/>
      <c r="F45" s="186"/>
      <c r="G45" s="186"/>
      <c r="H45" s="190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2"/>
    </row>
    <row r="46" spans="2:33" s="47" customFormat="1" ht="24.75" customHeight="1" x14ac:dyDescent="0.2">
      <c r="C46" s="203" t="s">
        <v>79</v>
      </c>
      <c r="D46" s="204"/>
      <c r="E46" s="204"/>
      <c r="F46" s="204"/>
      <c r="G46" s="205"/>
      <c r="H46" s="198" t="s">
        <v>3</v>
      </c>
      <c r="I46" s="200"/>
      <c r="J46" s="206"/>
      <c r="K46" s="206"/>
      <c r="L46" s="206"/>
      <c r="M46" s="206"/>
      <c r="N46" s="206"/>
      <c r="O46" s="207"/>
      <c r="P46" s="198" t="s">
        <v>80</v>
      </c>
      <c r="Q46" s="199"/>
      <c r="R46" s="199"/>
      <c r="S46" s="200"/>
      <c r="T46" s="193"/>
      <c r="U46" s="194"/>
      <c r="V46" s="193"/>
      <c r="W46" s="194"/>
      <c r="X46" s="193"/>
      <c r="Y46" s="194"/>
      <c r="Z46" s="193"/>
      <c r="AA46" s="194"/>
      <c r="AG46" s="45" t="str">
        <f>IF(OR(T46="",V46="",X46="",Z46="",K46=""),"NG","OK")</f>
        <v>NG</v>
      </c>
    </row>
    <row r="47" spans="2:33" s="47" customFormat="1" ht="24.75" customHeight="1" x14ac:dyDescent="0.2">
      <c r="C47" s="203" t="s">
        <v>81</v>
      </c>
      <c r="D47" s="204"/>
      <c r="E47" s="204"/>
      <c r="F47" s="204"/>
      <c r="G47" s="205"/>
      <c r="H47" s="198" t="s">
        <v>3</v>
      </c>
      <c r="I47" s="200"/>
      <c r="J47" s="206"/>
      <c r="K47" s="206"/>
      <c r="L47" s="206"/>
      <c r="M47" s="206"/>
      <c r="N47" s="206"/>
      <c r="O47" s="207"/>
      <c r="P47" s="198" t="s">
        <v>82</v>
      </c>
      <c r="Q47" s="199"/>
      <c r="R47" s="199"/>
      <c r="S47" s="200"/>
      <c r="T47" s="193"/>
      <c r="U47" s="194"/>
      <c r="V47" s="193"/>
      <c r="W47" s="194"/>
      <c r="X47" s="193"/>
      <c r="Y47" s="194"/>
      <c r="Z47" s="2"/>
      <c r="AA47" s="3"/>
      <c r="AG47" s="45" t="str">
        <f>IF(OR(T47="",V47="",X47=""),"NG","OK")</f>
        <v>NG</v>
      </c>
    </row>
    <row r="48" spans="2:33" s="47" customFormat="1" ht="24.75" customHeight="1" x14ac:dyDescent="0.2">
      <c r="C48" s="186" t="s">
        <v>83</v>
      </c>
      <c r="D48" s="186"/>
      <c r="E48" s="186"/>
      <c r="F48" s="186"/>
      <c r="G48" s="186"/>
      <c r="H48" s="195" t="s">
        <v>178</v>
      </c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7"/>
      <c r="AG48" s="45" t="str">
        <f>IF(OR(H48="選択してください",H48=""),"NG","OK")</f>
        <v>NG</v>
      </c>
    </row>
    <row r="49" spans="3:33" s="47" customFormat="1" ht="24.75" customHeight="1" x14ac:dyDescent="0.2">
      <c r="C49" s="186" t="s">
        <v>84</v>
      </c>
      <c r="D49" s="186"/>
      <c r="E49" s="186"/>
      <c r="F49" s="186"/>
      <c r="G49" s="186"/>
      <c r="H49" s="193"/>
      <c r="I49" s="194"/>
      <c r="J49" s="193"/>
      <c r="K49" s="194"/>
      <c r="L49" s="193"/>
      <c r="M49" s="194"/>
      <c r="N49" s="193"/>
      <c r="O49" s="194"/>
      <c r="P49" s="193"/>
      <c r="Q49" s="194"/>
      <c r="R49" s="193"/>
      <c r="S49" s="194"/>
      <c r="T49" s="193"/>
      <c r="U49" s="194"/>
      <c r="V49" s="4"/>
      <c r="W49" s="5"/>
      <c r="X49" s="5"/>
      <c r="Y49" s="5"/>
      <c r="Z49" s="5"/>
      <c r="AA49" s="6"/>
      <c r="AG49" s="45" t="str">
        <f>IF(OR(H49="",J49="",L49="",N49="",P49="",R49="",T49=""),"NG","OK")</f>
        <v>NG</v>
      </c>
    </row>
    <row r="50" spans="3:33" s="47" customFormat="1" ht="4.5" customHeight="1" x14ac:dyDescent="0.2"/>
    <row r="51" spans="3:33" s="47" customFormat="1" ht="12.75" customHeight="1" x14ac:dyDescent="0.2">
      <c r="C51" s="82" t="s">
        <v>85</v>
      </c>
    </row>
    <row r="52" spans="3:33" s="47" customFormat="1" ht="12.75" customHeight="1" x14ac:dyDescent="0.2">
      <c r="C52" s="82" t="s">
        <v>86</v>
      </c>
    </row>
    <row r="60" spans="3:33" x14ac:dyDescent="0.2">
      <c r="Q60" s="37" t="s">
        <v>8</v>
      </c>
    </row>
    <row r="61" spans="3:33" x14ac:dyDescent="0.2">
      <c r="Q61" s="37" t="s">
        <v>9</v>
      </c>
    </row>
    <row r="62" spans="3:33" x14ac:dyDescent="0.2">
      <c r="Q62" s="37" t="s">
        <v>10</v>
      </c>
    </row>
    <row r="63" spans="3:33" x14ac:dyDescent="0.2">
      <c r="Q63" s="37" t="s">
        <v>11</v>
      </c>
    </row>
    <row r="64" spans="3:33" x14ac:dyDescent="0.2">
      <c r="Q64" s="37" t="s">
        <v>12</v>
      </c>
    </row>
    <row r="65" spans="17:17" x14ac:dyDescent="0.2">
      <c r="Q65" s="37" t="s">
        <v>13</v>
      </c>
    </row>
    <row r="66" spans="17:17" x14ac:dyDescent="0.2">
      <c r="Q66" s="37" t="s">
        <v>14</v>
      </c>
    </row>
    <row r="67" spans="17:17" x14ac:dyDescent="0.2">
      <c r="Q67" s="37" t="s">
        <v>15</v>
      </c>
    </row>
    <row r="68" spans="17:17" x14ac:dyDescent="0.2">
      <c r="Q68" s="37" t="s">
        <v>16</v>
      </c>
    </row>
    <row r="69" spans="17:17" x14ac:dyDescent="0.2">
      <c r="Q69" s="37" t="s">
        <v>17</v>
      </c>
    </row>
    <row r="70" spans="17:17" x14ac:dyDescent="0.2">
      <c r="Q70" s="37" t="s">
        <v>18</v>
      </c>
    </row>
    <row r="71" spans="17:17" x14ac:dyDescent="0.2">
      <c r="Q71" s="37" t="s">
        <v>19</v>
      </c>
    </row>
    <row r="72" spans="17:17" x14ac:dyDescent="0.2">
      <c r="Q72" s="37" t="s">
        <v>20</v>
      </c>
    </row>
    <row r="73" spans="17:17" x14ac:dyDescent="0.2">
      <c r="Q73" s="37" t="s">
        <v>21</v>
      </c>
    </row>
    <row r="74" spans="17:17" x14ac:dyDescent="0.2">
      <c r="Q74" s="37" t="s">
        <v>7</v>
      </c>
    </row>
    <row r="75" spans="17:17" x14ac:dyDescent="0.2">
      <c r="Q75" s="37" t="s">
        <v>22</v>
      </c>
    </row>
    <row r="76" spans="17:17" x14ac:dyDescent="0.2">
      <c r="Q76" s="37" t="s">
        <v>23</v>
      </c>
    </row>
    <row r="77" spans="17:17" x14ac:dyDescent="0.2">
      <c r="Q77" s="37" t="s">
        <v>24</v>
      </c>
    </row>
    <row r="78" spans="17:17" x14ac:dyDescent="0.2">
      <c r="Q78" s="37" t="s">
        <v>25</v>
      </c>
    </row>
    <row r="79" spans="17:17" x14ac:dyDescent="0.2">
      <c r="Q79" s="37" t="s">
        <v>26</v>
      </c>
    </row>
    <row r="80" spans="17:17" x14ac:dyDescent="0.2">
      <c r="Q80" s="37" t="s">
        <v>27</v>
      </c>
    </row>
    <row r="81" spans="17:17" x14ac:dyDescent="0.2">
      <c r="Q81" s="37" t="s">
        <v>28</v>
      </c>
    </row>
    <row r="82" spans="17:17" x14ac:dyDescent="0.2">
      <c r="Q82" s="37" t="s">
        <v>29</v>
      </c>
    </row>
    <row r="83" spans="17:17" x14ac:dyDescent="0.2">
      <c r="Q83" s="37" t="s">
        <v>30</v>
      </c>
    </row>
    <row r="84" spans="17:17" x14ac:dyDescent="0.2">
      <c r="Q84" s="37" t="s">
        <v>31</v>
      </c>
    </row>
    <row r="85" spans="17:17" x14ac:dyDescent="0.2">
      <c r="Q85" s="37" t="s">
        <v>32</v>
      </c>
    </row>
    <row r="86" spans="17:17" x14ac:dyDescent="0.2">
      <c r="Q86" s="37" t="s">
        <v>33</v>
      </c>
    </row>
    <row r="87" spans="17:17" x14ac:dyDescent="0.2">
      <c r="Q87" s="37" t="s">
        <v>34</v>
      </c>
    </row>
    <row r="88" spans="17:17" x14ac:dyDescent="0.2">
      <c r="Q88" s="37" t="s">
        <v>35</v>
      </c>
    </row>
    <row r="89" spans="17:17" x14ac:dyDescent="0.2">
      <c r="Q89" s="37" t="s">
        <v>36</v>
      </c>
    </row>
    <row r="90" spans="17:17" x14ac:dyDescent="0.2">
      <c r="Q90" s="37" t="s">
        <v>37</v>
      </c>
    </row>
    <row r="91" spans="17:17" x14ac:dyDescent="0.2">
      <c r="Q91" s="37" t="s">
        <v>38</v>
      </c>
    </row>
    <row r="92" spans="17:17" x14ac:dyDescent="0.2">
      <c r="Q92" s="37" t="s">
        <v>39</v>
      </c>
    </row>
    <row r="93" spans="17:17" x14ac:dyDescent="0.2">
      <c r="Q93" s="37" t="s">
        <v>40</v>
      </c>
    </row>
    <row r="94" spans="17:17" x14ac:dyDescent="0.2">
      <c r="Q94" s="37" t="s">
        <v>41</v>
      </c>
    </row>
    <row r="95" spans="17:17" x14ac:dyDescent="0.2">
      <c r="Q95" s="37" t="s">
        <v>42</v>
      </c>
    </row>
    <row r="96" spans="17:17" x14ac:dyDescent="0.2">
      <c r="Q96" s="37" t="s">
        <v>43</v>
      </c>
    </row>
    <row r="97" spans="17:17" x14ac:dyDescent="0.2">
      <c r="Q97" s="37" t="s">
        <v>44</v>
      </c>
    </row>
    <row r="98" spans="17:17" x14ac:dyDescent="0.2">
      <c r="Q98" s="37" t="s">
        <v>45</v>
      </c>
    </row>
    <row r="99" spans="17:17" x14ac:dyDescent="0.2">
      <c r="Q99" s="37" t="s">
        <v>46</v>
      </c>
    </row>
    <row r="100" spans="17:17" x14ac:dyDescent="0.2">
      <c r="Q100" s="37" t="s">
        <v>47</v>
      </c>
    </row>
    <row r="101" spans="17:17" x14ac:dyDescent="0.2">
      <c r="Q101" s="37" t="s">
        <v>48</v>
      </c>
    </row>
    <row r="102" spans="17:17" x14ac:dyDescent="0.2">
      <c r="Q102" s="37" t="s">
        <v>49</v>
      </c>
    </row>
    <row r="103" spans="17:17" x14ac:dyDescent="0.2">
      <c r="Q103" s="37" t="s">
        <v>50</v>
      </c>
    </row>
    <row r="104" spans="17:17" x14ac:dyDescent="0.2">
      <c r="Q104" s="37" t="s">
        <v>51</v>
      </c>
    </row>
    <row r="105" spans="17:17" x14ac:dyDescent="0.2">
      <c r="Q105" s="37" t="s">
        <v>52</v>
      </c>
    </row>
    <row r="106" spans="17:17" x14ac:dyDescent="0.2">
      <c r="Q106" s="37" t="s">
        <v>53</v>
      </c>
    </row>
    <row r="107" spans="17:17" x14ac:dyDescent="0.2">
      <c r="Q107" s="37" t="s">
        <v>54</v>
      </c>
    </row>
  </sheetData>
  <mergeCells count="53">
    <mergeCell ref="X39:Y39"/>
    <mergeCell ref="C49:G49"/>
    <mergeCell ref="C46:G46"/>
    <mergeCell ref="C47:G47"/>
    <mergeCell ref="R49:S49"/>
    <mergeCell ref="T49:U49"/>
    <mergeCell ref="H49:I49"/>
    <mergeCell ref="J49:K49"/>
    <mergeCell ref="L49:M49"/>
    <mergeCell ref="N49:O49"/>
    <mergeCell ref="P49:Q49"/>
    <mergeCell ref="J46:O46"/>
    <mergeCell ref="H47:I47"/>
    <mergeCell ref="J47:O47"/>
    <mergeCell ref="P47:S47"/>
    <mergeCell ref="C43:G45"/>
    <mergeCell ref="C48:G48"/>
    <mergeCell ref="H44:AA44"/>
    <mergeCell ref="H45:AA45"/>
    <mergeCell ref="T46:U46"/>
    <mergeCell ref="H48:AA48"/>
    <mergeCell ref="P46:S46"/>
    <mergeCell ref="H46:I46"/>
    <mergeCell ref="V46:W46"/>
    <mergeCell ref="X46:Y46"/>
    <mergeCell ref="Z46:AA46"/>
    <mergeCell ref="T47:U47"/>
    <mergeCell ref="V47:W47"/>
    <mergeCell ref="X47:Y47"/>
    <mergeCell ref="C39:O39"/>
    <mergeCell ref="P39:W39"/>
    <mergeCell ref="B4:AA4"/>
    <mergeCell ref="T34:Z34"/>
    <mergeCell ref="T32:Z32"/>
    <mergeCell ref="T36:Z36"/>
    <mergeCell ref="C38:O38"/>
    <mergeCell ref="P38:AA38"/>
    <mergeCell ref="C24:O24"/>
    <mergeCell ref="P24:AA24"/>
    <mergeCell ref="C28:AD28"/>
    <mergeCell ref="C30:AA30"/>
    <mergeCell ref="C21:D21"/>
    <mergeCell ref="M21:N21"/>
    <mergeCell ref="U6:V6"/>
    <mergeCell ref="Z39:AA39"/>
    <mergeCell ref="R13:AA14"/>
    <mergeCell ref="R15:AA16"/>
    <mergeCell ref="R17:U18"/>
    <mergeCell ref="W17:AA18"/>
    <mergeCell ref="S10:T10"/>
    <mergeCell ref="V10:W10"/>
    <mergeCell ref="R11:T12"/>
    <mergeCell ref="U11:AA12"/>
  </mergeCells>
  <phoneticPr fontId="1"/>
  <conditionalFormatting sqref="AG1:AG18">
    <cfRule type="cellIs" dxfId="22" priority="2" operator="equal">
      <formula>"NG"</formula>
    </cfRule>
  </conditionalFormatting>
  <conditionalFormatting sqref="AG20:AG40">
    <cfRule type="cellIs" dxfId="21" priority="13" operator="equal">
      <formula>"NG"</formula>
    </cfRule>
  </conditionalFormatting>
  <conditionalFormatting sqref="AG44">
    <cfRule type="cellIs" dxfId="20" priority="12" operator="equal">
      <formula>"NG"</formula>
    </cfRule>
  </conditionalFormatting>
  <conditionalFormatting sqref="AG46:AG49">
    <cfRule type="cellIs" dxfId="19" priority="3" operator="equal">
      <formula>"NG"</formula>
    </cfRule>
  </conditionalFormatting>
  <conditionalFormatting sqref="AH19">
    <cfRule type="cellIs" dxfId="18" priority="17" operator="equal">
      <formula>"NG"</formula>
    </cfRule>
  </conditionalFormatting>
  <conditionalFormatting sqref="AH21 AG53:AG1048576">
    <cfRule type="cellIs" dxfId="17" priority="57" operator="equal">
      <formula>"NG"</formula>
    </cfRule>
  </conditionalFormatting>
  <dataValidations count="17">
    <dataValidation allowBlank="1" showInputMessage="1" showErrorMessage="1" prompt="代表者の役職を入力" sqref="R15" xr:uid="{2A0511BA-8C91-4966-8608-AE521D46C662}"/>
    <dataValidation allowBlank="1" showInputMessage="1" showErrorMessage="1" prompt="代表者の姓を入力" sqref="R17" xr:uid="{82DD3F8C-1777-40D4-9506-91B29B79DEA1}"/>
    <dataValidation allowBlank="1" showInputMessage="1" showErrorMessage="1" prompt="代表者の名を入力" sqref="W17" xr:uid="{8279AD00-12AE-45F2-AECE-7606D1E732CC}"/>
    <dataValidation allowBlank="1" showInputMessage="1" showErrorMessage="1" prompt="氏名（法人等の場合は名称）を入力" sqref="R13" xr:uid="{9C18C6E6-72CE-453E-82E9-CDC58C19FB1E}"/>
    <dataValidation type="list" allowBlank="1" showInputMessage="1" showErrorMessage="1" sqref="AN7" xr:uid="{00000000-0002-0000-0200-000004000000}">
      <formula1>"□,☑"</formula1>
    </dataValidation>
    <dataValidation type="list" imeMode="halfAlpha" allowBlank="1" showInputMessage="1" sqref="Z6 H21" xr:uid="{00000000-0002-0000-0200-000007000000}">
      <formula1>"１,２,３,４,５,６,７,８,９,10,11,12,13,14,15,16,17,18,19,20,21,22,23,24,25,26,27,28,29,30,31"</formula1>
    </dataValidation>
    <dataValidation type="list" allowBlank="1" showInputMessage="1" sqref="K21" xr:uid="{00000000-0002-0000-0200-000008000000}">
      <formula1>"　,環総"</formula1>
    </dataValidation>
    <dataValidation type="list" allowBlank="1" showInputMessage="1" showErrorMessage="1" sqref="H48:AA48" xr:uid="{00000000-0002-0000-0200-00000A000000}">
      <formula1>"選択してください,　普通,　当座"</formula1>
    </dataValidation>
    <dataValidation imeMode="halfKatakana" allowBlank="1" showInputMessage="1" showErrorMessage="1" prompt="半角カタカナで入力" sqref="H44:AA44" xr:uid="{00000000-0002-0000-0200-00000B000000}"/>
    <dataValidation type="textLength" imeMode="halfAlpha" allowBlank="1" showInputMessage="1" showErrorMessage="1" prompt="半角数字を１字ずつ入力" sqref="H49:U49 Z46 T46 V46 X46 T47 V47 X47" xr:uid="{00000000-0002-0000-0200-00000C000000}">
      <formula1>1</formula1>
      <formula2>1</formula2>
    </dataValidation>
    <dataValidation type="textLength" imeMode="halfAlpha" allowBlank="1" showInputMessage="1" showErrorMessage="1" sqref="S10" xr:uid="{FB4F52B6-D3A9-4B4B-9DA3-7AF71B7FAF43}">
      <formula1>3</formula1>
      <formula2>3</formula2>
    </dataValidation>
    <dataValidation type="textLength" imeMode="halfAlpha" allowBlank="1" showInputMessage="1" showErrorMessage="1" sqref="V10" xr:uid="{151C9433-2581-4186-BAC3-9A336160812D}">
      <formula1>4</formula1>
      <formula2>4</formula2>
    </dataValidation>
    <dataValidation type="date" imeMode="halfAlpha" allowBlank="1" showInputMessage="1" prompt="年月日を入力_x000a_例：2024/7/1" sqref="T34:Z34 T36:Z36" xr:uid="{00000000-0002-0000-0200-00000F000000}">
      <formula1>45772</formula1>
      <formula2>46105</formula2>
    </dataValidation>
    <dataValidation type="list" imeMode="halfAlpha" allowBlank="1" showInputMessage="1" showErrorMessage="1" sqref="X6 F21" xr:uid="{6CF01435-B21A-4969-AD0C-0A0CD68E1656}">
      <formula1>"４,５,６,７,８,９,10,11,12,１,２,３"</formula1>
    </dataValidation>
    <dataValidation allowBlank="1" showInputMessage="1" showErrorMessage="1" prompt="市区町村名以降を入力" sqref="U11" xr:uid="{1FCE3299-C23B-41BD-ABE0-FC411274145B}"/>
    <dataValidation type="list" imeMode="halfAlpha" operator="greaterThanOrEqual" allowBlank="1" showInputMessage="1" showErrorMessage="1" sqref="U6:V6 C21:D21" xr:uid="{FFE74E1E-0F32-4F33-8AC1-07171FD00D1A}">
      <formula1>"令和８,令和９"</formula1>
    </dataValidation>
    <dataValidation type="list" allowBlank="1" showInputMessage="1" showErrorMessage="1" prompt="都道府県をプルダウン選択" sqref="R11:T12" xr:uid="{D089C56B-8695-44E1-B311-7D7BB75AFD54}">
      <formula1>$Q$60:$Q$107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CC"/>
  </sheetPr>
  <dimension ref="B1:AB78"/>
  <sheetViews>
    <sheetView showZeros="0" view="pageBreakPreview" zoomScale="85" zoomScaleNormal="100" zoomScaleSheetLayoutView="85" workbookViewId="0">
      <selection activeCell="Z7" sqref="Z7"/>
    </sheetView>
  </sheetViews>
  <sheetFormatPr defaultColWidth="15.6640625" defaultRowHeight="13.2" x14ac:dyDescent="0.2"/>
  <cols>
    <col min="1" max="1" width="0.6640625" style="100" customWidth="1"/>
    <col min="2" max="2" width="3.21875" style="100" customWidth="1"/>
    <col min="3" max="10" width="4.109375" style="100" customWidth="1"/>
    <col min="11" max="11" width="5.44140625" style="100" customWidth="1"/>
    <col min="12" max="12" width="0.77734375" style="100" customWidth="1"/>
    <col min="13" max="13" width="3.88671875" style="100" customWidth="1"/>
    <col min="14" max="14" width="2.6640625" style="100" customWidth="1"/>
    <col min="15" max="15" width="4.33203125" style="100" customWidth="1"/>
    <col min="16" max="16" width="4.109375" style="100" customWidth="1"/>
    <col min="17" max="17" width="4.44140625" style="100" customWidth="1"/>
    <col min="18" max="19" width="4.109375" style="100" customWidth="1"/>
    <col min="20" max="20" width="4.21875" style="100" customWidth="1"/>
    <col min="21" max="21" width="3.21875" style="100" customWidth="1"/>
    <col min="22" max="22" width="4.109375" style="100" customWidth="1"/>
    <col min="23" max="23" width="5" style="100" customWidth="1"/>
    <col min="24" max="24" width="5" style="101" customWidth="1"/>
    <col min="25" max="25" width="0.6640625" style="100" customWidth="1"/>
    <col min="26" max="26" width="7.44140625" style="100" customWidth="1"/>
    <col min="27" max="27" width="3.44140625" style="100" customWidth="1"/>
    <col min="28" max="28" width="13" style="100" customWidth="1"/>
    <col min="29" max="34" width="7.44140625" style="100" customWidth="1"/>
    <col min="35" max="16384" width="15.6640625" style="100"/>
  </cols>
  <sheetData>
    <row r="1" spans="2:28" s="37" customFormat="1" x14ac:dyDescent="0.2">
      <c r="B1" s="37" t="s">
        <v>112</v>
      </c>
      <c r="X1" s="38">
        <f>実績報告書!R13</f>
        <v>0</v>
      </c>
    </row>
    <row r="2" spans="2:28" s="37" customFormat="1" x14ac:dyDescent="0.2">
      <c r="X2" s="38">
        <f>実績報告書!P24</f>
        <v>0</v>
      </c>
    </row>
    <row r="3" spans="2:28" s="37" customFormat="1" ht="14.4" x14ac:dyDescent="0.2">
      <c r="B3" s="169" t="s">
        <v>108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AB3" s="43" t="str">
        <f>IF(OR(AB9="NG",AB10="NG",AB12="NG",AB13="NG",AB15="NG",AB16="NG",AB21="NG",AB22="NG",AB29="NG",AB32="NG",AB38="NG",AB39="NG",AB40="NG",AB43="NG",AB50="NG",AB54="NG"),"記入不足","完了")</f>
        <v>記入不足</v>
      </c>
    </row>
    <row r="4" spans="2:28" s="37" customFormat="1" ht="11.25" customHeight="1" x14ac:dyDescent="0.2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spans="2:28" s="37" customFormat="1" x14ac:dyDescent="0.2">
      <c r="B5" s="37" t="s">
        <v>122</v>
      </c>
      <c r="V5" s="44"/>
      <c r="W5" s="44"/>
      <c r="X5" s="84"/>
    </row>
    <row r="6" spans="2:28" s="37" customFormat="1" ht="4.5" customHeight="1" x14ac:dyDescent="0.2">
      <c r="B6" s="85"/>
      <c r="V6" s="44"/>
      <c r="W6" s="44"/>
      <c r="X6" s="84"/>
    </row>
    <row r="7" spans="2:28" s="37" customFormat="1" ht="32.25" customHeight="1" x14ac:dyDescent="0.2">
      <c r="B7" s="251" t="s">
        <v>97</v>
      </c>
      <c r="C7" s="252"/>
      <c r="D7" s="252"/>
      <c r="E7" s="252"/>
      <c r="F7" s="252"/>
      <c r="G7" s="252"/>
      <c r="H7" s="252"/>
      <c r="I7" s="252"/>
      <c r="J7" s="252"/>
      <c r="K7" s="252"/>
      <c r="L7" s="253">
        <f>実績報告書!R13</f>
        <v>0</v>
      </c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</row>
    <row r="8" spans="2:28" s="37" customFormat="1" ht="21" customHeight="1" x14ac:dyDescent="0.2">
      <c r="B8" s="220" t="s">
        <v>88</v>
      </c>
      <c r="C8" s="221"/>
      <c r="D8" s="221"/>
      <c r="E8" s="221"/>
      <c r="F8" s="221"/>
      <c r="G8" s="221"/>
      <c r="H8" s="221"/>
      <c r="I8" s="221"/>
      <c r="J8" s="221"/>
      <c r="K8" s="222"/>
      <c r="L8" s="86"/>
      <c r="M8" s="117" t="s">
        <v>179</v>
      </c>
      <c r="N8" s="226" t="s">
        <v>89</v>
      </c>
      <c r="O8" s="226"/>
      <c r="P8" s="226"/>
      <c r="Q8" s="87"/>
      <c r="R8" s="87"/>
      <c r="S8" s="87"/>
      <c r="T8" s="87"/>
      <c r="U8" s="87"/>
      <c r="V8" s="87"/>
      <c r="W8" s="87"/>
      <c r="X8" s="88"/>
    </row>
    <row r="9" spans="2:28" s="37" customFormat="1" ht="21" customHeight="1" x14ac:dyDescent="0.2">
      <c r="B9" s="232"/>
      <c r="C9" s="233"/>
      <c r="D9" s="233"/>
      <c r="E9" s="233"/>
      <c r="F9" s="233"/>
      <c r="G9" s="233"/>
      <c r="H9" s="233"/>
      <c r="I9" s="233"/>
      <c r="J9" s="233"/>
      <c r="K9" s="234"/>
      <c r="L9" s="107"/>
      <c r="M9" s="118" t="s">
        <v>59</v>
      </c>
      <c r="N9" s="235" t="s">
        <v>192</v>
      </c>
      <c r="O9" s="235"/>
      <c r="P9" s="235"/>
      <c r="Q9" s="235"/>
      <c r="R9" s="235"/>
      <c r="S9" s="235"/>
      <c r="T9" s="235"/>
      <c r="U9" s="235"/>
      <c r="V9" s="235"/>
      <c r="W9" s="235"/>
      <c r="X9" s="236"/>
      <c r="Y9" s="76"/>
      <c r="AB9" s="89" t="str">
        <f>IF(AND(M8="□",M9="□"),"NG","OK")</f>
        <v>NG</v>
      </c>
    </row>
    <row r="10" spans="2:28" s="37" customFormat="1" ht="21" customHeight="1" x14ac:dyDescent="0.2">
      <c r="B10" s="223"/>
      <c r="C10" s="224"/>
      <c r="D10" s="224"/>
      <c r="E10" s="224"/>
      <c r="F10" s="224"/>
      <c r="G10" s="224"/>
      <c r="H10" s="224"/>
      <c r="I10" s="224"/>
      <c r="J10" s="224"/>
      <c r="K10" s="225"/>
      <c r="L10" s="108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8"/>
      <c r="AB10" s="89" t="str">
        <f>IF(AND(M9="☑",M10=""),"NG","OK")</f>
        <v>OK</v>
      </c>
    </row>
    <row r="11" spans="2:28" s="37" customFormat="1" ht="21" customHeight="1" x14ac:dyDescent="0.2">
      <c r="B11" s="220" t="s">
        <v>91</v>
      </c>
      <c r="C11" s="221"/>
      <c r="D11" s="221"/>
      <c r="E11" s="221"/>
      <c r="F11" s="221"/>
      <c r="G11" s="221"/>
      <c r="H11" s="221"/>
      <c r="I11" s="221"/>
      <c r="J11" s="221"/>
      <c r="K11" s="222"/>
      <c r="L11" s="86"/>
      <c r="M11" s="117" t="s">
        <v>179</v>
      </c>
      <c r="N11" s="226" t="s">
        <v>89</v>
      </c>
      <c r="O11" s="226"/>
      <c r="P11" s="226"/>
      <c r="Q11" s="87"/>
      <c r="R11" s="87"/>
      <c r="S11" s="87"/>
      <c r="T11" s="87"/>
      <c r="U11" s="87"/>
      <c r="V11" s="87"/>
      <c r="W11" s="87"/>
      <c r="X11" s="88"/>
    </row>
    <row r="12" spans="2:28" s="37" customFormat="1" ht="21" customHeight="1" x14ac:dyDescent="0.2">
      <c r="B12" s="232"/>
      <c r="C12" s="233"/>
      <c r="D12" s="233"/>
      <c r="E12" s="233"/>
      <c r="F12" s="233"/>
      <c r="G12" s="233"/>
      <c r="H12" s="233"/>
      <c r="I12" s="233"/>
      <c r="J12" s="233"/>
      <c r="K12" s="234"/>
      <c r="L12" s="107"/>
      <c r="M12" s="118" t="s">
        <v>59</v>
      </c>
      <c r="N12" s="235" t="s">
        <v>193</v>
      </c>
      <c r="O12" s="235"/>
      <c r="P12" s="235"/>
      <c r="Q12" s="235"/>
      <c r="R12" s="235"/>
      <c r="S12" s="235"/>
      <c r="T12" s="235"/>
      <c r="U12" s="235"/>
      <c r="V12" s="235"/>
      <c r="W12" s="235"/>
      <c r="X12" s="236"/>
      <c r="Y12" s="76"/>
      <c r="AB12" s="89" t="str">
        <f>IF(AND(M11="□",M12="□"),"NG","OK")</f>
        <v>NG</v>
      </c>
    </row>
    <row r="13" spans="2:28" s="37" customFormat="1" ht="21" customHeight="1" x14ac:dyDescent="0.2">
      <c r="B13" s="223"/>
      <c r="C13" s="224"/>
      <c r="D13" s="224"/>
      <c r="E13" s="224"/>
      <c r="F13" s="224"/>
      <c r="G13" s="224"/>
      <c r="H13" s="224"/>
      <c r="I13" s="224"/>
      <c r="J13" s="224"/>
      <c r="K13" s="225"/>
      <c r="L13" s="108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8"/>
      <c r="AB13" s="89" t="str">
        <f>IF(AND(M12="☑",M13=""),"NG","OK")</f>
        <v>OK</v>
      </c>
    </row>
    <row r="14" spans="2:28" s="37" customFormat="1" ht="21" customHeight="1" x14ac:dyDescent="0.2">
      <c r="B14" s="220" t="s">
        <v>129</v>
      </c>
      <c r="C14" s="221"/>
      <c r="D14" s="221"/>
      <c r="E14" s="221"/>
      <c r="F14" s="221"/>
      <c r="G14" s="221"/>
      <c r="H14" s="221"/>
      <c r="I14" s="221"/>
      <c r="J14" s="221"/>
      <c r="K14" s="222"/>
      <c r="L14" s="86"/>
      <c r="M14" s="117" t="s">
        <v>179</v>
      </c>
      <c r="N14" s="226" t="s">
        <v>89</v>
      </c>
      <c r="O14" s="226"/>
      <c r="P14" s="226"/>
      <c r="Q14" s="87"/>
      <c r="R14" s="87"/>
      <c r="S14" s="87"/>
      <c r="T14" s="87"/>
      <c r="U14" s="87"/>
      <c r="V14" s="87"/>
      <c r="W14" s="87"/>
      <c r="X14" s="88"/>
    </row>
    <row r="15" spans="2:28" s="37" customFormat="1" ht="21" customHeight="1" x14ac:dyDescent="0.2">
      <c r="B15" s="232"/>
      <c r="C15" s="233"/>
      <c r="D15" s="233"/>
      <c r="E15" s="233"/>
      <c r="F15" s="233"/>
      <c r="G15" s="233"/>
      <c r="H15" s="233"/>
      <c r="I15" s="233"/>
      <c r="J15" s="233"/>
      <c r="K15" s="234"/>
      <c r="L15" s="107"/>
      <c r="M15" s="118" t="s">
        <v>59</v>
      </c>
      <c r="N15" s="235" t="s">
        <v>194</v>
      </c>
      <c r="O15" s="235"/>
      <c r="P15" s="235"/>
      <c r="Q15" s="235"/>
      <c r="R15" s="235"/>
      <c r="S15" s="235"/>
      <c r="T15" s="235"/>
      <c r="U15" s="235"/>
      <c r="V15" s="235"/>
      <c r="W15" s="235"/>
      <c r="X15" s="236"/>
      <c r="AB15" s="89" t="str">
        <f>IF(AND(M14="□",M15="□"),"NG","OK")</f>
        <v>NG</v>
      </c>
    </row>
    <row r="16" spans="2:28" s="37" customFormat="1" ht="21" customHeight="1" x14ac:dyDescent="0.2">
      <c r="B16" s="223"/>
      <c r="C16" s="224"/>
      <c r="D16" s="224"/>
      <c r="E16" s="224"/>
      <c r="F16" s="224"/>
      <c r="G16" s="224"/>
      <c r="H16" s="224"/>
      <c r="I16" s="224"/>
      <c r="J16" s="224"/>
      <c r="K16" s="225"/>
      <c r="L16" s="108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8"/>
      <c r="AB16" s="89" t="str">
        <f>IF(AND(M15="☑",M16=""),"NG","OK")</f>
        <v>OK</v>
      </c>
    </row>
    <row r="17" spans="2:28" s="37" customFormat="1" ht="25.5" customHeight="1" x14ac:dyDescent="0.2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spans="2:28" s="37" customFormat="1" x14ac:dyDescent="0.2">
      <c r="B18" s="37" t="s">
        <v>130</v>
      </c>
      <c r="V18" s="44"/>
      <c r="W18" s="44"/>
      <c r="X18" s="84"/>
    </row>
    <row r="19" spans="2:28" s="37" customFormat="1" ht="4.5" customHeight="1" x14ac:dyDescent="0.2">
      <c r="B19" s="85"/>
      <c r="V19" s="44"/>
      <c r="W19" s="44"/>
      <c r="X19" s="84"/>
    </row>
    <row r="20" spans="2:28" s="37" customFormat="1" ht="21" customHeight="1" x14ac:dyDescent="0.2">
      <c r="B20" s="220" t="s">
        <v>96</v>
      </c>
      <c r="C20" s="221"/>
      <c r="D20" s="221"/>
      <c r="E20" s="221"/>
      <c r="F20" s="221"/>
      <c r="G20" s="221"/>
      <c r="H20" s="221"/>
      <c r="I20" s="221"/>
      <c r="J20" s="221"/>
      <c r="K20" s="222"/>
      <c r="L20" s="86"/>
      <c r="M20" s="117" t="s">
        <v>179</v>
      </c>
      <c r="N20" s="226" t="s">
        <v>89</v>
      </c>
      <c r="O20" s="226"/>
      <c r="P20" s="226"/>
      <c r="Q20" s="87"/>
      <c r="R20" s="87"/>
      <c r="S20" s="87"/>
      <c r="T20" s="87"/>
      <c r="U20" s="87"/>
      <c r="V20" s="87"/>
      <c r="W20" s="87"/>
      <c r="X20" s="88"/>
    </row>
    <row r="21" spans="2:28" s="37" customFormat="1" ht="21" customHeight="1" x14ac:dyDescent="0.2">
      <c r="B21" s="232"/>
      <c r="C21" s="233"/>
      <c r="D21" s="233"/>
      <c r="E21" s="233"/>
      <c r="F21" s="233"/>
      <c r="G21" s="233"/>
      <c r="H21" s="233"/>
      <c r="I21" s="233"/>
      <c r="J21" s="233"/>
      <c r="K21" s="234"/>
      <c r="L21" s="107"/>
      <c r="M21" s="118" t="s">
        <v>59</v>
      </c>
      <c r="N21" s="235" t="s">
        <v>191</v>
      </c>
      <c r="O21" s="235"/>
      <c r="P21" s="235"/>
      <c r="Q21" s="235"/>
      <c r="R21" s="235"/>
      <c r="S21" s="235"/>
      <c r="T21" s="235"/>
      <c r="U21" s="235"/>
      <c r="V21" s="235"/>
      <c r="W21" s="235"/>
      <c r="X21" s="236"/>
      <c r="Y21" s="76"/>
      <c r="AB21" s="89" t="str">
        <f>IF(AND(M20="□",M21="□"),"NG","OK")</f>
        <v>NG</v>
      </c>
    </row>
    <row r="22" spans="2:28" s="37" customFormat="1" ht="21" customHeight="1" x14ac:dyDescent="0.2">
      <c r="B22" s="232"/>
      <c r="C22" s="233"/>
      <c r="D22" s="233"/>
      <c r="E22" s="233"/>
      <c r="F22" s="233"/>
      <c r="G22" s="233"/>
      <c r="H22" s="233"/>
      <c r="I22" s="233"/>
      <c r="J22" s="233"/>
      <c r="K22" s="234"/>
      <c r="L22" s="241" t="s">
        <v>57</v>
      </c>
      <c r="M22" s="242"/>
      <c r="N22" s="242"/>
      <c r="O22" s="242"/>
      <c r="P22" s="243"/>
      <c r="Q22" s="230"/>
      <c r="R22" s="230"/>
      <c r="S22" s="230"/>
      <c r="T22" s="230"/>
      <c r="U22" s="230"/>
      <c r="V22" s="230"/>
      <c r="W22" s="230"/>
      <c r="X22" s="295"/>
      <c r="Y22" s="76"/>
      <c r="AA22" s="76"/>
      <c r="AB22" s="89" t="str">
        <f>IF(AND(M21="☑",OR(Q22="",Q23="",Q24="",U24="",Q25="")),"NG","OK")</f>
        <v>OK</v>
      </c>
    </row>
    <row r="23" spans="2:28" s="37" customFormat="1" ht="21" customHeight="1" x14ac:dyDescent="0.2">
      <c r="B23" s="232"/>
      <c r="C23" s="233"/>
      <c r="D23" s="233"/>
      <c r="E23" s="233"/>
      <c r="F23" s="233"/>
      <c r="G23" s="233"/>
      <c r="H23" s="233"/>
      <c r="I23" s="233"/>
      <c r="J23" s="233"/>
      <c r="K23" s="234"/>
      <c r="L23" s="241" t="s">
        <v>92</v>
      </c>
      <c r="M23" s="242"/>
      <c r="N23" s="242"/>
      <c r="O23" s="242"/>
      <c r="P23" s="243"/>
      <c r="Q23" s="230"/>
      <c r="R23" s="230"/>
      <c r="S23" s="230"/>
      <c r="T23" s="230"/>
      <c r="U23" s="230"/>
      <c r="V23" s="230"/>
      <c r="W23" s="230"/>
      <c r="X23" s="295"/>
      <c r="Y23" s="76"/>
      <c r="AA23" s="76"/>
    </row>
    <row r="24" spans="2:28" s="37" customFormat="1" ht="21" customHeight="1" x14ac:dyDescent="0.2">
      <c r="B24" s="232"/>
      <c r="C24" s="233"/>
      <c r="D24" s="233"/>
      <c r="E24" s="233"/>
      <c r="F24" s="233"/>
      <c r="G24" s="233"/>
      <c r="H24" s="233"/>
      <c r="I24" s="233"/>
      <c r="J24" s="233"/>
      <c r="K24" s="234"/>
      <c r="L24" s="241" t="s">
        <v>93</v>
      </c>
      <c r="M24" s="242"/>
      <c r="N24" s="242"/>
      <c r="O24" s="242"/>
      <c r="P24" s="243"/>
      <c r="Q24" s="250"/>
      <c r="R24" s="230"/>
      <c r="S24" s="230"/>
      <c r="T24" s="109" t="s">
        <v>95</v>
      </c>
      <c r="U24" s="230"/>
      <c r="V24" s="230"/>
      <c r="W24" s="230"/>
      <c r="X24" s="110" t="s">
        <v>60</v>
      </c>
      <c r="Y24" s="76"/>
      <c r="AA24" s="76"/>
    </row>
    <row r="25" spans="2:28" s="37" customFormat="1" ht="21" customHeight="1" x14ac:dyDescent="0.2">
      <c r="B25" s="223"/>
      <c r="C25" s="224"/>
      <c r="D25" s="224"/>
      <c r="E25" s="224"/>
      <c r="F25" s="224"/>
      <c r="G25" s="224"/>
      <c r="H25" s="224"/>
      <c r="I25" s="224"/>
      <c r="J25" s="224"/>
      <c r="K25" s="225"/>
      <c r="L25" s="247" t="s">
        <v>94</v>
      </c>
      <c r="M25" s="248"/>
      <c r="N25" s="248"/>
      <c r="O25" s="248"/>
      <c r="P25" s="249"/>
      <c r="Q25" s="239"/>
      <c r="R25" s="240"/>
      <c r="S25" s="240"/>
      <c r="T25" s="111" t="s">
        <v>116</v>
      </c>
      <c r="U25" s="112"/>
      <c r="V25" s="112"/>
      <c r="W25" s="112"/>
      <c r="X25" s="113"/>
      <c r="Y25" s="76"/>
      <c r="AA25" s="76"/>
    </row>
    <row r="26" spans="2:28" s="37" customFormat="1" ht="25.5" customHeight="1" x14ac:dyDescent="0.2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spans="2:28" s="37" customFormat="1" ht="17.25" customHeight="1" x14ac:dyDescent="0.2">
      <c r="B27" s="37" t="s">
        <v>123</v>
      </c>
      <c r="V27" s="44"/>
      <c r="W27" s="44"/>
      <c r="X27" s="84"/>
    </row>
    <row r="28" spans="2:28" s="37" customFormat="1" ht="3.75" customHeight="1" x14ac:dyDescent="0.2">
      <c r="B28" s="85"/>
      <c r="X28" s="84"/>
    </row>
    <row r="29" spans="2:28" s="37" customFormat="1" ht="33.75" customHeight="1" x14ac:dyDescent="0.2">
      <c r="B29" s="244" t="s">
        <v>128</v>
      </c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6"/>
      <c r="N29" s="90"/>
      <c r="O29" s="119" t="s">
        <v>179</v>
      </c>
      <c r="P29" s="91" t="s">
        <v>89</v>
      </c>
      <c r="Q29" s="92"/>
      <c r="R29" s="92"/>
      <c r="S29" s="92"/>
      <c r="T29" s="119" t="s">
        <v>59</v>
      </c>
      <c r="U29" s="91" t="s">
        <v>90</v>
      </c>
      <c r="V29" s="92"/>
      <c r="W29" s="92"/>
      <c r="X29" s="93"/>
      <c r="AB29" s="89" t="str">
        <f>IF(AND(O29="□",T29="□"),"NG","OK")</f>
        <v>NG</v>
      </c>
    </row>
    <row r="30" spans="2:28" s="37" customFormat="1" ht="15" customHeight="1" x14ac:dyDescent="0.2">
      <c r="B30" s="231" t="s">
        <v>126</v>
      </c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</row>
    <row r="31" spans="2:28" s="37" customFormat="1" ht="15" customHeight="1" x14ac:dyDescent="0.2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spans="2:28" s="37" customFormat="1" ht="26.25" customHeight="1" x14ac:dyDescent="0.2">
      <c r="B32" s="220" t="s">
        <v>190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2"/>
      <c r="R32" s="279">
        <f>SUM(R34,R35)</f>
        <v>0</v>
      </c>
      <c r="S32" s="280"/>
      <c r="T32" s="280"/>
      <c r="U32" s="280"/>
      <c r="V32" s="280"/>
      <c r="W32" s="280"/>
      <c r="X32" s="286" t="s">
        <v>4</v>
      </c>
      <c r="AB32" s="89" t="str">
        <f>IF(R32=0,"NG","OK")</f>
        <v>NG</v>
      </c>
    </row>
    <row r="33" spans="2:28" s="37" customFormat="1" ht="16.5" customHeight="1" x14ac:dyDescent="0.2">
      <c r="B33" s="266" t="s">
        <v>68</v>
      </c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8"/>
      <c r="R33" s="281"/>
      <c r="S33" s="282"/>
      <c r="T33" s="282"/>
      <c r="U33" s="282"/>
      <c r="V33" s="282"/>
      <c r="W33" s="282"/>
      <c r="X33" s="287"/>
    </row>
    <row r="34" spans="2:28" s="37" customFormat="1" ht="30.75" customHeight="1" x14ac:dyDescent="0.2">
      <c r="B34" s="94"/>
      <c r="C34" s="283" t="s">
        <v>63</v>
      </c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5"/>
      <c r="R34" s="272"/>
      <c r="S34" s="273"/>
      <c r="T34" s="273"/>
      <c r="U34" s="273"/>
      <c r="V34" s="273"/>
      <c r="W34" s="273"/>
      <c r="X34" s="95" t="s">
        <v>4</v>
      </c>
    </row>
    <row r="35" spans="2:28" s="37" customFormat="1" ht="30.75" customHeight="1" x14ac:dyDescent="0.2">
      <c r="B35" s="96"/>
      <c r="C35" s="90" t="s">
        <v>64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8"/>
      <c r="R35" s="272"/>
      <c r="S35" s="273"/>
      <c r="T35" s="273"/>
      <c r="U35" s="273"/>
      <c r="V35" s="273"/>
      <c r="W35" s="273"/>
      <c r="X35" s="95" t="s">
        <v>4</v>
      </c>
    </row>
    <row r="36" spans="2:28" s="37" customFormat="1" ht="23.25" customHeight="1" x14ac:dyDescent="0.2">
      <c r="B36" s="274" t="s">
        <v>131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6"/>
      <c r="R36" s="279">
        <f>ROUNDDOWN(R32/3,0)</f>
        <v>0</v>
      </c>
      <c r="S36" s="280"/>
      <c r="T36" s="280"/>
      <c r="U36" s="280"/>
      <c r="V36" s="280"/>
      <c r="W36" s="280"/>
      <c r="X36" s="286" t="s">
        <v>4</v>
      </c>
    </row>
    <row r="37" spans="2:28" s="37" customFormat="1" ht="13.5" customHeight="1" x14ac:dyDescent="0.2">
      <c r="B37" s="263" t="s">
        <v>67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5"/>
      <c r="R37" s="281"/>
      <c r="S37" s="282"/>
      <c r="T37" s="282"/>
      <c r="U37" s="282"/>
      <c r="V37" s="282"/>
      <c r="W37" s="282"/>
      <c r="X37" s="287"/>
    </row>
    <row r="38" spans="2:28" s="37" customFormat="1" ht="36" customHeight="1" x14ac:dyDescent="0.2">
      <c r="B38" s="244" t="s">
        <v>132</v>
      </c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6"/>
      <c r="R38" s="272"/>
      <c r="S38" s="273"/>
      <c r="T38" s="273"/>
      <c r="U38" s="273"/>
      <c r="V38" s="273"/>
      <c r="W38" s="273"/>
      <c r="X38" s="95" t="s">
        <v>4</v>
      </c>
      <c r="AB38" s="89" t="str">
        <f>IF(R38=0,"NG","OK")</f>
        <v>NG</v>
      </c>
    </row>
    <row r="39" spans="2:28" s="37" customFormat="1" ht="33" customHeight="1" x14ac:dyDescent="0.2">
      <c r="B39" s="283" t="s">
        <v>65</v>
      </c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5"/>
      <c r="R39" s="90"/>
      <c r="S39" s="119" t="s">
        <v>59</v>
      </c>
      <c r="T39" s="91" t="s">
        <v>61</v>
      </c>
      <c r="U39" s="91"/>
      <c r="V39" s="119" t="s">
        <v>179</v>
      </c>
      <c r="W39" s="91" t="s">
        <v>62</v>
      </c>
      <c r="X39" s="95"/>
      <c r="AB39" s="89" t="str">
        <f>IF(AND(S39="□",V39="□"),"NG","OK")</f>
        <v>NG</v>
      </c>
    </row>
    <row r="40" spans="2:28" s="37" customFormat="1" ht="24.75" customHeight="1" x14ac:dyDescent="0.2">
      <c r="B40" s="220" t="s">
        <v>133</v>
      </c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2"/>
      <c r="R40" s="291"/>
      <c r="S40" s="292"/>
      <c r="T40" s="292"/>
      <c r="U40" s="292"/>
      <c r="V40" s="292"/>
      <c r="W40" s="292"/>
      <c r="X40" s="286" t="s">
        <v>4</v>
      </c>
      <c r="AB40" s="89" t="str">
        <f>IF(AND(S39="☑",R40=""),"NG","OK")</f>
        <v>OK</v>
      </c>
    </row>
    <row r="41" spans="2:28" s="37" customFormat="1" ht="15.75" customHeight="1" x14ac:dyDescent="0.2">
      <c r="B41" s="288" t="s">
        <v>181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90"/>
      <c r="R41" s="293"/>
      <c r="S41" s="294"/>
      <c r="T41" s="294"/>
      <c r="U41" s="294"/>
      <c r="V41" s="294"/>
      <c r="W41" s="294"/>
      <c r="X41" s="287"/>
    </row>
    <row r="42" spans="2:28" s="37" customFormat="1" ht="39" customHeight="1" thickBot="1" x14ac:dyDescent="0.25">
      <c r="B42" s="244" t="s">
        <v>195</v>
      </c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6"/>
      <c r="R42" s="277">
        <f>R32-R40</f>
        <v>0</v>
      </c>
      <c r="S42" s="278"/>
      <c r="T42" s="278"/>
      <c r="U42" s="278"/>
      <c r="V42" s="278"/>
      <c r="W42" s="278"/>
      <c r="X42" s="95" t="s">
        <v>4</v>
      </c>
    </row>
    <row r="43" spans="2:28" s="37" customFormat="1" ht="25.5" customHeight="1" x14ac:dyDescent="0.2">
      <c r="B43" s="269" t="s">
        <v>134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1"/>
      <c r="R43" s="257">
        <f>ROUNDDOWN(SMALL((R36,R38,R42),1),-3)</f>
        <v>0</v>
      </c>
      <c r="S43" s="258"/>
      <c r="T43" s="258"/>
      <c r="U43" s="258"/>
      <c r="V43" s="258"/>
      <c r="W43" s="258"/>
      <c r="X43" s="261" t="s">
        <v>4</v>
      </c>
      <c r="AB43" s="89" t="str">
        <f>IF(R43&lt;=1000,"NG","OK")</f>
        <v>NG</v>
      </c>
    </row>
    <row r="44" spans="2:28" s="99" customFormat="1" ht="13.5" customHeight="1" thickBot="1" x14ac:dyDescent="0.25">
      <c r="B44" s="254" t="s">
        <v>66</v>
      </c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6"/>
      <c r="R44" s="259"/>
      <c r="S44" s="260"/>
      <c r="T44" s="260"/>
      <c r="U44" s="260"/>
      <c r="V44" s="260"/>
      <c r="W44" s="260"/>
      <c r="X44" s="262"/>
    </row>
    <row r="45" spans="2:28" ht="3.75" customHeight="1" x14ac:dyDescent="0.2"/>
    <row r="46" spans="2:28" ht="13.5" customHeight="1" x14ac:dyDescent="0.2">
      <c r="X46" s="38">
        <f>実績報告書!R13</f>
        <v>0</v>
      </c>
    </row>
    <row r="47" spans="2:28" ht="13.5" customHeight="1" x14ac:dyDescent="0.2">
      <c r="X47" s="38">
        <f>実績報告書!P24</f>
        <v>0</v>
      </c>
    </row>
    <row r="48" spans="2:28" s="37" customFormat="1" x14ac:dyDescent="0.2">
      <c r="B48" s="37" t="s">
        <v>135</v>
      </c>
      <c r="V48" s="44"/>
      <c r="W48" s="44"/>
      <c r="X48" s="101"/>
    </row>
    <row r="49" spans="2:28" ht="10.5" customHeight="1" x14ac:dyDescent="0.2"/>
    <row r="50" spans="2:28" s="37" customFormat="1" ht="22.5" customHeight="1" x14ac:dyDescent="0.2">
      <c r="B50" s="220" t="s">
        <v>127</v>
      </c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2"/>
      <c r="N50" s="102"/>
      <c r="O50" s="117" t="s">
        <v>179</v>
      </c>
      <c r="P50" s="226" t="s">
        <v>89</v>
      </c>
      <c r="Q50" s="226"/>
      <c r="R50" s="226"/>
      <c r="S50" s="226"/>
      <c r="T50" s="226"/>
      <c r="U50" s="226"/>
      <c r="V50" s="226"/>
      <c r="W50" s="226"/>
      <c r="X50" s="227"/>
      <c r="AB50" s="89" t="str">
        <f>IF(AND(O50="□",O51="□"),"NG","OK")</f>
        <v>NG</v>
      </c>
    </row>
    <row r="51" spans="2:28" s="37" customFormat="1" ht="22.5" customHeight="1" x14ac:dyDescent="0.2">
      <c r="B51" s="223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5"/>
      <c r="N51" s="103"/>
      <c r="O51" s="120" t="s">
        <v>59</v>
      </c>
      <c r="P51" s="228" t="s">
        <v>136</v>
      </c>
      <c r="Q51" s="228"/>
      <c r="R51" s="228"/>
      <c r="S51" s="228"/>
      <c r="T51" s="228"/>
      <c r="U51" s="228"/>
      <c r="V51" s="228"/>
      <c r="W51" s="228"/>
      <c r="X51" s="229"/>
      <c r="Y51" s="76"/>
    </row>
    <row r="52" spans="2:28" ht="25.5" customHeight="1" x14ac:dyDescent="0.2"/>
    <row r="53" spans="2:28" s="104" customFormat="1" ht="20.25" customHeight="1" x14ac:dyDescent="0.2">
      <c r="B53" s="208" t="s">
        <v>117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10"/>
    </row>
    <row r="54" spans="2:28" x14ac:dyDescent="0.2">
      <c r="B54" s="211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3"/>
      <c r="AB54" s="89" t="str">
        <f>IF(AND(O51="☑",B54=""),"NG","OK")</f>
        <v>OK</v>
      </c>
    </row>
    <row r="55" spans="2:28" x14ac:dyDescent="0.2">
      <c r="B55" s="214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6"/>
    </row>
    <row r="56" spans="2:28" x14ac:dyDescent="0.2">
      <c r="B56" s="214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6"/>
    </row>
    <row r="57" spans="2:28" x14ac:dyDescent="0.2"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6"/>
    </row>
    <row r="58" spans="2:28" x14ac:dyDescent="0.2">
      <c r="B58" s="214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6"/>
    </row>
    <row r="59" spans="2:28" x14ac:dyDescent="0.2">
      <c r="B59" s="214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6"/>
    </row>
    <row r="60" spans="2:28" x14ac:dyDescent="0.2">
      <c r="B60" s="214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6"/>
    </row>
    <row r="61" spans="2:28" x14ac:dyDescent="0.2">
      <c r="B61" s="214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6"/>
    </row>
    <row r="62" spans="2:28" x14ac:dyDescent="0.2">
      <c r="B62" s="214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6"/>
    </row>
    <row r="63" spans="2:28" x14ac:dyDescent="0.2">
      <c r="B63" s="214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6"/>
    </row>
    <row r="64" spans="2:28" x14ac:dyDescent="0.2">
      <c r="B64" s="214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6"/>
    </row>
    <row r="65" spans="2:24" x14ac:dyDescent="0.2">
      <c r="B65" s="214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6"/>
    </row>
    <row r="66" spans="2:24" x14ac:dyDescent="0.2">
      <c r="B66" s="214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6"/>
    </row>
    <row r="67" spans="2:24" x14ac:dyDescent="0.2">
      <c r="B67" s="214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6"/>
    </row>
    <row r="68" spans="2:24" x14ac:dyDescent="0.2">
      <c r="B68" s="214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6"/>
    </row>
    <row r="69" spans="2:24" x14ac:dyDescent="0.2">
      <c r="B69" s="214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6"/>
    </row>
    <row r="70" spans="2:24" x14ac:dyDescent="0.2">
      <c r="B70" s="214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6"/>
    </row>
    <row r="71" spans="2:24" x14ac:dyDescent="0.2">
      <c r="B71" s="214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6"/>
    </row>
    <row r="72" spans="2:24" x14ac:dyDescent="0.2">
      <c r="B72" s="214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6"/>
    </row>
    <row r="73" spans="2:24" x14ac:dyDescent="0.2">
      <c r="B73" s="214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6"/>
    </row>
    <row r="74" spans="2:24" x14ac:dyDescent="0.2">
      <c r="B74" s="214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6"/>
    </row>
    <row r="75" spans="2:24" x14ac:dyDescent="0.2">
      <c r="B75" s="214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6"/>
    </row>
    <row r="76" spans="2:24" x14ac:dyDescent="0.2">
      <c r="B76" s="214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6"/>
    </row>
    <row r="77" spans="2:24" x14ac:dyDescent="0.2">
      <c r="B77" s="214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6"/>
    </row>
    <row r="78" spans="2:24" x14ac:dyDescent="0.2">
      <c r="B78" s="217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9"/>
    </row>
  </sheetData>
  <mergeCells count="58">
    <mergeCell ref="R40:W41"/>
    <mergeCell ref="X40:X41"/>
    <mergeCell ref="B14:K16"/>
    <mergeCell ref="N15:X15"/>
    <mergeCell ref="X36:X37"/>
    <mergeCell ref="B39:Q39"/>
    <mergeCell ref="B32:Q32"/>
    <mergeCell ref="R34:W34"/>
    <mergeCell ref="R35:W35"/>
    <mergeCell ref="R32:W33"/>
    <mergeCell ref="N14:P14"/>
    <mergeCell ref="B20:K25"/>
    <mergeCell ref="N20:P20"/>
    <mergeCell ref="N21:X21"/>
    <mergeCell ref="Q22:X22"/>
    <mergeCell ref="Q23:X23"/>
    <mergeCell ref="B44:Q44"/>
    <mergeCell ref="R43:W44"/>
    <mergeCell ref="X43:X44"/>
    <mergeCell ref="B37:Q37"/>
    <mergeCell ref="B33:Q33"/>
    <mergeCell ref="B43:Q43"/>
    <mergeCell ref="B38:Q38"/>
    <mergeCell ref="R38:W38"/>
    <mergeCell ref="B40:Q40"/>
    <mergeCell ref="B36:Q36"/>
    <mergeCell ref="B42:Q42"/>
    <mergeCell ref="R42:W42"/>
    <mergeCell ref="R36:W37"/>
    <mergeCell ref="C34:Q34"/>
    <mergeCell ref="X32:X33"/>
    <mergeCell ref="B41:Q41"/>
    <mergeCell ref="B3:X3"/>
    <mergeCell ref="B7:K7"/>
    <mergeCell ref="L7:X7"/>
    <mergeCell ref="N8:P8"/>
    <mergeCell ref="B8:K10"/>
    <mergeCell ref="M10:X10"/>
    <mergeCell ref="N9:X9"/>
    <mergeCell ref="U24:W24"/>
    <mergeCell ref="B30:X30"/>
    <mergeCell ref="B11:K13"/>
    <mergeCell ref="N11:P11"/>
    <mergeCell ref="N12:X12"/>
    <mergeCell ref="M13:X13"/>
    <mergeCell ref="M16:X16"/>
    <mergeCell ref="Q25:S25"/>
    <mergeCell ref="L22:P22"/>
    <mergeCell ref="L23:P23"/>
    <mergeCell ref="B29:M29"/>
    <mergeCell ref="L24:P24"/>
    <mergeCell ref="L25:P25"/>
    <mergeCell ref="Q24:S24"/>
    <mergeCell ref="B53:X53"/>
    <mergeCell ref="B54:X78"/>
    <mergeCell ref="B50:M51"/>
    <mergeCell ref="P50:X50"/>
    <mergeCell ref="P51:X51"/>
  </mergeCells>
  <phoneticPr fontId="1"/>
  <conditionalFormatting sqref="AB3">
    <cfRule type="cellIs" dxfId="16" priority="1" operator="equal">
      <formula>"NG"</formula>
    </cfRule>
  </conditionalFormatting>
  <conditionalFormatting sqref="AB9:AB10">
    <cfRule type="cellIs" dxfId="15" priority="17" operator="equal">
      <formula>"NG"</formula>
    </cfRule>
  </conditionalFormatting>
  <conditionalFormatting sqref="AB12:AB13">
    <cfRule type="cellIs" dxfId="14" priority="15" operator="equal">
      <formula>"NG"</formula>
    </cfRule>
  </conditionalFormatting>
  <conditionalFormatting sqref="AB15:AB16">
    <cfRule type="cellIs" dxfId="13" priority="13" operator="equal">
      <formula>"NG"</formula>
    </cfRule>
  </conditionalFormatting>
  <conditionalFormatting sqref="AB21:AB22">
    <cfRule type="cellIs" dxfId="12" priority="11" operator="equal">
      <formula>"NG"</formula>
    </cfRule>
  </conditionalFormatting>
  <conditionalFormatting sqref="AB29">
    <cfRule type="cellIs" dxfId="11" priority="10" operator="equal">
      <formula>"NG"</formula>
    </cfRule>
  </conditionalFormatting>
  <conditionalFormatting sqref="AB32">
    <cfRule type="cellIs" dxfId="10" priority="9" operator="equal">
      <formula>"NG"</formula>
    </cfRule>
  </conditionalFormatting>
  <conditionalFormatting sqref="AB38:AB40">
    <cfRule type="cellIs" dxfId="9" priority="2" operator="equal">
      <formula>"NG"</formula>
    </cfRule>
  </conditionalFormatting>
  <conditionalFormatting sqref="AB43">
    <cfRule type="cellIs" dxfId="8" priority="6" operator="equal">
      <formula>"NG"</formula>
    </cfRule>
  </conditionalFormatting>
  <conditionalFormatting sqref="AB50">
    <cfRule type="cellIs" dxfId="7" priority="5" operator="equal">
      <formula>"NG"</formula>
    </cfRule>
  </conditionalFormatting>
  <conditionalFormatting sqref="AB54">
    <cfRule type="cellIs" dxfId="6" priority="4" operator="equal">
      <formula>"NG"</formula>
    </cfRule>
  </conditionalFormatting>
  <dataValidations count="1">
    <dataValidation type="list" allowBlank="1" showInputMessage="1" sqref="M20:M21 O29 T29 M8:M9 M11:M12 V39 S39 O50:O51 M14:M15" xr:uid="{00000000-0002-0000-0300-000000000000}">
      <formula1>"□,☑"</formula1>
    </dataValidation>
  </dataValidations>
  <pageMargins left="0.70866141732283472" right="0.70866141732283472" top="0.39370078740157483" bottom="0.19685039370078741" header="0.31496062992125984" footer="0.31496062992125984"/>
  <pageSetup paperSize="9" scale="95" fitToHeight="2" orientation="portrait" r:id="rId1"/>
  <rowBreaks count="1" manualBreakCount="1">
    <brk id="45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  <pageSetUpPr fitToPage="1"/>
  </sheetPr>
  <dimension ref="B1:AI77"/>
  <sheetViews>
    <sheetView showZeros="0" view="pageBreakPreview" zoomScaleNormal="100" zoomScaleSheetLayoutView="100" workbookViewId="0">
      <selection activeCell="AB20" sqref="AB20"/>
    </sheetView>
  </sheetViews>
  <sheetFormatPr defaultColWidth="15.6640625" defaultRowHeight="13.2" x14ac:dyDescent="0.2"/>
  <cols>
    <col min="1" max="1" width="1" style="100" customWidth="1"/>
    <col min="2" max="2" width="2" style="100" customWidth="1"/>
    <col min="3" max="8" width="4.109375" style="100" customWidth="1"/>
    <col min="9" max="9" width="6.44140625" style="100" customWidth="1"/>
    <col min="10" max="10" width="3.44140625" style="100" customWidth="1"/>
    <col min="11" max="11" width="4.33203125" style="100" customWidth="1"/>
    <col min="12" max="12" width="1" style="100" customWidth="1"/>
    <col min="13" max="13" width="4.109375" style="100" customWidth="1"/>
    <col min="14" max="14" width="2.6640625" style="100" customWidth="1"/>
    <col min="15" max="16" width="4.109375" style="100" customWidth="1"/>
    <col min="17" max="17" width="5.109375" style="100" customWidth="1"/>
    <col min="18" max="23" width="4.109375" style="100" customWidth="1"/>
    <col min="24" max="24" width="2.21875" style="101" customWidth="1"/>
    <col min="25" max="25" width="0.6640625" style="100" customWidth="1"/>
    <col min="26" max="27" width="6.21875" style="100" customWidth="1"/>
    <col min="28" max="28" width="11.109375" style="100" customWidth="1"/>
    <col min="29" max="30" width="6.21875" style="100" customWidth="1"/>
    <col min="31" max="16384" width="15.6640625" style="100"/>
  </cols>
  <sheetData>
    <row r="1" spans="2:28" s="37" customFormat="1" x14ac:dyDescent="0.2">
      <c r="B1" s="37" t="s">
        <v>111</v>
      </c>
      <c r="X1" s="38">
        <f>実績報告書!R13</f>
        <v>0</v>
      </c>
    </row>
    <row r="2" spans="2:28" s="37" customFormat="1" x14ac:dyDescent="0.2">
      <c r="X2" s="38">
        <f>実績報告書!P24</f>
        <v>0</v>
      </c>
      <c r="AB2" s="43" t="str">
        <f>IF(OR(AB5="NG",AB11="NG",AB18="NG",AB24="NG"),"記入不足","完了")</f>
        <v>記入不足</v>
      </c>
    </row>
    <row r="3" spans="2:28" s="37" customFormat="1" ht="9" customHeight="1" x14ac:dyDescent="0.2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2:28" s="37" customFormat="1" ht="24.75" customHeight="1" x14ac:dyDescent="0.2">
      <c r="B4" s="311" t="s">
        <v>113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</row>
    <row r="5" spans="2:28" s="37" customFormat="1" ht="15" customHeight="1" x14ac:dyDescent="0.2">
      <c r="B5" s="36"/>
      <c r="Q5" s="182"/>
      <c r="R5" s="182"/>
      <c r="S5" s="44" t="s">
        <v>2</v>
      </c>
      <c r="T5" s="114"/>
      <c r="U5" s="44" t="s">
        <v>1</v>
      </c>
      <c r="V5" s="115"/>
      <c r="W5" s="44" t="s">
        <v>0</v>
      </c>
      <c r="AB5" s="45" t="str">
        <f>IF(OR(Q5="",T5="",V5=""),"NG","OK")</f>
        <v>NG</v>
      </c>
    </row>
    <row r="6" spans="2:28" s="37" customFormat="1" ht="24" customHeight="1" x14ac:dyDescent="0.2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2:28" s="37" customFormat="1" ht="19.5" customHeight="1" x14ac:dyDescent="0.2">
      <c r="B7" s="83"/>
      <c r="C7" s="105" t="s">
        <v>124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spans="2:28" s="37" customFormat="1" ht="24" customHeight="1" x14ac:dyDescent="0.2"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spans="2:28" s="37" customFormat="1" x14ac:dyDescent="0.2">
      <c r="B9" s="37" t="s">
        <v>101</v>
      </c>
      <c r="V9" s="44"/>
      <c r="W9" s="44"/>
      <c r="X9" s="84"/>
    </row>
    <row r="10" spans="2:28" s="37" customFormat="1" ht="6.75" customHeight="1" x14ac:dyDescent="0.2">
      <c r="B10" s="85"/>
      <c r="V10" s="44"/>
      <c r="W10" s="44"/>
      <c r="X10" s="84"/>
    </row>
    <row r="11" spans="2:28" s="37" customFormat="1" ht="33" customHeight="1" x14ac:dyDescent="0.2">
      <c r="B11" s="85"/>
      <c r="C11" s="283" t="s">
        <v>3</v>
      </c>
      <c r="D11" s="284"/>
      <c r="E11" s="284"/>
      <c r="F11" s="284"/>
      <c r="G11" s="284"/>
      <c r="H11" s="284"/>
      <c r="I11" s="285"/>
      <c r="J11" s="91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3"/>
      <c r="X11" s="84"/>
      <c r="AB11" s="89" t="str">
        <f>IF(OR(K11="",K12="",Q12="",U12="",K13="",N13="",F14="",S14=""),"NG","OK")</f>
        <v>NG</v>
      </c>
    </row>
    <row r="12" spans="2:28" s="37" customFormat="1" ht="33" customHeight="1" x14ac:dyDescent="0.2">
      <c r="B12" s="85"/>
      <c r="C12" s="283" t="s">
        <v>100</v>
      </c>
      <c r="D12" s="284"/>
      <c r="E12" s="284"/>
      <c r="F12" s="284"/>
      <c r="G12" s="284"/>
      <c r="H12" s="284"/>
      <c r="I12" s="285"/>
      <c r="J12" s="106"/>
      <c r="K12" s="314"/>
      <c r="L12" s="314"/>
      <c r="M12" s="314"/>
      <c r="N12" s="314"/>
      <c r="O12" s="314"/>
      <c r="P12" s="106"/>
      <c r="Q12" s="315"/>
      <c r="R12" s="315"/>
      <c r="S12" s="315"/>
      <c r="T12" s="106"/>
      <c r="U12" s="196"/>
      <c r="V12" s="196"/>
      <c r="W12" s="197"/>
      <c r="X12" s="84"/>
    </row>
    <row r="13" spans="2:28" s="37" customFormat="1" ht="33" customHeight="1" x14ac:dyDescent="0.2">
      <c r="B13" s="85"/>
      <c r="C13" s="283" t="s">
        <v>5</v>
      </c>
      <c r="D13" s="284"/>
      <c r="E13" s="284"/>
      <c r="F13" s="284"/>
      <c r="G13" s="284"/>
      <c r="H13" s="284"/>
      <c r="I13" s="285"/>
      <c r="J13" s="91"/>
      <c r="K13" s="196" t="s">
        <v>8</v>
      </c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7"/>
      <c r="X13" s="84"/>
    </row>
    <row r="14" spans="2:28" s="37" customFormat="1" ht="33" customHeight="1" x14ac:dyDescent="0.2">
      <c r="B14" s="85"/>
      <c r="C14" s="283" t="s">
        <v>102</v>
      </c>
      <c r="D14" s="284"/>
      <c r="E14" s="285"/>
      <c r="F14" s="308"/>
      <c r="G14" s="309"/>
      <c r="H14" s="309"/>
      <c r="I14" s="309"/>
      <c r="J14" s="309"/>
      <c r="K14" s="309"/>
      <c r="L14" s="309"/>
      <c r="M14" s="310"/>
      <c r="N14" s="172" t="s">
        <v>105</v>
      </c>
      <c r="O14" s="173"/>
      <c r="P14" s="173"/>
      <c r="Q14" s="173"/>
      <c r="R14" s="174"/>
      <c r="S14" s="308"/>
      <c r="T14" s="309"/>
      <c r="U14" s="309"/>
      <c r="V14" s="309"/>
      <c r="W14" s="310"/>
      <c r="X14" s="84"/>
    </row>
    <row r="15" spans="2:28" s="37" customFormat="1" ht="36.75" customHeight="1" x14ac:dyDescent="0.2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spans="2:28" s="37" customFormat="1" x14ac:dyDescent="0.2">
      <c r="B16" s="37" t="s">
        <v>125</v>
      </c>
      <c r="V16" s="44"/>
      <c r="W16" s="44"/>
      <c r="X16" s="84"/>
    </row>
    <row r="17" spans="2:35" s="37" customFormat="1" ht="4.5" customHeight="1" x14ac:dyDescent="0.2">
      <c r="B17" s="85"/>
      <c r="V17" s="44"/>
      <c r="W17" s="44"/>
      <c r="X17" s="84"/>
    </row>
    <row r="18" spans="2:35" s="37" customFormat="1" ht="47.25" customHeight="1" x14ac:dyDescent="0.2">
      <c r="C18" s="296" t="s">
        <v>97</v>
      </c>
      <c r="D18" s="297"/>
      <c r="E18" s="297"/>
      <c r="F18" s="297"/>
      <c r="G18" s="297"/>
      <c r="H18" s="297"/>
      <c r="I18" s="297"/>
      <c r="J18" s="297"/>
      <c r="K18" s="298"/>
      <c r="L18" s="302">
        <f>実績報告書!R13</f>
        <v>0</v>
      </c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4"/>
      <c r="X18" s="84"/>
      <c r="AB18" s="89" t="str">
        <f>IF(OR(L18="",L19="",L20=""),"NG","OK")</f>
        <v>NG</v>
      </c>
    </row>
    <row r="19" spans="2:35" s="37" customFormat="1" ht="47.25" customHeight="1" x14ac:dyDescent="0.2">
      <c r="C19" s="296" t="s">
        <v>103</v>
      </c>
      <c r="D19" s="297"/>
      <c r="E19" s="297"/>
      <c r="F19" s="297"/>
      <c r="G19" s="297"/>
      <c r="H19" s="297"/>
      <c r="I19" s="297"/>
      <c r="J19" s="297"/>
      <c r="K19" s="298"/>
      <c r="L19" s="302">
        <f>実績報告書!P24</f>
        <v>0</v>
      </c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4"/>
      <c r="X19" s="84"/>
    </row>
    <row r="20" spans="2:35" s="37" customFormat="1" ht="47.25" customHeight="1" x14ac:dyDescent="0.2">
      <c r="C20" s="296" t="s">
        <v>104</v>
      </c>
      <c r="D20" s="297"/>
      <c r="E20" s="297"/>
      <c r="F20" s="297"/>
      <c r="G20" s="297"/>
      <c r="H20" s="297"/>
      <c r="I20" s="297"/>
      <c r="J20" s="297"/>
      <c r="K20" s="298"/>
      <c r="L20" s="305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7"/>
      <c r="X20" s="84"/>
    </row>
    <row r="21" spans="2:35" s="37" customFormat="1" ht="36.75" customHeight="1" x14ac:dyDescent="0.2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spans="2:35" s="37" customFormat="1" ht="17.25" customHeight="1" x14ac:dyDescent="0.2">
      <c r="B22" s="37" t="s">
        <v>137</v>
      </c>
      <c r="V22" s="44"/>
      <c r="W22" s="44"/>
      <c r="X22" s="84"/>
    </row>
    <row r="23" spans="2:35" s="37" customFormat="1" ht="3.75" customHeight="1" x14ac:dyDescent="0.2">
      <c r="B23" s="85"/>
      <c r="X23" s="84"/>
    </row>
    <row r="24" spans="2:35" s="37" customFormat="1" ht="42" customHeight="1" x14ac:dyDescent="0.2">
      <c r="C24" s="296" t="s">
        <v>106</v>
      </c>
      <c r="D24" s="297"/>
      <c r="E24" s="297"/>
      <c r="F24" s="297"/>
      <c r="G24" s="297"/>
      <c r="H24" s="297"/>
      <c r="I24" s="297"/>
      <c r="J24" s="297"/>
      <c r="K24" s="298"/>
      <c r="L24" s="299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1"/>
      <c r="X24" s="84"/>
      <c r="AB24" s="89" t="str">
        <f>IF(OR(L24="",L25=""),"NG","OK")</f>
        <v>NG</v>
      </c>
    </row>
    <row r="25" spans="2:35" s="37" customFormat="1" ht="42" customHeight="1" x14ac:dyDescent="0.2">
      <c r="C25" s="296" t="s">
        <v>107</v>
      </c>
      <c r="D25" s="297"/>
      <c r="E25" s="297"/>
      <c r="F25" s="297"/>
      <c r="G25" s="297"/>
      <c r="H25" s="297"/>
      <c r="I25" s="297"/>
      <c r="J25" s="297"/>
      <c r="K25" s="298"/>
      <c r="L25" s="299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1"/>
      <c r="X25" s="84"/>
    </row>
    <row r="26" spans="2:35" s="37" customFormat="1" ht="10.5" customHeight="1" x14ac:dyDescent="0.2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spans="2:35" ht="4.5" customHeight="1" x14ac:dyDescent="0.2"/>
    <row r="30" spans="2:35" s="37" customFormat="1" x14ac:dyDescent="0.2">
      <c r="B30" s="36"/>
      <c r="Q30" s="37" t="s">
        <v>8</v>
      </c>
      <c r="AI30" s="39"/>
    </row>
    <row r="31" spans="2:35" s="37" customFormat="1" x14ac:dyDescent="0.2">
      <c r="B31" s="36"/>
      <c r="Q31" s="37" t="s">
        <v>9</v>
      </c>
      <c r="AI31" s="39"/>
    </row>
    <row r="32" spans="2:35" s="37" customFormat="1" x14ac:dyDescent="0.2">
      <c r="B32" s="36"/>
      <c r="Q32" s="37" t="s">
        <v>10</v>
      </c>
      <c r="AI32" s="39"/>
    </row>
    <row r="33" spans="2:35" s="37" customFormat="1" x14ac:dyDescent="0.2">
      <c r="B33" s="36"/>
      <c r="Q33" s="37" t="s">
        <v>11</v>
      </c>
      <c r="AI33" s="39"/>
    </row>
    <row r="34" spans="2:35" s="37" customFormat="1" x14ac:dyDescent="0.2">
      <c r="B34" s="36"/>
      <c r="Q34" s="37" t="s">
        <v>12</v>
      </c>
      <c r="AI34" s="39"/>
    </row>
    <row r="35" spans="2:35" s="37" customFormat="1" x14ac:dyDescent="0.2">
      <c r="B35" s="36"/>
      <c r="Q35" s="37" t="s">
        <v>13</v>
      </c>
      <c r="AI35" s="39"/>
    </row>
    <row r="36" spans="2:35" s="37" customFormat="1" x14ac:dyDescent="0.2">
      <c r="B36" s="36"/>
      <c r="Q36" s="37" t="s">
        <v>14</v>
      </c>
      <c r="AI36" s="39"/>
    </row>
    <row r="37" spans="2:35" s="37" customFormat="1" x14ac:dyDescent="0.2">
      <c r="B37" s="36"/>
      <c r="Q37" s="37" t="s">
        <v>15</v>
      </c>
      <c r="AI37" s="39"/>
    </row>
    <row r="38" spans="2:35" s="37" customFormat="1" x14ac:dyDescent="0.2">
      <c r="B38" s="36"/>
      <c r="Q38" s="37" t="s">
        <v>16</v>
      </c>
      <c r="AI38" s="39"/>
    </row>
    <row r="39" spans="2:35" s="37" customFormat="1" x14ac:dyDescent="0.2">
      <c r="B39" s="36"/>
      <c r="Q39" s="37" t="s">
        <v>17</v>
      </c>
      <c r="AI39" s="39"/>
    </row>
    <row r="40" spans="2:35" s="37" customFormat="1" x14ac:dyDescent="0.2">
      <c r="B40" s="36"/>
      <c r="Q40" s="37" t="s">
        <v>18</v>
      </c>
      <c r="AI40" s="39"/>
    </row>
    <row r="41" spans="2:35" s="37" customFormat="1" x14ac:dyDescent="0.2">
      <c r="B41" s="36"/>
      <c r="Q41" s="37" t="s">
        <v>19</v>
      </c>
      <c r="AI41" s="39"/>
    </row>
    <row r="42" spans="2:35" s="37" customFormat="1" x14ac:dyDescent="0.2">
      <c r="B42" s="36"/>
      <c r="Q42" s="37" t="s">
        <v>20</v>
      </c>
      <c r="AI42" s="39"/>
    </row>
    <row r="43" spans="2:35" s="37" customFormat="1" x14ac:dyDescent="0.2">
      <c r="B43" s="36"/>
      <c r="Q43" s="37" t="s">
        <v>21</v>
      </c>
      <c r="AI43" s="39"/>
    </row>
    <row r="44" spans="2:35" s="37" customFormat="1" x14ac:dyDescent="0.2">
      <c r="B44" s="36"/>
      <c r="Q44" s="37" t="s">
        <v>7</v>
      </c>
      <c r="AI44" s="39"/>
    </row>
    <row r="45" spans="2:35" s="37" customFormat="1" x14ac:dyDescent="0.2">
      <c r="B45" s="36"/>
      <c r="Q45" s="37" t="s">
        <v>22</v>
      </c>
      <c r="AI45" s="39"/>
    </row>
    <row r="46" spans="2:35" s="37" customFormat="1" x14ac:dyDescent="0.2">
      <c r="B46" s="36"/>
      <c r="Q46" s="37" t="s">
        <v>23</v>
      </c>
      <c r="AI46" s="39"/>
    </row>
    <row r="47" spans="2:35" s="37" customFormat="1" x14ac:dyDescent="0.2">
      <c r="B47" s="36"/>
      <c r="Q47" s="37" t="s">
        <v>24</v>
      </c>
      <c r="AI47" s="39"/>
    </row>
    <row r="48" spans="2:35" s="37" customFormat="1" x14ac:dyDescent="0.2">
      <c r="B48" s="36"/>
      <c r="Q48" s="37" t="s">
        <v>25</v>
      </c>
      <c r="AI48" s="39"/>
    </row>
    <row r="49" spans="2:35" s="37" customFormat="1" x14ac:dyDescent="0.2">
      <c r="B49" s="36"/>
      <c r="Q49" s="37" t="s">
        <v>26</v>
      </c>
      <c r="AI49" s="39"/>
    </row>
    <row r="50" spans="2:35" s="37" customFormat="1" x14ac:dyDescent="0.2">
      <c r="B50" s="36"/>
      <c r="Q50" s="37" t="s">
        <v>27</v>
      </c>
      <c r="AI50" s="39"/>
    </row>
    <row r="51" spans="2:35" s="37" customFormat="1" x14ac:dyDescent="0.2">
      <c r="B51" s="36"/>
      <c r="Q51" s="37" t="s">
        <v>28</v>
      </c>
      <c r="AI51" s="39"/>
    </row>
    <row r="52" spans="2:35" s="37" customFormat="1" x14ac:dyDescent="0.2">
      <c r="B52" s="36"/>
      <c r="Q52" s="37" t="s">
        <v>29</v>
      </c>
      <c r="AI52" s="39"/>
    </row>
    <row r="53" spans="2:35" s="37" customFormat="1" x14ac:dyDescent="0.2">
      <c r="B53" s="36"/>
      <c r="Q53" s="37" t="s">
        <v>30</v>
      </c>
      <c r="AI53" s="39"/>
    </row>
    <row r="54" spans="2:35" s="37" customFormat="1" x14ac:dyDescent="0.2">
      <c r="B54" s="36"/>
      <c r="Q54" s="37" t="s">
        <v>31</v>
      </c>
      <c r="AI54" s="39"/>
    </row>
    <row r="55" spans="2:35" s="37" customFormat="1" x14ac:dyDescent="0.2">
      <c r="B55" s="36"/>
      <c r="Q55" s="37" t="s">
        <v>32</v>
      </c>
      <c r="AI55" s="39"/>
    </row>
    <row r="56" spans="2:35" s="37" customFormat="1" x14ac:dyDescent="0.2">
      <c r="B56" s="36"/>
      <c r="Q56" s="37" t="s">
        <v>33</v>
      </c>
      <c r="AI56" s="39"/>
    </row>
    <row r="57" spans="2:35" s="37" customFormat="1" x14ac:dyDescent="0.2">
      <c r="B57" s="36"/>
      <c r="Q57" s="37" t="s">
        <v>34</v>
      </c>
      <c r="AI57" s="39"/>
    </row>
    <row r="58" spans="2:35" s="37" customFormat="1" x14ac:dyDescent="0.2">
      <c r="B58" s="36"/>
      <c r="Q58" s="37" t="s">
        <v>35</v>
      </c>
      <c r="AI58" s="39"/>
    </row>
    <row r="59" spans="2:35" s="37" customFormat="1" x14ac:dyDescent="0.2">
      <c r="B59" s="36"/>
      <c r="Q59" s="37" t="s">
        <v>36</v>
      </c>
      <c r="AI59" s="39"/>
    </row>
    <row r="60" spans="2:35" s="37" customFormat="1" x14ac:dyDescent="0.2">
      <c r="B60" s="36"/>
      <c r="Q60" s="37" t="s">
        <v>37</v>
      </c>
      <c r="AI60" s="39"/>
    </row>
    <row r="61" spans="2:35" s="37" customFormat="1" x14ac:dyDescent="0.2">
      <c r="B61" s="36"/>
      <c r="Q61" s="37" t="s">
        <v>38</v>
      </c>
      <c r="AI61" s="39"/>
    </row>
    <row r="62" spans="2:35" s="37" customFormat="1" x14ac:dyDescent="0.2">
      <c r="B62" s="36"/>
      <c r="Q62" s="37" t="s">
        <v>39</v>
      </c>
      <c r="AI62" s="39"/>
    </row>
    <row r="63" spans="2:35" s="37" customFormat="1" x14ac:dyDescent="0.2">
      <c r="B63" s="36"/>
      <c r="Q63" s="37" t="s">
        <v>40</v>
      </c>
      <c r="AI63" s="39"/>
    </row>
    <row r="64" spans="2:35" s="37" customFormat="1" x14ac:dyDescent="0.2">
      <c r="B64" s="36"/>
      <c r="Q64" s="37" t="s">
        <v>41</v>
      </c>
      <c r="AI64" s="39"/>
    </row>
    <row r="65" spans="2:35" s="37" customFormat="1" x14ac:dyDescent="0.2">
      <c r="B65" s="36"/>
      <c r="Q65" s="37" t="s">
        <v>42</v>
      </c>
      <c r="AI65" s="39"/>
    </row>
    <row r="66" spans="2:35" s="37" customFormat="1" x14ac:dyDescent="0.2">
      <c r="B66" s="36"/>
      <c r="Q66" s="37" t="s">
        <v>43</v>
      </c>
      <c r="AI66" s="39"/>
    </row>
    <row r="67" spans="2:35" s="37" customFormat="1" x14ac:dyDescent="0.2">
      <c r="B67" s="36"/>
      <c r="Q67" s="37" t="s">
        <v>44</v>
      </c>
      <c r="AI67" s="39"/>
    </row>
    <row r="68" spans="2:35" s="37" customFormat="1" x14ac:dyDescent="0.2">
      <c r="B68" s="36"/>
      <c r="Q68" s="37" t="s">
        <v>45</v>
      </c>
      <c r="AI68" s="39"/>
    </row>
    <row r="69" spans="2:35" s="37" customFormat="1" x14ac:dyDescent="0.2">
      <c r="B69" s="36"/>
      <c r="Q69" s="37" t="s">
        <v>46</v>
      </c>
      <c r="AI69" s="39"/>
    </row>
    <row r="70" spans="2:35" s="37" customFormat="1" x14ac:dyDescent="0.2">
      <c r="B70" s="36"/>
      <c r="Q70" s="37" t="s">
        <v>47</v>
      </c>
      <c r="AI70" s="39"/>
    </row>
    <row r="71" spans="2:35" s="37" customFormat="1" x14ac:dyDescent="0.2">
      <c r="B71" s="36"/>
      <c r="Q71" s="37" t="s">
        <v>48</v>
      </c>
      <c r="AI71" s="39"/>
    </row>
    <row r="72" spans="2:35" s="37" customFormat="1" x14ac:dyDescent="0.2">
      <c r="B72" s="36"/>
      <c r="Q72" s="37" t="s">
        <v>49</v>
      </c>
      <c r="AI72" s="39"/>
    </row>
    <row r="73" spans="2:35" s="37" customFormat="1" x14ac:dyDescent="0.2">
      <c r="B73" s="36"/>
      <c r="Q73" s="37" t="s">
        <v>50</v>
      </c>
      <c r="AI73" s="39"/>
    </row>
    <row r="74" spans="2:35" s="37" customFormat="1" x14ac:dyDescent="0.2">
      <c r="B74" s="36"/>
      <c r="Q74" s="37" t="s">
        <v>51</v>
      </c>
      <c r="AI74" s="39"/>
    </row>
    <row r="75" spans="2:35" s="37" customFormat="1" x14ac:dyDescent="0.2">
      <c r="B75" s="36"/>
      <c r="Q75" s="37" t="s">
        <v>52</v>
      </c>
      <c r="AI75" s="39"/>
    </row>
    <row r="76" spans="2:35" s="37" customFormat="1" x14ac:dyDescent="0.2">
      <c r="B76" s="36"/>
      <c r="Q76" s="37" t="s">
        <v>53</v>
      </c>
      <c r="AI76" s="39"/>
    </row>
    <row r="77" spans="2:35" s="37" customFormat="1" x14ac:dyDescent="0.2">
      <c r="B77" s="36"/>
      <c r="Q77" s="37" t="s">
        <v>54</v>
      </c>
      <c r="AI77" s="39"/>
    </row>
  </sheetData>
  <mergeCells count="25">
    <mergeCell ref="B4:X4"/>
    <mergeCell ref="K11:W11"/>
    <mergeCell ref="F14:M14"/>
    <mergeCell ref="K12:O12"/>
    <mergeCell ref="Q12:S12"/>
    <mergeCell ref="K13:M13"/>
    <mergeCell ref="N13:W13"/>
    <mergeCell ref="U12:W12"/>
    <mergeCell ref="Q5:R5"/>
    <mergeCell ref="N14:R14"/>
    <mergeCell ref="C11:I11"/>
    <mergeCell ref="C12:I12"/>
    <mergeCell ref="C13:I13"/>
    <mergeCell ref="C18:K18"/>
    <mergeCell ref="C19:K19"/>
    <mergeCell ref="C20:K20"/>
    <mergeCell ref="L18:W18"/>
    <mergeCell ref="S14:W14"/>
    <mergeCell ref="C14:E14"/>
    <mergeCell ref="C24:K24"/>
    <mergeCell ref="L24:W24"/>
    <mergeCell ref="C25:K25"/>
    <mergeCell ref="L25:W25"/>
    <mergeCell ref="L19:W19"/>
    <mergeCell ref="L20:W20"/>
  </mergeCells>
  <phoneticPr fontId="1"/>
  <conditionalFormatting sqref="AB2">
    <cfRule type="cellIs" dxfId="5" priority="1" operator="equal">
      <formula>"NG"</formula>
    </cfRule>
  </conditionalFormatting>
  <conditionalFormatting sqref="AB5">
    <cfRule type="cellIs" dxfId="4" priority="3" operator="equal">
      <formula>"NG"</formula>
    </cfRule>
  </conditionalFormatting>
  <conditionalFormatting sqref="AB11">
    <cfRule type="cellIs" dxfId="3" priority="6" operator="equal">
      <formula>"NG"</formula>
    </cfRule>
  </conditionalFormatting>
  <conditionalFormatting sqref="AB18">
    <cfRule type="cellIs" dxfId="2" priority="5" operator="equal">
      <formula>"NG"</formula>
    </cfRule>
  </conditionalFormatting>
  <conditionalFormatting sqref="AB24">
    <cfRule type="cellIs" dxfId="1" priority="4" operator="equal">
      <formula>"NG"</formula>
    </cfRule>
  </conditionalFormatting>
  <conditionalFormatting sqref="AI30:AI77">
    <cfRule type="cellIs" dxfId="0" priority="8" operator="equal">
      <formula>"NG"</formula>
    </cfRule>
  </conditionalFormatting>
  <dataValidations count="9">
    <dataValidation type="list" allowBlank="1" showInputMessage="1" showErrorMessage="1" prompt="都道府県をプルダウン選択" sqref="K13:M13" xr:uid="{00000000-0002-0000-0400-000000000000}">
      <formula1>$Q$30:$Q$77</formula1>
    </dataValidation>
    <dataValidation allowBlank="1" showInputMessage="1" showErrorMessage="1" prompt="代表者の名を入力" sqref="U12" xr:uid="{00000000-0002-0000-0400-000001000000}"/>
    <dataValidation allowBlank="1" showInputMessage="1" showErrorMessage="1" prompt="代表者の姓を入力" sqref="Q12" xr:uid="{00000000-0002-0000-0400-000002000000}"/>
    <dataValidation allowBlank="1" showInputMessage="1" showErrorMessage="1" prompt="代表者の役職を入力" sqref="K12" xr:uid="{00000000-0002-0000-0400-000003000000}"/>
    <dataValidation allowBlank="1" showInputMessage="1" showErrorMessage="1" prompt="氏名（法人等の場合は名称）を入力" sqref="K11" xr:uid="{00000000-0002-0000-0400-000004000000}"/>
    <dataValidation type="list" imeMode="halfAlpha" allowBlank="1" showInputMessage="1" sqref="V5" xr:uid="{00000000-0002-0000-0400-000005000000}">
      <formula1>"１,２,３,４,５,６,７,８,９,10,11,12,13,14,15,16,17,18,19,20,21,22,23,24,25,26,27,28,29,30,31"</formula1>
    </dataValidation>
    <dataValidation type="date" allowBlank="1" showInputMessage="1" prompt="年月日を入力_x000a_例：2024/7/1" sqref="L24:W25" xr:uid="{00000000-0002-0000-0400-000008000000}">
      <formula1>45772</formula1>
      <formula2>46105</formula2>
    </dataValidation>
    <dataValidation type="list" imeMode="halfAlpha" allowBlank="1" showInputMessage="1" showErrorMessage="1" sqref="T5" xr:uid="{131E8506-ED9B-49A8-A1C7-AAC7FA06E334}">
      <formula1>"４,５,６,７,８,９,10,11,12,１,２,３"</formula1>
    </dataValidation>
    <dataValidation type="list" imeMode="halfAlpha" operator="greaterThanOrEqual" allowBlank="1" showInputMessage="1" showErrorMessage="1" sqref="Q5:R5" xr:uid="{B9312E57-D578-46EC-81E2-0C0A6A1F82E4}">
      <formula1>"令和８,令和９"</formula1>
    </dataValidation>
  </dataValidations>
  <pageMargins left="0.70866141732283472" right="0.70866141732283472" top="0.59055118110236227" bottom="0.59055118110236227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台帳データ用</vt:lpstr>
      <vt:lpstr>集合明細用</vt:lpstr>
      <vt:lpstr>実績報告書</vt:lpstr>
      <vt:lpstr>別紙１_事業結果報告書</vt:lpstr>
      <vt:lpstr>別紙２_設置完了証明書</vt:lpstr>
      <vt:lpstr>実績報告書!Print_Area</vt:lpstr>
      <vt:lpstr>別紙１_事業結果報告書!Print_Area</vt:lpstr>
      <vt:lpstr>別紙２_設置完了証明書!Print_Area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2026-04-14T02:27:08Z</dcterms:modified>
</cp:coreProperties>
</file>