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05\"/>
    </mc:Choice>
  </mc:AlternateContent>
  <xr:revisionPtr revIDLastSave="0" documentId="8_{C3498339-FB44-40F5-90FF-3BDEA96BE06C}" xr6:coauthVersionLast="47" xr6:coauthVersionMax="47" xr10:uidLastSave="{00000000-0000-0000-0000-000000000000}"/>
  <bookViews>
    <workbookView xWindow="-30" yWindow="-16320" windowWidth="29040" windowHeight="15720" xr2:uid="{1C8B0AD8-3D7F-4E54-B40C-4A7E931FAFCC}"/>
  </bookViews>
  <sheets>
    <sheet name="5-21" sheetId="1" r:id="rId1"/>
  </sheets>
  <externalReferences>
    <externalReference r:id="rId2"/>
    <externalReference r:id="rId3"/>
    <externalReference r:id="rId4"/>
    <externalReference r:id="rId5"/>
  </externalReferences>
  <definedNames>
    <definedName name="_8" localSheetId="0">#REF!</definedName>
    <definedName name="_8">#REF!</definedName>
    <definedName name="_A" localSheetId="0">'[2]2-(1)-1'!#REF!</definedName>
    <definedName name="_A">'[2]2-(1)-1'!#REF!</definedName>
    <definedName name="_C" localSheetId="0">'[2]2-(1)-1'!#REF!</definedName>
    <definedName name="_C">'[2]2-(1)-1'!#REF!</definedName>
    <definedName name="_E" localSheetId="0">'[2]2-(1)-1'!#REF!</definedName>
    <definedName name="_E">'[2]2-(1)-1'!#REF!</definedName>
    <definedName name="_Fill" localSheetId="0" hidden="1">'[3]重心自閉(H11)'!#REF!</definedName>
    <definedName name="_Fill" hidden="1">'[3]重心自閉(H11)'!#REF!</definedName>
    <definedName name="_hh" hidden="1">'[3]重心自閉(H11)'!#REF!</definedName>
    <definedName name="_Key1" localSheetId="0" hidden="1">#REF!</definedName>
    <definedName name="_Key1" hidden="1">#REF!</definedName>
    <definedName name="_M" localSheetId="0">'[2]2-(1)-1'!#REF!</definedName>
    <definedName name="_M">'[2]2-(1)-1'!#REF!</definedName>
    <definedName name="_N" localSheetId="0">'[2]2-(1)-1'!#REF!</definedName>
    <definedName name="_N">'[2]2-(1)-1'!#REF!</definedName>
    <definedName name="_o" localSheetId="0">#REF!</definedName>
    <definedName name="_o">#REF!</definedName>
    <definedName name="_Order1" hidden="1">255</definedName>
    <definedName name="_P" localSheetId="0">'[2]2-(1)-1'!#REF!</definedName>
    <definedName name="_P">'[2]2-(1)-1'!#REF!</definedName>
    <definedName name="_Q" localSheetId="0">'[2]2-(1)-1'!#REF!</definedName>
    <definedName name="_Q">'[2]2-(1)-1'!#REF!</definedName>
    <definedName name="_R" localSheetId="0">'[2]2-(1)-1'!#REF!</definedName>
    <definedName name="_R">'[2]2-(1)-1'!#REF!</definedName>
    <definedName name="_Sort" localSheetId="0" hidden="1">'[3]重心自閉(H11)'!#REF!</definedName>
    <definedName name="_Sort" hidden="1">'[3]重心自閉(H11)'!#REF!</definedName>
    <definedName name="_T" localSheetId="0">#REF!</definedName>
    <definedName name="_T">#REF!</definedName>
    <definedName name="_U" localSheetId="0">'[2]2-(1)-1'!#REF!</definedName>
    <definedName name="_U">'[2]2-(1)-1'!#REF!</definedName>
    <definedName name="_X" localSheetId="0">'[2]2-(1)-1'!#REF!</definedName>
    <definedName name="_X">'[2]2-(1)-1'!#REF!</definedName>
    <definedName name="\a" localSheetId="0">#REF!</definedName>
    <definedName name="\a">#REF!</definedName>
    <definedName name="\i" localSheetId="0">#REF!</definedName>
    <definedName name="\i">#REF!</definedName>
    <definedName name="\s" localSheetId="0">#REF!</definedName>
    <definedName name="\s">#REF!</definedName>
    <definedName name="A">#N/A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table1">'[4]13表'!$E$13:$J$18</definedName>
    <definedName name="test1">'[4]13表'!$E$13:$H$17</definedName>
    <definedName name="あ" localSheetId="0">#REF!</definedName>
    <definedName name="あ">#REF!</definedName>
    <definedName name="し" localSheetId="0">#REF!</definedName>
    <definedName name="し">#REF!</definedName>
    <definedName name="たかし">'[4]13表'!$E$13:$H$17</definedName>
    <definedName name="第_6_精神手帳交付" localSheetId="0">#REF!</definedName>
    <definedName name="第_6_精神手帳交付">#REF!</definedName>
    <definedName name="第33_環境衛生.食品" localSheetId="0">#REF!</definedName>
    <definedName name="第33_環境衛生.食品">#REF!</definedName>
    <definedName name="第34_医療監視" localSheetId="0">#REF!</definedName>
    <definedName name="第34_医療監視">#REF!</definedName>
    <definedName name="第35_医療法人" localSheetId="0">#REF!</definedName>
    <definedName name="第35_医療法人">#REF!</definedName>
    <definedName name="第46_薬局" localSheetId="0">#REF!</definedName>
    <definedName name="第46_薬局">#REF!</definedName>
    <definedName name="第47_薬事監視" localSheetId="0">#REF!</definedName>
    <definedName name="第47_薬事監視">#REF!</definedName>
    <definedName name="第48_毒劇物監視" localSheetId="0">#REF!</definedName>
    <definedName name="第48_毒劇物監視">#REF!</definedName>
    <definedName name="不明" localSheetId="0">#REF!</definedName>
    <definedName name="不明">#REF!</definedName>
    <definedName name="有名" localSheetId="0">#REF!</definedName>
    <definedName name="有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D42" i="1"/>
  <c r="C42" i="1"/>
  <c r="E41" i="1"/>
  <c r="D41" i="1"/>
  <c r="D40" i="1" s="1"/>
  <c r="C41" i="1"/>
  <c r="C40" i="1" s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E39" i="1"/>
  <c r="D39" i="1"/>
  <c r="C39" i="1"/>
  <c r="E38" i="1"/>
  <c r="D38" i="1"/>
  <c r="C38" i="1"/>
  <c r="E37" i="1"/>
  <c r="D37" i="1"/>
  <c r="C37" i="1"/>
  <c r="E36" i="1"/>
  <c r="D36" i="1"/>
  <c r="C36" i="1"/>
  <c r="C34" i="1" s="1"/>
  <c r="E35" i="1"/>
  <c r="E34" i="1" s="1"/>
  <c r="D35" i="1"/>
  <c r="D34" i="1" s="1"/>
  <c r="C35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3" i="1"/>
  <c r="D33" i="1"/>
  <c r="C33" i="1"/>
  <c r="E32" i="1"/>
  <c r="D32" i="1"/>
  <c r="D27" i="1" s="1"/>
  <c r="C32" i="1"/>
  <c r="E31" i="1"/>
  <c r="D31" i="1"/>
  <c r="C31" i="1"/>
  <c r="E30" i="1"/>
  <c r="D30" i="1"/>
  <c r="C30" i="1"/>
  <c r="E29" i="1"/>
  <c r="D29" i="1"/>
  <c r="C29" i="1"/>
  <c r="E28" i="1"/>
  <c r="E27" i="1" s="1"/>
  <c r="D28" i="1"/>
  <c r="C28" i="1"/>
  <c r="C27" i="1" s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6" i="1"/>
  <c r="D26" i="1"/>
  <c r="C26" i="1"/>
  <c r="E25" i="1"/>
  <c r="D25" i="1"/>
  <c r="C25" i="1"/>
  <c r="E24" i="1"/>
  <c r="D24" i="1"/>
  <c r="C24" i="1"/>
  <c r="E23" i="1"/>
  <c r="E22" i="1" s="1"/>
  <c r="D23" i="1"/>
  <c r="C23" i="1"/>
  <c r="C22" i="1" s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D22" i="1"/>
  <c r="E21" i="1"/>
  <c r="D21" i="1"/>
  <c r="D20" i="1" s="1"/>
  <c r="C21" i="1"/>
  <c r="BP20" i="1"/>
  <c r="BO20" i="1"/>
  <c r="BO5" i="1" s="1"/>
  <c r="BN20" i="1"/>
  <c r="BM20" i="1"/>
  <c r="BL20" i="1"/>
  <c r="BK20" i="1"/>
  <c r="BJ20" i="1"/>
  <c r="BI20" i="1"/>
  <c r="BH20" i="1"/>
  <c r="BG20" i="1"/>
  <c r="BG5" i="1" s="1"/>
  <c r="BF20" i="1"/>
  <c r="BE20" i="1"/>
  <c r="BD20" i="1"/>
  <c r="BC20" i="1"/>
  <c r="BB20" i="1"/>
  <c r="AY20" i="1"/>
  <c r="AX20" i="1"/>
  <c r="AW20" i="1"/>
  <c r="AW5" i="1" s="1"/>
  <c r="AV20" i="1"/>
  <c r="AU20" i="1"/>
  <c r="AT20" i="1"/>
  <c r="AS20" i="1"/>
  <c r="AR20" i="1"/>
  <c r="AQ20" i="1"/>
  <c r="AP20" i="1"/>
  <c r="AO20" i="1"/>
  <c r="AO5" i="1" s="1"/>
  <c r="AN20" i="1"/>
  <c r="AM20" i="1"/>
  <c r="AL20" i="1"/>
  <c r="AK20" i="1"/>
  <c r="AH20" i="1"/>
  <c r="AG20" i="1"/>
  <c r="AF20" i="1"/>
  <c r="AE20" i="1"/>
  <c r="AE5" i="1" s="1"/>
  <c r="AD20" i="1"/>
  <c r="AC20" i="1"/>
  <c r="AB20" i="1"/>
  <c r="AA20" i="1"/>
  <c r="Z20" i="1"/>
  <c r="Y20" i="1"/>
  <c r="X20" i="1"/>
  <c r="W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C20" i="1"/>
  <c r="E19" i="1"/>
  <c r="D19" i="1"/>
  <c r="C19" i="1"/>
  <c r="E18" i="1"/>
  <c r="E16" i="1" s="1"/>
  <c r="D18" i="1"/>
  <c r="C18" i="1"/>
  <c r="C16" i="1" s="1"/>
  <c r="E17" i="1"/>
  <c r="D17" i="1"/>
  <c r="D16" i="1" s="1"/>
  <c r="C17" i="1"/>
  <c r="BP16" i="1"/>
  <c r="BO16" i="1"/>
  <c r="BN16" i="1"/>
  <c r="BM16" i="1"/>
  <c r="BL16" i="1"/>
  <c r="BK16" i="1"/>
  <c r="BJ16" i="1"/>
  <c r="BJ5" i="1" s="1"/>
  <c r="BI16" i="1"/>
  <c r="BH16" i="1"/>
  <c r="BG16" i="1"/>
  <c r="BF16" i="1"/>
  <c r="BE16" i="1"/>
  <c r="BD16" i="1"/>
  <c r="BC16" i="1"/>
  <c r="BB16" i="1"/>
  <c r="BB5" i="1" s="1"/>
  <c r="AY16" i="1"/>
  <c r="AX16" i="1"/>
  <c r="AW16" i="1"/>
  <c r="AV16" i="1"/>
  <c r="AU16" i="1"/>
  <c r="AT16" i="1"/>
  <c r="AS16" i="1"/>
  <c r="AR16" i="1"/>
  <c r="AR5" i="1" s="1"/>
  <c r="AQ16" i="1"/>
  <c r="AP16" i="1"/>
  <c r="AO16" i="1"/>
  <c r="AN16" i="1"/>
  <c r="AM16" i="1"/>
  <c r="AL16" i="1"/>
  <c r="AK16" i="1"/>
  <c r="AH16" i="1"/>
  <c r="AH5" i="1" s="1"/>
  <c r="AG16" i="1"/>
  <c r="AF16" i="1"/>
  <c r="AE16" i="1"/>
  <c r="AD16" i="1"/>
  <c r="AC16" i="1"/>
  <c r="AB16" i="1"/>
  <c r="AA16" i="1"/>
  <c r="Z16" i="1"/>
  <c r="Z5" i="1" s="1"/>
  <c r="Y16" i="1"/>
  <c r="X16" i="1"/>
  <c r="W16" i="1"/>
  <c r="T16" i="1"/>
  <c r="S16" i="1"/>
  <c r="R16" i="1"/>
  <c r="Q16" i="1"/>
  <c r="P16" i="1"/>
  <c r="P5" i="1" s="1"/>
  <c r="O16" i="1"/>
  <c r="N16" i="1"/>
  <c r="M16" i="1"/>
  <c r="L16" i="1"/>
  <c r="K16" i="1"/>
  <c r="J16" i="1"/>
  <c r="I16" i="1"/>
  <c r="H16" i="1"/>
  <c r="H5" i="1" s="1"/>
  <c r="G16" i="1"/>
  <c r="F16" i="1"/>
  <c r="E15" i="1"/>
  <c r="E13" i="1" s="1"/>
  <c r="D15" i="1"/>
  <c r="C15" i="1"/>
  <c r="E14" i="1"/>
  <c r="D14" i="1"/>
  <c r="C14" i="1"/>
  <c r="C13" i="1" s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D13" i="1"/>
  <c r="E12" i="1"/>
  <c r="D12" i="1"/>
  <c r="D8" i="1" s="1"/>
  <c r="C12" i="1"/>
  <c r="E11" i="1"/>
  <c r="D11" i="1"/>
  <c r="C11" i="1"/>
  <c r="E10" i="1"/>
  <c r="D10" i="1"/>
  <c r="C10" i="1"/>
  <c r="E9" i="1"/>
  <c r="E8" i="1" s="1"/>
  <c r="D9" i="1"/>
  <c r="C9" i="1"/>
  <c r="C8" i="1" s="1"/>
  <c r="BP8" i="1"/>
  <c r="BO8" i="1"/>
  <c r="BN8" i="1"/>
  <c r="BM8" i="1"/>
  <c r="BL8" i="1"/>
  <c r="BL5" i="1" s="1"/>
  <c r="BK8" i="1"/>
  <c r="BK5" i="1" s="1"/>
  <c r="BJ8" i="1"/>
  <c r="BI8" i="1"/>
  <c r="BI5" i="1" s="1"/>
  <c r="BH8" i="1"/>
  <c r="BG8" i="1"/>
  <c r="BF8" i="1"/>
  <c r="BE8" i="1"/>
  <c r="BD8" i="1"/>
  <c r="BD5" i="1" s="1"/>
  <c r="BC8" i="1"/>
  <c r="BC5" i="1" s="1"/>
  <c r="BB8" i="1"/>
  <c r="AY8" i="1"/>
  <c r="AY5" i="1" s="1"/>
  <c r="AX8" i="1"/>
  <c r="AW8" i="1"/>
  <c r="AV8" i="1"/>
  <c r="AU8" i="1"/>
  <c r="AT8" i="1"/>
  <c r="AT5" i="1" s="1"/>
  <c r="AS8" i="1"/>
  <c r="AS5" i="1" s="1"/>
  <c r="AR8" i="1"/>
  <c r="AQ8" i="1"/>
  <c r="AQ5" i="1" s="1"/>
  <c r="AP8" i="1"/>
  <c r="AO8" i="1"/>
  <c r="AN8" i="1"/>
  <c r="AM8" i="1"/>
  <c r="AL8" i="1"/>
  <c r="AL5" i="1" s="1"/>
  <c r="AK8" i="1"/>
  <c r="AK5" i="1" s="1"/>
  <c r="AH8" i="1"/>
  <c r="AG8" i="1"/>
  <c r="AF8" i="1"/>
  <c r="AE8" i="1"/>
  <c r="AD8" i="1"/>
  <c r="AC8" i="1"/>
  <c r="AB8" i="1"/>
  <c r="AB5" i="1" s="1"/>
  <c r="AA8" i="1"/>
  <c r="AA5" i="1" s="1"/>
  <c r="Z8" i="1"/>
  <c r="Y8" i="1"/>
  <c r="X8" i="1"/>
  <c r="W8" i="1"/>
  <c r="T8" i="1"/>
  <c r="S8" i="1"/>
  <c r="R8" i="1"/>
  <c r="R5" i="1" s="1"/>
  <c r="Q8" i="1"/>
  <c r="Q5" i="1" s="1"/>
  <c r="P8" i="1"/>
  <c r="O8" i="1"/>
  <c r="N8" i="1"/>
  <c r="M8" i="1"/>
  <c r="L8" i="1"/>
  <c r="K8" i="1"/>
  <c r="J8" i="1"/>
  <c r="J5" i="1" s="1"/>
  <c r="I8" i="1"/>
  <c r="I5" i="1" s="1"/>
  <c r="H8" i="1"/>
  <c r="G8" i="1"/>
  <c r="F8" i="1"/>
  <c r="E7" i="1"/>
  <c r="D7" i="1"/>
  <c r="D5" i="1" s="1"/>
  <c r="C7" i="1"/>
  <c r="E6" i="1"/>
  <c r="D6" i="1"/>
  <c r="C6" i="1"/>
  <c r="BP5" i="1"/>
  <c r="BN5" i="1"/>
  <c r="BM5" i="1"/>
  <c r="BH5" i="1"/>
  <c r="BF5" i="1"/>
  <c r="BE5" i="1"/>
  <c r="AX5" i="1"/>
  <c r="AV5" i="1"/>
  <c r="AU5" i="1"/>
  <c r="AP5" i="1"/>
  <c r="AN5" i="1"/>
  <c r="AM5" i="1"/>
  <c r="AG5" i="1"/>
  <c r="AF5" i="1"/>
  <c r="AD5" i="1"/>
  <c r="AC5" i="1"/>
  <c r="Y5" i="1"/>
  <c r="X5" i="1"/>
  <c r="W5" i="1"/>
  <c r="T5" i="1"/>
  <c r="S5" i="1"/>
  <c r="O5" i="1"/>
  <c r="N5" i="1"/>
  <c r="M5" i="1"/>
  <c r="L5" i="1"/>
  <c r="K5" i="1"/>
  <c r="G5" i="1"/>
  <c r="F5" i="1"/>
  <c r="C5" i="1" l="1"/>
  <c r="E5" i="1"/>
</calcChain>
</file>

<file path=xl/sharedStrings.xml><?xml version="1.0" encoding="utf-8"?>
<sst xmlns="http://schemas.openxmlformats.org/spreadsheetml/2006/main" count="288" uniqueCount="65">
  <si>
    <t>5-21表　自立支援医療（更生医療）の給付状況</t>
    <rPh sb="6" eb="8">
      <t>ジリツ</t>
    </rPh>
    <rPh sb="8" eb="10">
      <t>シエン</t>
    </rPh>
    <rPh sb="10" eb="12">
      <t>イリョウ</t>
    </rPh>
    <phoneticPr fontId="2"/>
  </si>
  <si>
    <t>令和6年度</t>
    <rPh sb="0" eb="2">
      <t>レイワ</t>
    </rPh>
    <rPh sb="3" eb="5">
      <t>ネンド</t>
    </rPh>
    <phoneticPr fontId="2"/>
  </si>
  <si>
    <t>5-21表　自立支援医療（更生医療）の給付状況</t>
    <phoneticPr fontId="2"/>
  </si>
  <si>
    <t>保健福祉事務所及びセンター</t>
    <phoneticPr fontId="2"/>
  </si>
  <si>
    <t>市町村名</t>
  </si>
  <si>
    <t>合計</t>
  </si>
  <si>
    <t>入院</t>
    <rPh sb="0" eb="1">
      <t>イ</t>
    </rPh>
    <rPh sb="1" eb="2">
      <t>イン</t>
    </rPh>
    <phoneticPr fontId="2"/>
  </si>
  <si>
    <t>保健福祉事務所及びセンター</t>
    <rPh sb="0" eb="2">
      <t>ホケン</t>
    </rPh>
    <rPh sb="2" eb="4">
      <t>フクシ</t>
    </rPh>
    <rPh sb="4" eb="6">
      <t>ジム</t>
    </rPh>
    <rPh sb="6" eb="7">
      <t>ショ</t>
    </rPh>
    <rPh sb="7" eb="8">
      <t>オヨ</t>
    </rPh>
    <phoneticPr fontId="2"/>
  </si>
  <si>
    <t>入院</t>
    <rPh sb="0" eb="2">
      <t>ニュウイン</t>
    </rPh>
    <phoneticPr fontId="2"/>
  </si>
  <si>
    <t>入院外</t>
    <rPh sb="0" eb="1">
      <t>イ</t>
    </rPh>
    <rPh sb="1" eb="2">
      <t>イン</t>
    </rPh>
    <rPh sb="2" eb="3">
      <t>ソト</t>
    </rPh>
    <phoneticPr fontId="2"/>
  </si>
  <si>
    <t>入院外</t>
    <rPh sb="0" eb="2">
      <t>ニュウイン</t>
    </rPh>
    <rPh sb="2" eb="3">
      <t>ガイ</t>
    </rPh>
    <phoneticPr fontId="2"/>
  </si>
  <si>
    <t>訪問看護</t>
    <rPh sb="0" eb="2">
      <t>ホウモン</t>
    </rPh>
    <rPh sb="2" eb="4">
      <t>カンゴ</t>
    </rPh>
    <phoneticPr fontId="2"/>
  </si>
  <si>
    <t>視覚障害</t>
    <rPh sb="0" eb="2">
      <t>シカク</t>
    </rPh>
    <phoneticPr fontId="2"/>
  </si>
  <si>
    <t>聴覚・平衡機能障害</t>
  </si>
  <si>
    <t>音声言語機能障害</t>
  </si>
  <si>
    <t>肢体不自由</t>
  </si>
  <si>
    <t>心臓機能障害</t>
  </si>
  <si>
    <t>じん臓機能障害</t>
  </si>
  <si>
    <t>小腸機能障害</t>
    <rPh sb="0" eb="2">
      <t>ショウチョウ</t>
    </rPh>
    <rPh sb="2" eb="4">
      <t>キノウ</t>
    </rPh>
    <rPh sb="4" eb="6">
      <t>ショウガイ</t>
    </rPh>
    <phoneticPr fontId="2"/>
  </si>
  <si>
    <t>肝臓機能障害</t>
    <rPh sb="0" eb="2">
      <t>カンゾウ</t>
    </rPh>
    <rPh sb="2" eb="4">
      <t>キノウ</t>
    </rPh>
    <rPh sb="4" eb="6">
      <t>ショウガイ</t>
    </rPh>
    <phoneticPr fontId="2"/>
  </si>
  <si>
    <t>免疫機能障害</t>
    <rPh sb="0" eb="2">
      <t>メンエキ</t>
    </rPh>
    <phoneticPr fontId="2"/>
  </si>
  <si>
    <t>給付決定件数</t>
    <rPh sb="0" eb="2">
      <t>キュウフ</t>
    </rPh>
    <rPh sb="2" eb="4">
      <t>ケッテイ</t>
    </rPh>
    <rPh sb="4" eb="6">
      <t>ケンスウ</t>
    </rPh>
    <phoneticPr fontId="2"/>
  </si>
  <si>
    <t>実人員</t>
    <rPh sb="1" eb="3">
      <t>ジンイン</t>
    </rPh>
    <phoneticPr fontId="2"/>
  </si>
  <si>
    <t>公費負担額</t>
    <rPh sb="0" eb="2">
      <t>コウヒ</t>
    </rPh>
    <rPh sb="2" eb="4">
      <t>フタン</t>
    </rPh>
    <rPh sb="4" eb="5">
      <t>ガク</t>
    </rPh>
    <phoneticPr fontId="2"/>
  </si>
  <si>
    <t>公費
負担額</t>
    <rPh sb="0" eb="2">
      <t>コウヒ</t>
    </rPh>
    <rPh sb="3" eb="5">
      <t>フタン</t>
    </rPh>
    <rPh sb="5" eb="6">
      <t>ガク</t>
    </rPh>
    <phoneticPr fontId="2"/>
  </si>
  <si>
    <t>県計</t>
  </si>
  <si>
    <t>藤沢市</t>
  </si>
  <si>
    <t>茅ヶ崎市</t>
  </si>
  <si>
    <t>平塚</t>
    <rPh sb="0" eb="2">
      <t>ヒラツカ</t>
    </rPh>
    <phoneticPr fontId="2"/>
  </si>
  <si>
    <t>小計</t>
  </si>
  <si>
    <t>平塚市</t>
  </si>
  <si>
    <t>大磯町</t>
  </si>
  <si>
    <t>二宮町</t>
  </si>
  <si>
    <t>寒川町</t>
  </si>
  <si>
    <t>秦野</t>
    <rPh sb="0" eb="2">
      <t>ハダノ</t>
    </rPh>
    <phoneticPr fontId="2"/>
  </si>
  <si>
    <t>秦野市</t>
  </si>
  <si>
    <t>伊勢原市</t>
  </si>
  <si>
    <t>鎌倉</t>
    <rPh sb="0" eb="2">
      <t>カマクラ</t>
    </rPh>
    <phoneticPr fontId="2"/>
  </si>
  <si>
    <t>鎌倉市</t>
  </si>
  <si>
    <t>逗子市</t>
  </si>
  <si>
    <t>葉山町</t>
  </si>
  <si>
    <t>三崎</t>
    <rPh sb="0" eb="2">
      <t>ミサキ</t>
    </rPh>
    <phoneticPr fontId="2"/>
  </si>
  <si>
    <t>三浦市</t>
  </si>
  <si>
    <t>小田原</t>
    <rPh sb="0" eb="3">
      <t>オダワラ</t>
    </rPh>
    <phoneticPr fontId="2"/>
  </si>
  <si>
    <t>小田原市</t>
  </si>
  <si>
    <t>箱根町</t>
  </si>
  <si>
    <t>真鶴町</t>
  </si>
  <si>
    <t>湯河原町</t>
  </si>
  <si>
    <t>足柄上</t>
    <rPh sb="0" eb="3">
      <t>アシガラカミ</t>
    </rPh>
    <phoneticPr fontId="2"/>
  </si>
  <si>
    <t>南足柄市</t>
  </si>
  <si>
    <t>中井町</t>
  </si>
  <si>
    <t>大井町</t>
  </si>
  <si>
    <t>松田町</t>
  </si>
  <si>
    <t>山北町</t>
  </si>
  <si>
    <t>開成町</t>
  </si>
  <si>
    <t>厚木</t>
    <rPh sb="0" eb="2">
      <t>アツギ</t>
    </rPh>
    <phoneticPr fontId="2"/>
  </si>
  <si>
    <t>厚木市</t>
  </si>
  <si>
    <t>海老名市</t>
  </si>
  <si>
    <t>座間市</t>
  </si>
  <si>
    <t>愛川町</t>
  </si>
  <si>
    <t>清川村</t>
  </si>
  <si>
    <t>大和</t>
    <rPh sb="0" eb="2">
      <t>ヤマト</t>
    </rPh>
    <phoneticPr fontId="2"/>
  </si>
  <si>
    <t>大和市</t>
  </si>
  <si>
    <t>綾瀬市</t>
  </si>
  <si>
    <t>資料：障害福祉課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</si>
</sst>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6" x14ac:knownFonts="1">
    <font>
      <sz val="11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5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 style="thin">
        <color indexed="8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/>
      <top style="double">
        <color indexed="64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double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64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double">
        <color indexed="64"/>
      </top>
      <bottom style="thin">
        <color indexed="8"/>
      </bottom>
      <diagonal/>
    </border>
    <border diagonalDown="1"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64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hair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/>
      <right style="thin">
        <color indexed="8"/>
      </right>
      <top style="hair">
        <color indexed="64"/>
      </top>
      <bottom style="thin">
        <color indexed="8"/>
      </bottom>
      <diagonal/>
    </border>
    <border>
      <left/>
      <right style="medium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double">
        <color indexed="6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 shrinkToFit="1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1" fillId="2" borderId="1" xfId="0" applyNumberFormat="1" applyFont="1" applyFill="1" applyBorder="1" applyAlignment="1">
      <alignment horizontal="left" vertical="center" wrapText="1"/>
    </xf>
    <xf numFmtId="3" fontId="1" fillId="2" borderId="2" xfId="0" applyNumberFormat="1" applyFont="1" applyFill="1" applyBorder="1" applyAlignment="1">
      <alignment horizontal="distributed" vertical="center" justifyLastLine="1"/>
    </xf>
    <xf numFmtId="3" fontId="1" fillId="2" borderId="3" xfId="0" applyNumberFormat="1" applyFont="1" applyFill="1" applyBorder="1" applyAlignment="1">
      <alignment horizontal="distributed" vertical="center" justifyLastLine="1"/>
    </xf>
    <xf numFmtId="3" fontId="1" fillId="2" borderId="4" xfId="0" applyNumberFormat="1" applyFont="1" applyFill="1" applyBorder="1" applyAlignment="1">
      <alignment horizontal="distributed" vertical="center" justifyLastLine="1"/>
    </xf>
    <xf numFmtId="3" fontId="1" fillId="2" borderId="5" xfId="0" applyNumberFormat="1" applyFont="1" applyFill="1" applyBorder="1" applyAlignment="1">
      <alignment horizontal="distributed" vertical="center" justifyLastLine="1"/>
    </xf>
    <xf numFmtId="3" fontId="1" fillId="2" borderId="6" xfId="0" applyNumberFormat="1" applyFont="1" applyFill="1" applyBorder="1" applyAlignment="1">
      <alignment horizontal="center" vertical="center" justifyLastLine="1"/>
    </xf>
    <xf numFmtId="3" fontId="1" fillId="2" borderId="7" xfId="0" applyNumberFormat="1" applyFont="1" applyFill="1" applyBorder="1" applyAlignment="1">
      <alignment horizontal="center" vertical="center" justifyLastLine="1"/>
    </xf>
    <xf numFmtId="3" fontId="1" fillId="2" borderId="8" xfId="0" applyNumberFormat="1" applyFont="1" applyFill="1" applyBorder="1" applyAlignment="1">
      <alignment horizontal="center" vertical="center" justifyLastLine="1"/>
    </xf>
    <xf numFmtId="3" fontId="1" fillId="2" borderId="9" xfId="0" applyNumberFormat="1" applyFont="1" applyFill="1" applyBorder="1" applyAlignment="1">
      <alignment horizontal="center" vertical="center" justifyLastLine="1"/>
    </xf>
    <xf numFmtId="3" fontId="1" fillId="2" borderId="10" xfId="0" applyNumberFormat="1" applyFont="1" applyFill="1" applyBorder="1" applyAlignment="1">
      <alignment horizontal="center" vertical="center" justifyLastLine="1"/>
    </xf>
    <xf numFmtId="0" fontId="3" fillId="2" borderId="3" xfId="0" applyFont="1" applyFill="1" applyBorder="1" applyAlignment="1">
      <alignment horizontal="distributed" vertical="center" justifyLastLine="1"/>
    </xf>
    <xf numFmtId="0" fontId="3" fillId="2" borderId="4" xfId="0" applyFont="1" applyFill="1" applyBorder="1" applyAlignment="1">
      <alignment horizontal="distributed" vertical="center" justifyLastLine="1"/>
    </xf>
    <xf numFmtId="0" fontId="3" fillId="2" borderId="11" xfId="0" applyFont="1" applyFill="1" applyBorder="1" applyAlignment="1">
      <alignment horizontal="distributed" vertical="center" justifyLastLine="1"/>
    </xf>
    <xf numFmtId="3" fontId="1" fillId="2" borderId="12" xfId="0" applyNumberFormat="1" applyFont="1" applyFill="1" applyBorder="1" applyAlignment="1">
      <alignment horizontal="left" vertical="center" wrapText="1"/>
    </xf>
    <xf numFmtId="3" fontId="1" fillId="2" borderId="13" xfId="0" applyNumberFormat="1" applyFont="1" applyFill="1" applyBorder="1" applyAlignment="1">
      <alignment horizontal="distributed" vertical="center" justifyLastLine="1"/>
    </xf>
    <xf numFmtId="3" fontId="1" fillId="2" borderId="14" xfId="0" applyNumberFormat="1" applyFont="1" applyFill="1" applyBorder="1" applyAlignment="1">
      <alignment horizontal="distributed" vertical="center" justifyLastLine="1"/>
    </xf>
    <xf numFmtId="3" fontId="1" fillId="2" borderId="15" xfId="0" applyNumberFormat="1" applyFont="1" applyFill="1" applyBorder="1" applyAlignment="1">
      <alignment horizontal="distributed" vertical="center" justifyLastLine="1"/>
    </xf>
    <xf numFmtId="3" fontId="1" fillId="2" borderId="16" xfId="0" applyNumberFormat="1" applyFont="1" applyFill="1" applyBorder="1" applyAlignment="1">
      <alignment horizontal="distributed" vertical="center" justifyLastLine="1"/>
    </xf>
    <xf numFmtId="3" fontId="1" fillId="2" borderId="17" xfId="0" applyNumberFormat="1" applyFont="1" applyFill="1" applyBorder="1" applyAlignment="1">
      <alignment horizontal="distributed" vertical="center" justifyLastLine="1"/>
    </xf>
    <xf numFmtId="3" fontId="1" fillId="2" borderId="18" xfId="0" applyNumberFormat="1" applyFont="1" applyFill="1" applyBorder="1" applyAlignment="1">
      <alignment horizontal="distributed" vertical="center" justifyLastLine="1"/>
    </xf>
    <xf numFmtId="3" fontId="1" fillId="2" borderId="19" xfId="0" applyNumberFormat="1" applyFont="1" applyFill="1" applyBorder="1" applyAlignment="1">
      <alignment horizontal="distributed" vertical="center" justifyLastLine="1"/>
    </xf>
    <xf numFmtId="3" fontId="1" fillId="2" borderId="20" xfId="0" applyNumberFormat="1" applyFont="1" applyFill="1" applyBorder="1" applyAlignment="1">
      <alignment horizontal="distributed" vertical="center" justifyLastLine="1"/>
    </xf>
    <xf numFmtId="3" fontId="1" fillId="2" borderId="21" xfId="0" applyNumberFormat="1" applyFont="1" applyFill="1" applyBorder="1" applyAlignment="1">
      <alignment horizontal="distributed" vertical="center" justifyLastLine="1"/>
    </xf>
    <xf numFmtId="3" fontId="1" fillId="2" borderId="22" xfId="0" applyNumberFormat="1" applyFont="1" applyFill="1" applyBorder="1" applyAlignment="1">
      <alignment horizontal="distributed" vertical="center" justifyLastLine="1"/>
    </xf>
    <xf numFmtId="0" fontId="3" fillId="2" borderId="14" xfId="0" applyFont="1" applyFill="1" applyBorder="1" applyAlignment="1">
      <alignment horizontal="distributed" vertical="center" justifyLastLine="1"/>
    </xf>
    <xf numFmtId="0" fontId="3" fillId="2" borderId="15" xfId="0" applyFont="1" applyFill="1" applyBorder="1" applyAlignment="1">
      <alignment horizontal="distributed" vertical="center" justifyLastLine="1"/>
    </xf>
    <xf numFmtId="0" fontId="3" fillId="2" borderId="23" xfId="0" applyFont="1" applyFill="1" applyBorder="1" applyAlignment="1">
      <alignment horizontal="distributed" vertical="center" justifyLastLine="1"/>
    </xf>
    <xf numFmtId="3" fontId="1" fillId="2" borderId="24" xfId="0" applyNumberFormat="1" applyFont="1" applyFill="1" applyBorder="1" applyAlignment="1">
      <alignment horizontal="left" vertical="center" wrapText="1"/>
    </xf>
    <xf numFmtId="3" fontId="1" fillId="2" borderId="25" xfId="0" applyNumberFormat="1" applyFont="1" applyFill="1" applyBorder="1" applyAlignment="1">
      <alignment horizontal="distributed" vertical="center" justifyLastLine="1"/>
    </xf>
    <xf numFmtId="3" fontId="1" fillId="2" borderId="26" xfId="0" applyNumberFormat="1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3" fontId="1" fillId="2" borderId="28" xfId="0" applyNumberFormat="1" applyFont="1" applyFill="1" applyBorder="1" applyAlignment="1">
      <alignment horizontal="center" vertical="center" wrapText="1"/>
    </xf>
    <xf numFmtId="3" fontId="3" fillId="2" borderId="29" xfId="0" applyNumberFormat="1" applyFont="1" applyFill="1" applyBorder="1" applyAlignment="1">
      <alignment horizontal="center" vertical="center" wrapText="1"/>
    </xf>
    <xf numFmtId="3" fontId="3" fillId="2" borderId="27" xfId="0" applyNumberFormat="1" applyFont="1" applyFill="1" applyBorder="1" applyAlignment="1">
      <alignment horizontal="center" vertical="center" wrapText="1"/>
    </xf>
    <xf numFmtId="3" fontId="3" fillId="2" borderId="30" xfId="0" applyNumberFormat="1" applyFont="1" applyFill="1" applyBorder="1" applyAlignment="1">
      <alignment horizontal="center" vertical="center" wrapText="1"/>
    </xf>
    <xf numFmtId="3" fontId="3" fillId="2" borderId="31" xfId="0" applyNumberFormat="1" applyFont="1" applyFill="1" applyBorder="1" applyAlignment="1">
      <alignment horizontal="center" vertical="center" wrapText="1"/>
    </xf>
    <xf numFmtId="3" fontId="3" fillId="2" borderId="32" xfId="0" applyNumberFormat="1" applyFont="1" applyFill="1" applyBorder="1" applyAlignment="1">
      <alignment horizontal="center" vertical="center" shrinkToFit="1"/>
    </xf>
    <xf numFmtId="3" fontId="3" fillId="2" borderId="33" xfId="0" applyNumberFormat="1" applyFont="1" applyFill="1" applyBorder="1" applyAlignment="1">
      <alignment horizontal="center" vertical="center" wrapText="1"/>
    </xf>
    <xf numFmtId="3" fontId="3" fillId="2" borderId="34" xfId="0" applyNumberFormat="1" applyFont="1" applyFill="1" applyBorder="1" applyAlignment="1">
      <alignment horizontal="center" vertical="center" wrapText="1"/>
    </xf>
    <xf numFmtId="3" fontId="3" fillId="2" borderId="26" xfId="0" applyNumberFormat="1" applyFont="1" applyFill="1" applyBorder="1" applyAlignment="1">
      <alignment horizontal="center" vertical="center" wrapText="1"/>
    </xf>
    <xf numFmtId="3" fontId="3" fillId="2" borderId="32" xfId="0" applyNumberFormat="1" applyFont="1" applyFill="1" applyBorder="1" applyAlignment="1">
      <alignment horizontal="center" vertical="center" wrapText="1"/>
    </xf>
    <xf numFmtId="3" fontId="3" fillId="2" borderId="35" xfId="0" applyNumberFormat="1" applyFont="1" applyFill="1" applyBorder="1" applyAlignment="1">
      <alignment horizontal="center" vertical="center" wrapText="1"/>
    </xf>
    <xf numFmtId="3" fontId="3" fillId="2" borderId="36" xfId="0" applyNumberFormat="1" applyFont="1" applyFill="1" applyBorder="1" applyAlignment="1">
      <alignment horizontal="center" vertical="center" wrapText="1"/>
    </xf>
    <xf numFmtId="3" fontId="3" fillId="2" borderId="37" xfId="0" applyNumberFormat="1" applyFont="1" applyFill="1" applyBorder="1" applyAlignment="1">
      <alignment horizontal="center" vertical="center" wrapText="1"/>
    </xf>
    <xf numFmtId="3" fontId="3" fillId="3" borderId="38" xfId="0" applyNumberFormat="1" applyFont="1" applyFill="1" applyBorder="1" applyAlignment="1">
      <alignment horizontal="center" vertical="center"/>
    </xf>
    <xf numFmtId="3" fontId="3" fillId="3" borderId="39" xfId="0" applyNumberFormat="1" applyFont="1" applyFill="1" applyBorder="1" applyAlignment="1">
      <alignment horizontal="center" vertical="center"/>
    </xf>
    <xf numFmtId="41" fontId="5" fillId="3" borderId="40" xfId="0" applyNumberFormat="1" applyFont="1" applyFill="1" applyBorder="1" applyAlignment="1">
      <alignment vertical="center"/>
    </xf>
    <xf numFmtId="41" fontId="5" fillId="3" borderId="41" xfId="0" applyNumberFormat="1" applyFont="1" applyFill="1" applyBorder="1" applyAlignment="1">
      <alignment vertical="center"/>
    </xf>
    <xf numFmtId="41" fontId="5" fillId="3" borderId="42" xfId="0" applyNumberFormat="1" applyFont="1" applyFill="1" applyBorder="1" applyAlignment="1">
      <alignment vertical="center"/>
    </xf>
    <xf numFmtId="41" fontId="5" fillId="3" borderId="43" xfId="0" applyNumberFormat="1" applyFont="1" applyFill="1" applyBorder="1" applyAlignment="1">
      <alignment vertical="center"/>
    </xf>
    <xf numFmtId="41" fontId="5" fillId="3" borderId="41" xfId="0" applyNumberFormat="1" applyFont="1" applyFill="1" applyBorder="1" applyAlignment="1">
      <alignment vertical="center" shrinkToFit="1"/>
    </xf>
    <xf numFmtId="41" fontId="5" fillId="3" borderId="44" xfId="0" applyNumberFormat="1" applyFont="1" applyFill="1" applyBorder="1" applyAlignment="1">
      <alignment vertical="center"/>
    </xf>
    <xf numFmtId="3" fontId="3" fillId="3" borderId="45" xfId="0" applyNumberFormat="1" applyFont="1" applyFill="1" applyBorder="1" applyAlignment="1">
      <alignment horizontal="center" vertical="center"/>
    </xf>
    <xf numFmtId="3" fontId="3" fillId="3" borderId="46" xfId="0" applyNumberFormat="1" applyFont="1" applyFill="1" applyBorder="1" applyAlignment="1">
      <alignment horizontal="center" vertical="center"/>
    </xf>
    <xf numFmtId="41" fontId="5" fillId="3" borderId="47" xfId="0" applyNumberFormat="1" applyFont="1" applyFill="1" applyBorder="1" applyAlignment="1">
      <alignment vertical="center"/>
    </xf>
    <xf numFmtId="41" fontId="5" fillId="3" borderId="48" xfId="0" applyNumberFormat="1" applyFont="1" applyFill="1" applyBorder="1" applyAlignment="1">
      <alignment vertical="center"/>
    </xf>
    <xf numFmtId="41" fontId="5" fillId="3" borderId="49" xfId="0" applyNumberFormat="1" applyFont="1" applyFill="1" applyBorder="1" applyAlignment="1">
      <alignment vertical="center"/>
    </xf>
    <xf numFmtId="3" fontId="1" fillId="0" borderId="50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41" fontId="5" fillId="3" borderId="51" xfId="0" applyNumberFormat="1" applyFont="1" applyFill="1" applyBorder="1" applyAlignment="1">
      <alignment vertical="center"/>
    </xf>
    <xf numFmtId="41" fontId="5" fillId="3" borderId="52" xfId="0" applyNumberFormat="1" applyFont="1" applyFill="1" applyBorder="1" applyAlignment="1">
      <alignment vertical="center"/>
    </xf>
    <xf numFmtId="41" fontId="5" fillId="3" borderId="53" xfId="0" applyNumberFormat="1" applyFont="1" applyFill="1" applyBorder="1" applyAlignment="1">
      <alignment vertical="center"/>
    </xf>
    <xf numFmtId="41" fontId="3" fillId="0" borderId="54" xfId="0" applyNumberFormat="1" applyFont="1" applyBorder="1" applyAlignment="1">
      <alignment vertical="center"/>
    </xf>
    <xf numFmtId="41" fontId="3" fillId="0" borderId="55" xfId="0" applyNumberFormat="1" applyFont="1" applyBorder="1" applyAlignment="1">
      <alignment vertical="center"/>
    </xf>
    <xf numFmtId="41" fontId="3" fillId="0" borderId="23" xfId="0" applyNumberFormat="1" applyFont="1" applyBorder="1" applyAlignment="1">
      <alignment vertical="center"/>
    </xf>
    <xf numFmtId="41" fontId="3" fillId="0" borderId="56" xfId="0" applyNumberFormat="1" applyFont="1" applyBorder="1" applyAlignment="1">
      <alignment vertical="center"/>
    </xf>
    <xf numFmtId="41" fontId="3" fillId="0" borderId="57" xfId="0" applyNumberFormat="1" applyFont="1" applyBorder="1" applyAlignment="1">
      <alignment vertical="center"/>
    </xf>
    <xf numFmtId="41" fontId="3" fillId="0" borderId="58" xfId="0" applyNumberFormat="1" applyFont="1" applyBorder="1" applyAlignment="1">
      <alignment vertical="center"/>
    </xf>
    <xf numFmtId="41" fontId="3" fillId="0" borderId="58" xfId="0" applyNumberFormat="1" applyFont="1" applyBorder="1" applyAlignment="1">
      <alignment vertical="center" shrinkToFit="1"/>
    </xf>
    <xf numFmtId="41" fontId="3" fillId="0" borderId="59" xfId="0" applyNumberFormat="1" applyFont="1" applyBorder="1" applyAlignment="1">
      <alignment vertical="center"/>
    </xf>
    <xf numFmtId="41" fontId="3" fillId="0" borderId="60" xfId="0" applyNumberFormat="1" applyFont="1" applyBorder="1" applyAlignment="1">
      <alignment vertical="center"/>
    </xf>
    <xf numFmtId="41" fontId="3" fillId="0" borderId="61" xfId="0" applyNumberFormat="1" applyFont="1" applyBorder="1" applyAlignment="1">
      <alignment vertical="center"/>
    </xf>
    <xf numFmtId="41" fontId="3" fillId="0" borderId="62" xfId="0" applyNumberFormat="1" applyFont="1" applyBorder="1" applyAlignment="1">
      <alignment vertical="center"/>
    </xf>
    <xf numFmtId="41" fontId="3" fillId="0" borderId="63" xfId="0" applyNumberFormat="1" applyFont="1" applyBorder="1" applyAlignment="1">
      <alignment vertical="center"/>
    </xf>
    <xf numFmtId="41" fontId="3" fillId="0" borderId="64" xfId="0" applyNumberFormat="1" applyFont="1" applyBorder="1" applyAlignment="1">
      <alignment vertical="center"/>
    </xf>
    <xf numFmtId="0" fontId="1" fillId="0" borderId="65" xfId="0" applyFont="1" applyBorder="1" applyAlignment="1">
      <alignment vertical="center"/>
    </xf>
    <xf numFmtId="3" fontId="3" fillId="0" borderId="59" xfId="0" applyNumberFormat="1" applyFont="1" applyBorder="1" applyAlignment="1">
      <alignment vertical="center"/>
    </xf>
    <xf numFmtId="41" fontId="5" fillId="3" borderId="66" xfId="0" applyNumberFormat="1" applyFont="1" applyFill="1" applyBorder="1" applyAlignment="1">
      <alignment vertical="center"/>
    </xf>
    <xf numFmtId="41" fontId="5" fillId="3" borderId="67" xfId="0" applyNumberFormat="1" applyFont="1" applyFill="1" applyBorder="1" applyAlignment="1">
      <alignment vertical="center"/>
    </xf>
    <xf numFmtId="41" fontId="5" fillId="3" borderId="68" xfId="0" applyNumberFormat="1" applyFont="1" applyFill="1" applyBorder="1" applyAlignment="1">
      <alignment vertical="center"/>
    </xf>
    <xf numFmtId="41" fontId="3" fillId="0" borderId="69" xfId="0" applyNumberFormat="1" applyFont="1" applyBorder="1" applyAlignment="1">
      <alignment vertical="center"/>
    </xf>
    <xf numFmtId="41" fontId="3" fillId="0" borderId="70" xfId="0" applyNumberFormat="1" applyFont="1" applyBorder="1" applyAlignment="1">
      <alignment vertical="center"/>
    </xf>
    <xf numFmtId="41" fontId="3" fillId="0" borderId="70" xfId="0" applyNumberFormat="1" applyFont="1" applyBorder="1" applyAlignment="1">
      <alignment vertical="center" shrinkToFit="1"/>
    </xf>
    <xf numFmtId="41" fontId="3" fillId="0" borderId="71" xfId="0" applyNumberFormat="1" applyFont="1" applyBorder="1" applyAlignment="1">
      <alignment vertical="center"/>
    </xf>
    <xf numFmtId="41" fontId="3" fillId="0" borderId="72" xfId="0" applyNumberFormat="1" applyFont="1" applyBorder="1" applyAlignment="1">
      <alignment vertical="center"/>
    </xf>
    <xf numFmtId="41" fontId="3" fillId="0" borderId="20" xfId="0" applyNumberFormat="1" applyFont="1" applyBorder="1" applyAlignment="1">
      <alignment vertical="center"/>
    </xf>
    <xf numFmtId="41" fontId="3" fillId="0" borderId="73" xfId="0" applyNumberFormat="1" applyFont="1" applyBorder="1" applyAlignment="1">
      <alignment vertical="center"/>
    </xf>
    <xf numFmtId="41" fontId="3" fillId="0" borderId="74" xfId="0" applyNumberFormat="1" applyFont="1" applyBorder="1" applyAlignment="1">
      <alignment vertical="center"/>
    </xf>
    <xf numFmtId="41" fontId="3" fillId="0" borderId="75" xfId="0" applyNumberFormat="1" applyFont="1" applyBorder="1" applyAlignment="1">
      <alignment vertical="center"/>
    </xf>
    <xf numFmtId="3" fontId="1" fillId="0" borderId="76" xfId="0" applyNumberFormat="1" applyFont="1" applyBorder="1" applyAlignment="1">
      <alignment horizontal="distributed" vertical="center" wrapText="1" justifyLastLine="1"/>
    </xf>
    <xf numFmtId="3" fontId="3" fillId="3" borderId="77" xfId="0" applyNumberFormat="1" applyFont="1" applyFill="1" applyBorder="1" applyAlignment="1">
      <alignment horizontal="distributed" vertical="center" justifyLastLine="1"/>
    </xf>
    <xf numFmtId="41" fontId="5" fillId="3" borderId="78" xfId="0" applyNumberFormat="1" applyFont="1" applyFill="1" applyBorder="1" applyAlignment="1">
      <alignment vertical="center"/>
    </xf>
    <xf numFmtId="41" fontId="5" fillId="3" borderId="58" xfId="0" applyNumberFormat="1" applyFont="1" applyFill="1" applyBorder="1" applyAlignment="1">
      <alignment vertical="center"/>
    </xf>
    <xf numFmtId="41" fontId="3" fillId="3" borderId="79" xfId="0" applyNumberFormat="1" applyFont="1" applyFill="1" applyBorder="1" applyAlignment="1">
      <alignment vertical="center"/>
    </xf>
    <xf numFmtId="41" fontId="3" fillId="3" borderId="80" xfId="0" applyNumberFormat="1" applyFont="1" applyFill="1" applyBorder="1" applyAlignment="1">
      <alignment vertical="center"/>
    </xf>
    <xf numFmtId="41" fontId="3" fillId="3" borderId="80" xfId="0" applyNumberFormat="1" applyFont="1" applyFill="1" applyBorder="1" applyAlignment="1">
      <alignment vertical="center" shrinkToFit="1"/>
    </xf>
    <xf numFmtId="41" fontId="3" fillId="3" borderId="81" xfId="0" applyNumberFormat="1" applyFont="1" applyFill="1" applyBorder="1" applyAlignment="1">
      <alignment vertical="center"/>
    </xf>
    <xf numFmtId="41" fontId="5" fillId="3" borderId="59" xfId="0" applyNumberFormat="1" applyFont="1" applyFill="1" applyBorder="1" applyAlignment="1">
      <alignment vertical="center"/>
    </xf>
    <xf numFmtId="41" fontId="5" fillId="3" borderId="18" xfId="0" applyNumberFormat="1" applyFont="1" applyFill="1" applyBorder="1" applyAlignment="1">
      <alignment vertical="center"/>
    </xf>
    <xf numFmtId="41" fontId="5" fillId="3" borderId="82" xfId="0" applyNumberFormat="1" applyFont="1" applyFill="1" applyBorder="1" applyAlignment="1">
      <alignment vertical="center"/>
    </xf>
    <xf numFmtId="41" fontId="5" fillId="3" borderId="21" xfId="0" applyNumberFormat="1" applyFont="1" applyFill="1" applyBorder="1" applyAlignment="1">
      <alignment vertical="center"/>
    </xf>
    <xf numFmtId="41" fontId="5" fillId="3" borderId="83" xfId="0" applyNumberFormat="1" applyFont="1" applyFill="1" applyBorder="1" applyAlignment="1">
      <alignment vertical="center"/>
    </xf>
    <xf numFmtId="41" fontId="3" fillId="0" borderId="84" xfId="0" applyNumberFormat="1" applyFont="1" applyBorder="1" applyAlignment="1">
      <alignment vertical="center"/>
    </xf>
    <xf numFmtId="41" fontId="3" fillId="0" borderId="85" xfId="0" applyNumberFormat="1" applyFont="1" applyBorder="1" applyAlignment="1">
      <alignment vertical="center"/>
    </xf>
    <xf numFmtId="41" fontId="3" fillId="0" borderId="85" xfId="0" applyNumberFormat="1" applyFont="1" applyBorder="1" applyAlignment="1">
      <alignment vertical="center" shrinkToFit="1"/>
    </xf>
    <xf numFmtId="41" fontId="3" fillId="0" borderId="86" xfId="0" applyNumberFormat="1" applyFont="1" applyBorder="1" applyAlignment="1">
      <alignment vertical="center"/>
    </xf>
    <xf numFmtId="41" fontId="3" fillId="0" borderId="78" xfId="0" applyNumberFormat="1" applyFont="1" applyBorder="1" applyAlignment="1">
      <alignment vertical="center"/>
    </xf>
    <xf numFmtId="41" fontId="3" fillId="0" borderId="87" xfId="0" applyNumberFormat="1" applyFont="1" applyBorder="1" applyAlignment="1">
      <alignment vertical="center"/>
    </xf>
    <xf numFmtId="41" fontId="3" fillId="0" borderId="88" xfId="0" applyNumberFormat="1" applyFont="1" applyBorder="1" applyAlignment="1">
      <alignment vertical="center"/>
    </xf>
    <xf numFmtId="41" fontId="3" fillId="0" borderId="89" xfId="0" applyNumberFormat="1" applyFont="1" applyBorder="1" applyAlignment="1">
      <alignment vertical="center"/>
    </xf>
    <xf numFmtId="41" fontId="3" fillId="0" borderId="90" xfId="0" applyNumberFormat="1" applyFont="1" applyBorder="1" applyAlignment="1">
      <alignment vertical="center"/>
    </xf>
    <xf numFmtId="41" fontId="3" fillId="0" borderId="91" xfId="0" applyNumberFormat="1" applyFont="1" applyBorder="1" applyAlignment="1">
      <alignment vertical="center"/>
    </xf>
    <xf numFmtId="41" fontId="3" fillId="0" borderId="92" xfId="0" applyNumberFormat="1" applyFont="1" applyBorder="1" applyAlignment="1">
      <alignment vertical="center"/>
    </xf>
    <xf numFmtId="41" fontId="3" fillId="0" borderId="93" xfId="0" applyNumberFormat="1" applyFont="1" applyBorder="1" applyAlignment="1">
      <alignment vertical="center"/>
    </xf>
    <xf numFmtId="41" fontId="3" fillId="0" borderId="94" xfId="0" applyNumberFormat="1" applyFont="1" applyBorder="1" applyAlignment="1">
      <alignment vertical="center"/>
    </xf>
    <xf numFmtId="41" fontId="3" fillId="0" borderId="95" xfId="0" applyNumberFormat="1" applyFont="1" applyBorder="1" applyAlignment="1">
      <alignment vertical="center"/>
    </xf>
    <xf numFmtId="3" fontId="3" fillId="0" borderId="96" xfId="0" applyNumberFormat="1" applyFont="1" applyBorder="1" applyAlignment="1">
      <alignment vertical="center"/>
    </xf>
    <xf numFmtId="41" fontId="5" fillId="3" borderId="97" xfId="0" applyNumberFormat="1" applyFont="1" applyFill="1" applyBorder="1" applyAlignment="1">
      <alignment vertical="center"/>
    </xf>
    <xf numFmtId="41" fontId="5" fillId="3" borderId="98" xfId="0" applyNumberFormat="1" applyFont="1" applyFill="1" applyBorder="1" applyAlignment="1">
      <alignment vertical="center"/>
    </xf>
    <xf numFmtId="41" fontId="5" fillId="3" borderId="99" xfId="0" applyNumberFormat="1" applyFont="1" applyFill="1" applyBorder="1" applyAlignment="1">
      <alignment vertical="center"/>
    </xf>
    <xf numFmtId="41" fontId="3" fillId="0" borderId="100" xfId="0" applyNumberFormat="1" applyFont="1" applyBorder="1" applyAlignment="1">
      <alignment vertical="center"/>
    </xf>
    <xf numFmtId="41" fontId="3" fillId="0" borderId="101" xfId="0" applyNumberFormat="1" applyFont="1" applyBorder="1" applyAlignment="1">
      <alignment vertical="center"/>
    </xf>
    <xf numFmtId="41" fontId="3" fillId="0" borderId="101" xfId="0" applyNumberFormat="1" applyFont="1" applyBorder="1" applyAlignment="1">
      <alignment vertical="center" shrinkToFit="1"/>
    </xf>
    <xf numFmtId="41" fontId="3" fillId="0" borderId="96" xfId="0" applyNumberFormat="1" applyFont="1" applyBorder="1" applyAlignment="1">
      <alignment vertical="center"/>
    </xf>
    <xf numFmtId="41" fontId="3" fillId="0" borderId="97" xfId="0" applyNumberFormat="1" applyFont="1" applyBorder="1" applyAlignment="1">
      <alignment vertical="center"/>
    </xf>
    <xf numFmtId="41" fontId="3" fillId="0" borderId="102" xfId="0" applyNumberFormat="1" applyFont="1" applyBorder="1" applyAlignment="1">
      <alignment vertical="center"/>
    </xf>
    <xf numFmtId="41" fontId="3" fillId="0" borderId="98" xfId="0" applyNumberFormat="1" applyFont="1" applyBorder="1" applyAlignment="1">
      <alignment vertical="center"/>
    </xf>
    <xf numFmtId="41" fontId="3" fillId="0" borderId="103" xfId="0" applyNumberFormat="1" applyFont="1" applyBorder="1" applyAlignment="1">
      <alignment vertical="center"/>
    </xf>
    <xf numFmtId="41" fontId="3" fillId="0" borderId="104" xfId="0" applyNumberFormat="1" applyFont="1" applyBorder="1" applyAlignment="1">
      <alignment vertical="center"/>
    </xf>
    <xf numFmtId="41" fontId="3" fillId="0" borderId="105" xfId="0" applyNumberFormat="1" applyFont="1" applyBorder="1" applyAlignment="1">
      <alignment vertical="center"/>
    </xf>
    <xf numFmtId="41" fontId="3" fillId="0" borderId="106" xfId="0" applyNumberFormat="1" applyFont="1" applyBorder="1" applyAlignment="1">
      <alignment vertical="center"/>
    </xf>
    <xf numFmtId="41" fontId="3" fillId="0" borderId="107" xfId="0" applyNumberFormat="1" applyFont="1" applyBorder="1" applyAlignment="1">
      <alignment vertical="center"/>
    </xf>
    <xf numFmtId="41" fontId="3" fillId="0" borderId="108" xfId="0" applyNumberFormat="1" applyFont="1" applyBorder="1" applyAlignment="1">
      <alignment vertical="center"/>
    </xf>
    <xf numFmtId="41" fontId="3" fillId="0" borderId="109" xfId="0" applyNumberFormat="1" applyFont="1" applyBorder="1" applyAlignment="1">
      <alignment vertical="center"/>
    </xf>
    <xf numFmtId="41" fontId="3" fillId="0" borderId="109" xfId="0" applyNumberFormat="1" applyFont="1" applyBorder="1" applyAlignment="1">
      <alignment vertical="center" shrinkToFit="1"/>
    </xf>
    <xf numFmtId="41" fontId="3" fillId="0" borderId="110" xfId="0" applyNumberFormat="1" applyFont="1" applyBorder="1" applyAlignment="1">
      <alignment vertical="center"/>
    </xf>
    <xf numFmtId="41" fontId="3" fillId="0" borderId="111" xfId="0" applyNumberFormat="1" applyFont="1" applyBorder="1" applyAlignment="1">
      <alignment vertical="center"/>
    </xf>
    <xf numFmtId="41" fontId="3" fillId="0" borderId="112" xfId="0" applyNumberFormat="1" applyFont="1" applyBorder="1" applyAlignment="1">
      <alignment vertical="center"/>
    </xf>
    <xf numFmtId="41" fontId="3" fillId="0" borderId="113" xfId="0" applyNumberFormat="1" applyFont="1" applyBorder="1" applyAlignment="1">
      <alignment vertical="center"/>
    </xf>
    <xf numFmtId="41" fontId="3" fillId="0" borderId="114" xfId="0" applyNumberFormat="1" applyFont="1" applyBorder="1" applyAlignment="1">
      <alignment vertical="center"/>
    </xf>
    <xf numFmtId="41" fontId="3" fillId="0" borderId="115" xfId="0" applyNumberFormat="1" applyFont="1" applyBorder="1" applyAlignment="1">
      <alignment vertical="center"/>
    </xf>
    <xf numFmtId="41" fontId="3" fillId="0" borderId="116" xfId="0" applyNumberFormat="1" applyFont="1" applyBorder="1" applyAlignment="1">
      <alignment vertical="center"/>
    </xf>
    <xf numFmtId="41" fontId="3" fillId="0" borderId="117" xfId="0" applyNumberFormat="1" applyFont="1" applyBorder="1" applyAlignment="1">
      <alignment vertical="center"/>
    </xf>
    <xf numFmtId="3" fontId="3" fillId="0" borderId="71" xfId="0" applyNumberFormat="1" applyFont="1" applyBorder="1" applyAlignment="1">
      <alignment vertical="center"/>
    </xf>
    <xf numFmtId="41" fontId="5" fillId="3" borderId="118" xfId="0" applyNumberFormat="1" applyFont="1" applyFill="1" applyBorder="1" applyAlignment="1">
      <alignment vertical="center"/>
    </xf>
    <xf numFmtId="41" fontId="5" fillId="3" borderId="70" xfId="0" applyNumberFormat="1" applyFont="1" applyFill="1" applyBorder="1" applyAlignment="1">
      <alignment vertical="center"/>
    </xf>
    <xf numFmtId="41" fontId="5" fillId="3" borderId="119" xfId="0" applyNumberFormat="1" applyFont="1" applyFill="1" applyBorder="1" applyAlignment="1">
      <alignment vertical="center"/>
    </xf>
    <xf numFmtId="41" fontId="3" fillId="0" borderId="120" xfId="0" applyNumberFormat="1" applyFont="1" applyBorder="1" applyAlignment="1">
      <alignment vertical="center"/>
    </xf>
    <xf numFmtId="41" fontId="3" fillId="0" borderId="121" xfId="0" applyNumberFormat="1" applyFont="1" applyBorder="1" applyAlignment="1">
      <alignment vertical="center"/>
    </xf>
    <xf numFmtId="41" fontId="3" fillId="0" borderId="121" xfId="0" applyNumberFormat="1" applyFont="1" applyBorder="1" applyAlignment="1">
      <alignment vertical="center" shrinkToFit="1"/>
    </xf>
    <xf numFmtId="41" fontId="3" fillId="0" borderId="122" xfId="0" applyNumberFormat="1" applyFont="1" applyBorder="1" applyAlignment="1">
      <alignment vertical="center"/>
    </xf>
    <xf numFmtId="41" fontId="3" fillId="0" borderId="123" xfId="0" applyNumberFormat="1" applyFont="1" applyBorder="1" applyAlignment="1">
      <alignment vertical="center"/>
    </xf>
    <xf numFmtId="41" fontId="3" fillId="0" borderId="124" xfId="0" applyNumberFormat="1" applyFont="1" applyBorder="1" applyAlignment="1">
      <alignment vertical="center"/>
    </xf>
    <xf numFmtId="41" fontId="3" fillId="0" borderId="125" xfId="0" applyNumberFormat="1" applyFont="1" applyBorder="1" applyAlignment="1">
      <alignment vertical="center"/>
    </xf>
    <xf numFmtId="3" fontId="3" fillId="0" borderId="126" xfId="0" applyNumberFormat="1" applyFont="1" applyBorder="1" applyAlignment="1">
      <alignment vertical="center"/>
    </xf>
    <xf numFmtId="41" fontId="3" fillId="0" borderId="127" xfId="0" applyNumberFormat="1" applyFont="1" applyBorder="1" applyAlignment="1">
      <alignment vertical="center"/>
    </xf>
    <xf numFmtId="41" fontId="3" fillId="0" borderId="128" xfId="0" applyNumberFormat="1" applyFont="1" applyBorder="1" applyAlignment="1">
      <alignment vertical="center"/>
    </xf>
    <xf numFmtId="41" fontId="3" fillId="0" borderId="129" xfId="0" applyNumberFormat="1" applyFont="1" applyBorder="1" applyAlignment="1">
      <alignment vertical="center"/>
    </xf>
    <xf numFmtId="41" fontId="3" fillId="0" borderId="130" xfId="0" applyNumberFormat="1" applyFont="1" applyBorder="1" applyAlignment="1">
      <alignment vertical="center"/>
    </xf>
    <xf numFmtId="41" fontId="3" fillId="0" borderId="131" xfId="0" applyNumberFormat="1" applyFont="1" applyBorder="1" applyAlignment="1">
      <alignment vertical="center"/>
    </xf>
    <xf numFmtId="41" fontId="3" fillId="0" borderId="132" xfId="0" applyNumberFormat="1" applyFont="1" applyBorder="1" applyAlignment="1">
      <alignment vertical="center"/>
    </xf>
    <xf numFmtId="41" fontId="3" fillId="0" borderId="133" xfId="0" applyNumberFormat="1" applyFont="1" applyBorder="1" applyAlignment="1">
      <alignment vertical="center"/>
    </xf>
    <xf numFmtId="41" fontId="3" fillId="3" borderId="134" xfId="0" applyNumberFormat="1" applyFont="1" applyFill="1" applyBorder="1" applyAlignment="1">
      <alignment vertical="center"/>
    </xf>
    <xf numFmtId="41" fontId="3" fillId="3" borderId="58" xfId="0" applyNumberFormat="1" applyFont="1" applyFill="1" applyBorder="1" applyAlignment="1">
      <alignment vertical="center"/>
    </xf>
    <xf numFmtId="41" fontId="3" fillId="3" borderId="58" xfId="0" applyNumberFormat="1" applyFont="1" applyFill="1" applyBorder="1" applyAlignment="1">
      <alignment vertical="center" shrinkToFit="1"/>
    </xf>
    <xf numFmtId="41" fontId="3" fillId="3" borderId="59" xfId="0" applyNumberFormat="1" applyFont="1" applyFill="1" applyBorder="1" applyAlignment="1">
      <alignment vertical="center"/>
    </xf>
    <xf numFmtId="41" fontId="3" fillId="3" borderId="78" xfId="0" applyNumberFormat="1" applyFont="1" applyFill="1" applyBorder="1" applyAlignment="1">
      <alignment vertical="center"/>
    </xf>
    <xf numFmtId="41" fontId="3" fillId="0" borderId="134" xfId="0" applyNumberFormat="1" applyFont="1" applyBorder="1" applyAlignment="1">
      <alignment vertical="center"/>
    </xf>
    <xf numFmtId="41" fontId="3" fillId="0" borderId="135" xfId="0" applyNumberFormat="1" applyFont="1" applyBorder="1" applyAlignment="1">
      <alignment vertical="center"/>
    </xf>
    <xf numFmtId="41" fontId="3" fillId="0" borderId="136" xfId="0" applyNumberFormat="1" applyFont="1" applyBorder="1" applyAlignment="1">
      <alignment vertical="center"/>
    </xf>
    <xf numFmtId="41" fontId="3" fillId="0" borderId="137" xfId="0" applyNumberFormat="1" applyFont="1" applyBorder="1" applyAlignment="1">
      <alignment vertical="center"/>
    </xf>
    <xf numFmtId="41" fontId="3" fillId="0" borderId="138" xfId="0" applyNumberFormat="1" applyFont="1" applyBorder="1" applyAlignment="1">
      <alignment vertical="center"/>
    </xf>
    <xf numFmtId="41" fontId="3" fillId="0" borderId="139" xfId="0" applyNumberFormat="1" applyFont="1" applyBorder="1" applyAlignment="1">
      <alignment vertical="center"/>
    </xf>
    <xf numFmtId="41" fontId="3" fillId="0" borderId="140" xfId="0" applyNumberFormat="1" applyFont="1" applyBorder="1" applyAlignment="1">
      <alignment vertical="center"/>
    </xf>
    <xf numFmtId="41" fontId="3" fillId="0" borderId="118" xfId="0" applyNumberFormat="1" applyFont="1" applyBorder="1" applyAlignment="1">
      <alignment vertical="center"/>
    </xf>
    <xf numFmtId="41" fontId="3" fillId="0" borderId="141" xfId="0" applyNumberFormat="1" applyFont="1" applyBorder="1" applyAlignment="1">
      <alignment vertical="center"/>
    </xf>
    <xf numFmtId="41" fontId="3" fillId="0" borderId="126" xfId="0" applyNumberFormat="1" applyFont="1" applyBorder="1" applyAlignment="1">
      <alignment vertical="center"/>
    </xf>
    <xf numFmtId="41" fontId="3" fillId="0" borderId="142" xfId="0" applyNumberFormat="1" applyFont="1" applyBorder="1" applyAlignment="1">
      <alignment vertical="center"/>
    </xf>
    <xf numFmtId="41" fontId="3" fillId="0" borderId="143" xfId="0" applyNumberFormat="1" applyFont="1" applyBorder="1" applyAlignment="1">
      <alignment vertical="center"/>
    </xf>
    <xf numFmtId="41" fontId="3" fillId="0" borderId="144" xfId="0" applyNumberFormat="1" applyFont="1" applyBorder="1" applyAlignment="1">
      <alignment vertical="center"/>
    </xf>
    <xf numFmtId="41" fontId="3" fillId="3" borderId="18" xfId="0" applyNumberFormat="1" applyFont="1" applyFill="1" applyBorder="1" applyAlignment="1">
      <alignment vertical="center"/>
    </xf>
    <xf numFmtId="41" fontId="3" fillId="3" borderId="82" xfId="0" applyNumberFormat="1" applyFont="1" applyFill="1" applyBorder="1" applyAlignment="1">
      <alignment vertical="center"/>
    </xf>
    <xf numFmtId="41" fontId="3" fillId="3" borderId="21" xfId="0" applyNumberFormat="1" applyFont="1" applyFill="1" applyBorder="1" applyAlignment="1">
      <alignment vertical="center"/>
    </xf>
    <xf numFmtId="41" fontId="3" fillId="0" borderId="145" xfId="0" applyNumberFormat="1" applyFont="1" applyBorder="1" applyAlignment="1">
      <alignment vertical="center"/>
    </xf>
    <xf numFmtId="41" fontId="3" fillId="0" borderId="98" xfId="0" applyNumberFormat="1" applyFont="1" applyBorder="1" applyAlignment="1">
      <alignment vertical="center" shrinkToFit="1"/>
    </xf>
    <xf numFmtId="41" fontId="3" fillId="0" borderId="146" xfId="0" applyNumberFormat="1" applyFont="1" applyBorder="1" applyAlignment="1">
      <alignment vertical="center"/>
    </xf>
    <xf numFmtId="41" fontId="3" fillId="0" borderId="147" xfId="0" applyNumberFormat="1" applyFont="1" applyBorder="1" applyAlignment="1">
      <alignment vertical="center"/>
    </xf>
    <xf numFmtId="41" fontId="3" fillId="0" borderId="148" xfId="0" applyNumberFormat="1" applyFont="1" applyBorder="1" applyAlignment="1">
      <alignment vertical="center"/>
    </xf>
    <xf numFmtId="41" fontId="3" fillId="0" borderId="149" xfId="0" applyNumberFormat="1" applyFont="1" applyBorder="1" applyAlignment="1">
      <alignment vertical="center"/>
    </xf>
    <xf numFmtId="41" fontId="3" fillId="0" borderId="150" xfId="0" applyNumberFormat="1" applyFont="1" applyBorder="1" applyAlignment="1">
      <alignment vertical="center"/>
    </xf>
    <xf numFmtId="41" fontId="3" fillId="0" borderId="151" xfId="0" applyNumberFormat="1" applyFont="1" applyBorder="1" applyAlignment="1">
      <alignment vertical="center"/>
    </xf>
    <xf numFmtId="3" fontId="3" fillId="0" borderId="152" xfId="0" applyNumberFormat="1" applyFont="1" applyBorder="1" applyAlignment="1">
      <alignment vertical="center"/>
    </xf>
    <xf numFmtId="41" fontId="3" fillId="0" borderId="153" xfId="0" applyNumberFormat="1" applyFont="1" applyBorder="1" applyAlignment="1">
      <alignment vertical="center"/>
    </xf>
    <xf numFmtId="41" fontId="3" fillId="0" borderId="72" xfId="0" applyNumberFormat="1" applyFont="1" applyBorder="1" applyAlignment="1">
      <alignment vertical="center" shrinkToFit="1"/>
    </xf>
    <xf numFmtId="41" fontId="3" fillId="0" borderId="154" xfId="0" applyNumberFormat="1" applyFont="1" applyBorder="1" applyAlignment="1">
      <alignment vertical="center"/>
    </xf>
    <xf numFmtId="41" fontId="3" fillId="0" borderId="155" xfId="0" applyNumberFormat="1" applyFont="1" applyBorder="1" applyAlignment="1">
      <alignment vertical="center"/>
    </xf>
    <xf numFmtId="41" fontId="3" fillId="0" borderId="19" xfId="0" applyNumberFormat="1" applyFont="1" applyBorder="1" applyAlignment="1">
      <alignment vertical="center"/>
    </xf>
    <xf numFmtId="41" fontId="3" fillId="0" borderId="21" xfId="0" applyNumberFormat="1" applyFont="1" applyBorder="1" applyAlignment="1">
      <alignment vertical="center"/>
    </xf>
    <xf numFmtId="3" fontId="3" fillId="0" borderId="76" xfId="0" applyNumberFormat="1" applyFont="1" applyBorder="1" applyAlignment="1">
      <alignment horizontal="distributed" vertical="center" wrapText="1" justifyLastLine="1"/>
    </xf>
    <xf numFmtId="41" fontId="3" fillId="0" borderId="156" xfId="0" applyNumberFormat="1" applyFont="1" applyBorder="1" applyAlignment="1">
      <alignment vertical="center"/>
    </xf>
    <xf numFmtId="41" fontId="5" fillId="3" borderId="134" xfId="0" applyNumberFormat="1" applyFont="1" applyFill="1" applyBorder="1" applyAlignment="1">
      <alignment vertical="center"/>
    </xf>
    <xf numFmtId="41" fontId="5" fillId="3" borderId="58" xfId="0" applyNumberFormat="1" applyFont="1" applyFill="1" applyBorder="1" applyAlignment="1">
      <alignment vertical="center" shrinkToFit="1"/>
    </xf>
    <xf numFmtId="41" fontId="5" fillId="3" borderId="79" xfId="0" applyNumberFormat="1" applyFont="1" applyFill="1" applyBorder="1" applyAlignment="1">
      <alignment vertical="center"/>
    </xf>
    <xf numFmtId="41" fontId="5" fillId="3" borderId="80" xfId="0" applyNumberFormat="1" applyFont="1" applyFill="1" applyBorder="1" applyAlignment="1">
      <alignment vertical="center"/>
    </xf>
    <xf numFmtId="41" fontId="5" fillId="3" borderId="81" xfId="0" applyNumberFormat="1" applyFont="1" applyFill="1" applyBorder="1" applyAlignment="1">
      <alignment vertical="center"/>
    </xf>
    <xf numFmtId="41" fontId="5" fillId="3" borderId="157" xfId="0" applyNumberFormat="1" applyFont="1" applyFill="1" applyBorder="1" applyAlignment="1">
      <alignment vertical="center"/>
    </xf>
    <xf numFmtId="41" fontId="5" fillId="3" borderId="158" xfId="0" applyNumberFormat="1" applyFont="1" applyFill="1" applyBorder="1" applyAlignment="1">
      <alignment vertical="center"/>
    </xf>
    <xf numFmtId="41" fontId="5" fillId="3" borderId="159" xfId="0" applyNumberFormat="1" applyFont="1" applyFill="1" applyBorder="1" applyAlignment="1">
      <alignment vertical="center"/>
    </xf>
    <xf numFmtId="41" fontId="3" fillId="0" borderId="52" xfId="0" applyNumberFormat="1" applyFont="1" applyBorder="1" applyAlignment="1">
      <alignment vertical="center"/>
    </xf>
    <xf numFmtId="41" fontId="3" fillId="0" borderId="160" xfId="0" applyNumberFormat="1" applyFont="1" applyBorder="1" applyAlignment="1">
      <alignment vertical="center"/>
    </xf>
    <xf numFmtId="41" fontId="3" fillId="0" borderId="161" xfId="0" applyNumberFormat="1" applyFont="1" applyBorder="1" applyAlignment="1">
      <alignment vertical="center"/>
    </xf>
    <xf numFmtId="41" fontId="3" fillId="0" borderId="162" xfId="0" applyNumberFormat="1" applyFont="1" applyBorder="1" applyAlignment="1">
      <alignment vertical="center"/>
    </xf>
    <xf numFmtId="3" fontId="1" fillId="0" borderId="163" xfId="0" applyNumberFormat="1" applyFont="1" applyBorder="1" applyAlignment="1">
      <alignment horizontal="distributed" vertical="center" wrapText="1" justifyLastLine="1"/>
    </xf>
    <xf numFmtId="3" fontId="3" fillId="0" borderId="164" xfId="0" applyNumberFormat="1" applyFont="1" applyBorder="1" applyAlignment="1">
      <alignment vertical="center"/>
    </xf>
    <xf numFmtId="41" fontId="5" fillId="3" borderId="165" xfId="0" applyNumberFormat="1" applyFont="1" applyFill="1" applyBorder="1" applyAlignment="1">
      <alignment vertical="center"/>
    </xf>
    <xf numFmtId="41" fontId="5" fillId="3" borderId="166" xfId="0" applyNumberFormat="1" applyFont="1" applyFill="1" applyBorder="1" applyAlignment="1">
      <alignment vertical="center"/>
    </xf>
    <xf numFmtId="41" fontId="5" fillId="3" borderId="167" xfId="0" applyNumberFormat="1" applyFont="1" applyFill="1" applyBorder="1" applyAlignment="1">
      <alignment vertical="center"/>
    </xf>
    <xf numFmtId="41" fontId="3" fillId="0" borderId="168" xfId="0" applyNumberFormat="1" applyFont="1" applyBorder="1" applyAlignment="1">
      <alignment vertical="center"/>
    </xf>
    <xf numFmtId="41" fontId="3" fillId="0" borderId="166" xfId="0" applyNumberFormat="1" applyFont="1" applyBorder="1" applyAlignment="1">
      <alignment vertical="center"/>
    </xf>
    <xf numFmtId="41" fontId="3" fillId="0" borderId="166" xfId="0" applyNumberFormat="1" applyFont="1" applyBorder="1" applyAlignment="1">
      <alignment vertical="center" shrinkToFit="1"/>
    </xf>
    <xf numFmtId="41" fontId="3" fillId="0" borderId="164" xfId="0" applyNumberFormat="1" applyFont="1" applyBorder="1" applyAlignment="1">
      <alignment vertical="center"/>
    </xf>
    <xf numFmtId="41" fontId="3" fillId="0" borderId="165" xfId="0" applyNumberFormat="1" applyFont="1" applyBorder="1" applyAlignment="1">
      <alignment vertical="center"/>
    </xf>
    <xf numFmtId="41" fontId="3" fillId="0" borderId="169" xfId="0" applyNumberFormat="1" applyFont="1" applyBorder="1" applyAlignment="1">
      <alignment vertical="center"/>
    </xf>
    <xf numFmtId="41" fontId="3" fillId="0" borderId="170" xfId="0" applyNumberFormat="1" applyFont="1" applyBorder="1" applyAlignment="1">
      <alignment vertical="center"/>
    </xf>
    <xf numFmtId="41" fontId="3" fillId="0" borderId="171" xfId="0" applyNumberFormat="1" applyFont="1" applyBorder="1" applyAlignment="1">
      <alignment vertical="center"/>
    </xf>
    <xf numFmtId="41" fontId="3" fillId="0" borderId="172" xfId="0" applyNumberFormat="1" applyFont="1" applyBorder="1" applyAlignment="1">
      <alignment vertical="center"/>
    </xf>
    <xf numFmtId="41" fontId="3" fillId="0" borderId="173" xfId="0" applyNumberFormat="1" applyFont="1" applyBorder="1" applyAlignment="1">
      <alignment vertical="center"/>
    </xf>
    <xf numFmtId="41" fontId="3" fillId="0" borderId="174" xfId="0" applyNumberFormat="1" applyFont="1" applyBorder="1" applyAlignment="1">
      <alignment vertical="center"/>
    </xf>
    <xf numFmtId="41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2_&#20581;&#24247;&#12389;&#12367;&#12426;&#65319;\95_&#31119;&#31049;&#32113;&#35336;\R7\06_&#32113;&#21512;&#29256;&#12304;&#23436;&#25104;&#29256;&#12305;\05_&#12304;&#20196;&#21644;6&#24180;&#24230;&#29256;&#12305;&#38556;&#23475;&#20816;&#32773;&#31119;&#31049;.XLSX" TargetMode="External"/><Relationship Id="rId1" Type="http://schemas.openxmlformats.org/officeDocument/2006/relationships/externalLinkPath" Target="/02_&#20581;&#24247;&#12389;&#12367;&#12426;&#65319;/95_&#31119;&#31049;&#32113;&#35336;/R7/06_&#32113;&#21512;&#29256;&#12304;&#23436;&#25104;&#29256;&#12305;/05_&#12304;&#20196;&#21644;6&#24180;&#24230;&#29256;&#12305;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3"/>
      <sheetName val="5-14"/>
      <sheetName val="5-15"/>
      <sheetName val="5-16"/>
      <sheetName val="5-17"/>
      <sheetName val="5-18"/>
      <sheetName val="5-19"/>
      <sheetName val="5-20"/>
      <sheetName val="5-21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18FB8-50AE-4C95-B3CC-4203FF68DB59}">
  <sheetPr codeName="Sheet21"/>
  <dimension ref="A1:BP43"/>
  <sheetViews>
    <sheetView tabSelected="1" view="pageBreakPreview" zoomScaleNormal="100" zoomScaleSheetLayoutView="100" workbookViewId="0">
      <pane ySplit="4" topLeftCell="A5" activePane="bottomLeft" state="frozen"/>
      <selection sqref="A1:B1"/>
      <selection pane="bottomLeft"/>
    </sheetView>
  </sheetViews>
  <sheetFormatPr defaultRowHeight="13.2" x14ac:dyDescent="0.2"/>
  <cols>
    <col min="1" max="1" width="16.109375" customWidth="1"/>
    <col min="2" max="2" width="9.21875" customWidth="1"/>
    <col min="3" max="3" width="11" customWidth="1"/>
    <col min="5" max="5" width="19.88671875" customWidth="1"/>
    <col min="6" max="10" width="7.88671875" customWidth="1"/>
    <col min="11" max="11" width="13.6640625" customWidth="1"/>
    <col min="12" max="13" width="7.88671875" customWidth="1"/>
    <col min="14" max="14" width="11.77734375" customWidth="1"/>
    <col min="15" max="16" width="7.88671875" customWidth="1"/>
    <col min="17" max="17" width="13.6640625" customWidth="1"/>
    <col min="19" max="19" width="8.109375" customWidth="1"/>
    <col min="20" max="20" width="15.6640625" bestFit="1" customWidth="1"/>
    <col min="21" max="21" width="14.6640625" customWidth="1"/>
    <col min="22" max="22" width="9.109375" customWidth="1"/>
    <col min="25" max="25" width="17.109375" customWidth="1"/>
    <col min="26" max="28" width="8.33203125" customWidth="1"/>
    <col min="31" max="31" width="13.6640625" customWidth="1"/>
    <col min="32" max="33" width="8.6640625" customWidth="1"/>
    <col min="34" max="34" width="15.6640625" bestFit="1" customWidth="1"/>
    <col min="35" max="35" width="15.6640625" customWidth="1"/>
    <col min="36" max="36" width="9.6640625" customWidth="1"/>
    <col min="42" max="42" width="10.109375" customWidth="1"/>
    <col min="45" max="45" width="13.6640625" customWidth="1"/>
    <col min="48" max="48" width="11.88671875" customWidth="1"/>
    <col min="49" max="49" width="11" bestFit="1" customWidth="1"/>
    <col min="51" max="51" width="13.6640625" customWidth="1"/>
    <col min="52" max="52" width="14.6640625" customWidth="1"/>
    <col min="53" max="53" width="9.109375" customWidth="1"/>
    <col min="56" max="56" width="18.77734375" customWidth="1"/>
    <col min="62" max="62" width="15.6640625" customWidth="1"/>
    <col min="65" max="65" width="16.6640625" customWidth="1"/>
    <col min="68" max="68" width="12.109375" bestFit="1" customWidth="1"/>
  </cols>
  <sheetData>
    <row r="1" spans="1:68" ht="18" thickBot="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4" t="s">
        <v>1</v>
      </c>
      <c r="U1" s="1" t="s">
        <v>0</v>
      </c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4" t="s">
        <v>1</v>
      </c>
      <c r="AI1" s="1" t="s">
        <v>0</v>
      </c>
      <c r="AJ1" s="1"/>
      <c r="AK1" s="1"/>
      <c r="AL1" s="1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4" t="s">
        <v>1</v>
      </c>
      <c r="AZ1" s="2" t="s">
        <v>2</v>
      </c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1"/>
      <c r="BM1" s="5"/>
      <c r="BN1" s="6"/>
      <c r="BO1" s="6"/>
      <c r="BP1" s="4" t="s">
        <v>1</v>
      </c>
    </row>
    <row r="2" spans="1:68" ht="17.399999999999999" x14ac:dyDescent="0.2">
      <c r="A2" s="7" t="s">
        <v>3</v>
      </c>
      <c r="B2" s="8" t="s">
        <v>4</v>
      </c>
      <c r="C2" s="9" t="s">
        <v>5</v>
      </c>
      <c r="D2" s="10"/>
      <c r="E2" s="11"/>
      <c r="F2" s="12" t="s">
        <v>6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  <c r="U2" s="7" t="s">
        <v>7</v>
      </c>
      <c r="V2" s="8" t="s">
        <v>4</v>
      </c>
      <c r="W2" s="15" t="s">
        <v>8</v>
      </c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4"/>
      <c r="AI2" s="7" t="s">
        <v>7</v>
      </c>
      <c r="AJ2" s="8" t="s">
        <v>4</v>
      </c>
      <c r="AK2" s="15" t="s">
        <v>9</v>
      </c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4"/>
      <c r="AZ2" s="7" t="s">
        <v>7</v>
      </c>
      <c r="BA2" s="8" t="s">
        <v>4</v>
      </c>
      <c r="BB2" s="16" t="s">
        <v>10</v>
      </c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4"/>
      <c r="BN2" s="17" t="s">
        <v>11</v>
      </c>
      <c r="BO2" s="18"/>
      <c r="BP2" s="19"/>
    </row>
    <row r="3" spans="1:68" ht="17.399999999999999" x14ac:dyDescent="0.2">
      <c r="A3" s="20"/>
      <c r="B3" s="21"/>
      <c r="C3" s="22"/>
      <c r="D3" s="23"/>
      <c r="E3" s="24"/>
      <c r="F3" s="25" t="s">
        <v>12</v>
      </c>
      <c r="G3" s="26"/>
      <c r="H3" s="27"/>
      <c r="I3" s="28" t="s">
        <v>13</v>
      </c>
      <c r="J3" s="26"/>
      <c r="K3" s="27"/>
      <c r="L3" s="28" t="s">
        <v>14</v>
      </c>
      <c r="M3" s="26"/>
      <c r="N3" s="27"/>
      <c r="O3" s="28" t="s">
        <v>15</v>
      </c>
      <c r="P3" s="26"/>
      <c r="Q3" s="27"/>
      <c r="R3" s="28" t="s">
        <v>16</v>
      </c>
      <c r="S3" s="26"/>
      <c r="T3" s="29"/>
      <c r="U3" s="20"/>
      <c r="V3" s="21"/>
      <c r="W3" s="30" t="s">
        <v>17</v>
      </c>
      <c r="X3" s="26"/>
      <c r="Y3" s="27"/>
      <c r="Z3" s="28" t="s">
        <v>18</v>
      </c>
      <c r="AA3" s="26"/>
      <c r="AB3" s="27"/>
      <c r="AC3" s="28" t="s">
        <v>19</v>
      </c>
      <c r="AD3" s="26"/>
      <c r="AE3" s="27"/>
      <c r="AF3" s="28" t="s">
        <v>20</v>
      </c>
      <c r="AG3" s="26"/>
      <c r="AH3" s="29"/>
      <c r="AI3" s="20"/>
      <c r="AJ3" s="21"/>
      <c r="AK3" s="30" t="s">
        <v>12</v>
      </c>
      <c r="AL3" s="26"/>
      <c r="AM3" s="27"/>
      <c r="AN3" s="28" t="s">
        <v>13</v>
      </c>
      <c r="AO3" s="26"/>
      <c r="AP3" s="27"/>
      <c r="AQ3" s="28" t="s">
        <v>14</v>
      </c>
      <c r="AR3" s="26"/>
      <c r="AS3" s="27"/>
      <c r="AT3" s="28" t="s">
        <v>15</v>
      </c>
      <c r="AU3" s="26"/>
      <c r="AV3" s="27"/>
      <c r="AW3" s="28" t="s">
        <v>16</v>
      </c>
      <c r="AX3" s="26"/>
      <c r="AY3" s="29"/>
      <c r="AZ3" s="20"/>
      <c r="BA3" s="21"/>
      <c r="BB3" s="28" t="s">
        <v>17</v>
      </c>
      <c r="BC3" s="26"/>
      <c r="BD3" s="27"/>
      <c r="BE3" s="28" t="s">
        <v>18</v>
      </c>
      <c r="BF3" s="26"/>
      <c r="BG3" s="27"/>
      <c r="BH3" s="28" t="s">
        <v>19</v>
      </c>
      <c r="BI3" s="26"/>
      <c r="BJ3" s="27"/>
      <c r="BK3" s="28" t="s">
        <v>20</v>
      </c>
      <c r="BL3" s="26"/>
      <c r="BM3" s="29"/>
      <c r="BN3" s="31"/>
      <c r="BO3" s="32"/>
      <c r="BP3" s="33"/>
    </row>
    <row r="4" spans="1:68" ht="35.4" thickBot="1" x14ac:dyDescent="0.25">
      <c r="A4" s="34"/>
      <c r="B4" s="35"/>
      <c r="C4" s="36" t="s">
        <v>21</v>
      </c>
      <c r="D4" s="37" t="s">
        <v>22</v>
      </c>
      <c r="E4" s="38" t="s">
        <v>23</v>
      </c>
      <c r="F4" s="39" t="s">
        <v>21</v>
      </c>
      <c r="G4" s="40" t="s">
        <v>22</v>
      </c>
      <c r="H4" s="41" t="s">
        <v>24</v>
      </c>
      <c r="I4" s="42" t="s">
        <v>21</v>
      </c>
      <c r="J4" s="40" t="s">
        <v>22</v>
      </c>
      <c r="K4" s="43" t="s">
        <v>24</v>
      </c>
      <c r="L4" s="44" t="s">
        <v>21</v>
      </c>
      <c r="M4" s="40" t="s">
        <v>22</v>
      </c>
      <c r="N4" s="41" t="s">
        <v>24</v>
      </c>
      <c r="O4" s="42" t="s">
        <v>21</v>
      </c>
      <c r="P4" s="40" t="s">
        <v>22</v>
      </c>
      <c r="Q4" s="40" t="s">
        <v>23</v>
      </c>
      <c r="R4" s="40" t="s">
        <v>21</v>
      </c>
      <c r="S4" s="40" t="s">
        <v>22</v>
      </c>
      <c r="T4" s="45" t="s">
        <v>23</v>
      </c>
      <c r="U4" s="34"/>
      <c r="V4" s="35"/>
      <c r="W4" s="46" t="s">
        <v>21</v>
      </c>
      <c r="X4" s="40" t="s">
        <v>22</v>
      </c>
      <c r="Y4" s="40" t="s">
        <v>23</v>
      </c>
      <c r="Z4" s="40" t="s">
        <v>21</v>
      </c>
      <c r="AA4" s="40" t="s">
        <v>22</v>
      </c>
      <c r="AB4" s="47" t="s">
        <v>23</v>
      </c>
      <c r="AC4" s="40" t="s">
        <v>21</v>
      </c>
      <c r="AD4" s="40" t="s">
        <v>22</v>
      </c>
      <c r="AE4" s="40" t="s">
        <v>23</v>
      </c>
      <c r="AF4" s="40" t="s">
        <v>21</v>
      </c>
      <c r="AG4" s="40" t="s">
        <v>22</v>
      </c>
      <c r="AH4" s="45" t="s">
        <v>23</v>
      </c>
      <c r="AI4" s="34"/>
      <c r="AJ4" s="35"/>
      <c r="AK4" s="46" t="s">
        <v>21</v>
      </c>
      <c r="AL4" s="40" t="s">
        <v>22</v>
      </c>
      <c r="AM4" s="40" t="s">
        <v>24</v>
      </c>
      <c r="AN4" s="44" t="s">
        <v>21</v>
      </c>
      <c r="AO4" s="40" t="s">
        <v>22</v>
      </c>
      <c r="AP4" s="40" t="s">
        <v>23</v>
      </c>
      <c r="AQ4" s="40" t="s">
        <v>21</v>
      </c>
      <c r="AR4" s="40" t="s">
        <v>22</v>
      </c>
      <c r="AS4" s="40" t="s">
        <v>23</v>
      </c>
      <c r="AT4" s="40" t="s">
        <v>21</v>
      </c>
      <c r="AU4" s="40" t="s">
        <v>22</v>
      </c>
      <c r="AV4" s="40" t="s">
        <v>23</v>
      </c>
      <c r="AW4" s="40" t="s">
        <v>21</v>
      </c>
      <c r="AX4" s="40" t="s">
        <v>22</v>
      </c>
      <c r="AY4" s="45" t="s">
        <v>23</v>
      </c>
      <c r="AZ4" s="34"/>
      <c r="BA4" s="35"/>
      <c r="BB4" s="40" t="s">
        <v>21</v>
      </c>
      <c r="BC4" s="40" t="s">
        <v>22</v>
      </c>
      <c r="BD4" s="40" t="s">
        <v>23</v>
      </c>
      <c r="BE4" s="40" t="s">
        <v>21</v>
      </c>
      <c r="BF4" s="40" t="s">
        <v>22</v>
      </c>
      <c r="BG4" s="40" t="s">
        <v>24</v>
      </c>
      <c r="BH4" s="40" t="s">
        <v>21</v>
      </c>
      <c r="BI4" s="40" t="s">
        <v>22</v>
      </c>
      <c r="BJ4" s="47" t="s">
        <v>23</v>
      </c>
      <c r="BK4" s="40" t="s">
        <v>21</v>
      </c>
      <c r="BL4" s="40" t="s">
        <v>22</v>
      </c>
      <c r="BM4" s="45" t="s">
        <v>23</v>
      </c>
      <c r="BN4" s="48" t="s">
        <v>21</v>
      </c>
      <c r="BO4" s="49" t="s">
        <v>22</v>
      </c>
      <c r="BP4" s="50" t="s">
        <v>24</v>
      </c>
    </row>
    <row r="5" spans="1:68" ht="18" thickBot="1" x14ac:dyDescent="0.25">
      <c r="A5" s="51" t="s">
        <v>25</v>
      </c>
      <c r="B5" s="52"/>
      <c r="C5" s="53">
        <f t="shared" ref="C5:T5" si="0">SUM(C6:C8,C13,C16,C20,C22,C27,C34,C40)</f>
        <v>4712</v>
      </c>
      <c r="D5" s="54">
        <f t="shared" si="0"/>
        <v>4178</v>
      </c>
      <c r="E5" s="55">
        <f t="shared" si="0"/>
        <v>2935016594</v>
      </c>
      <c r="F5" s="56">
        <f t="shared" si="0"/>
        <v>0</v>
      </c>
      <c r="G5" s="54">
        <f t="shared" si="0"/>
        <v>0</v>
      </c>
      <c r="H5" s="54">
        <f t="shared" si="0"/>
        <v>0</v>
      </c>
      <c r="I5" s="54">
        <f t="shared" si="0"/>
        <v>8</v>
      </c>
      <c r="J5" s="54">
        <f t="shared" si="0"/>
        <v>4</v>
      </c>
      <c r="K5" s="57">
        <f t="shared" si="0"/>
        <v>385965</v>
      </c>
      <c r="L5" s="54">
        <f t="shared" si="0"/>
        <v>0</v>
      </c>
      <c r="M5" s="54">
        <f t="shared" si="0"/>
        <v>0</v>
      </c>
      <c r="N5" s="54">
        <f t="shared" si="0"/>
        <v>0</v>
      </c>
      <c r="O5" s="54">
        <f t="shared" si="0"/>
        <v>7</v>
      </c>
      <c r="P5" s="54">
        <f t="shared" si="0"/>
        <v>4</v>
      </c>
      <c r="Q5" s="54">
        <f t="shared" si="0"/>
        <v>233670</v>
      </c>
      <c r="R5" s="54">
        <f t="shared" si="0"/>
        <v>68</v>
      </c>
      <c r="S5" s="54">
        <f t="shared" si="0"/>
        <v>11</v>
      </c>
      <c r="T5" s="58">
        <f t="shared" si="0"/>
        <v>10228340</v>
      </c>
      <c r="U5" s="59" t="s">
        <v>25</v>
      </c>
      <c r="V5" s="60"/>
      <c r="W5" s="53">
        <f t="shared" ref="W5:AH5" si="1">SUM(W6:W8,W13,W16,W20,W22,W27,W34,W40)</f>
        <v>774</v>
      </c>
      <c r="X5" s="54">
        <f t="shared" si="1"/>
        <v>759</v>
      </c>
      <c r="Y5" s="54">
        <f t="shared" si="1"/>
        <v>304646256</v>
      </c>
      <c r="Z5" s="54">
        <f t="shared" si="1"/>
        <v>0</v>
      </c>
      <c r="AA5" s="54">
        <f t="shared" si="1"/>
        <v>0</v>
      </c>
      <c r="AB5" s="54">
        <f t="shared" si="1"/>
        <v>0</v>
      </c>
      <c r="AC5" s="54">
        <f t="shared" si="1"/>
        <v>5</v>
      </c>
      <c r="AD5" s="54">
        <f t="shared" si="1"/>
        <v>2</v>
      </c>
      <c r="AE5" s="54">
        <f t="shared" si="1"/>
        <v>1246184</v>
      </c>
      <c r="AF5" s="54">
        <f t="shared" si="1"/>
        <v>18</v>
      </c>
      <c r="AG5" s="54">
        <f t="shared" si="1"/>
        <v>18</v>
      </c>
      <c r="AH5" s="58">
        <f t="shared" si="1"/>
        <v>10772050</v>
      </c>
      <c r="AI5" s="59" t="s">
        <v>25</v>
      </c>
      <c r="AJ5" s="60"/>
      <c r="AK5" s="53">
        <f>SUM(AK6:AK8,AK13,AK16,AK20,AK22,AK27,AK34,AK40)</f>
        <v>0</v>
      </c>
      <c r="AL5" s="54">
        <f t="shared" ref="AL5:AY5" si="2">SUM(AL6:AL8,AL13,AL16,AL20,AL22,AL27,AL34,AL40)</f>
        <v>0</v>
      </c>
      <c r="AM5" s="54">
        <f t="shared" si="2"/>
        <v>0</v>
      </c>
      <c r="AN5" s="54">
        <f t="shared" si="2"/>
        <v>1</v>
      </c>
      <c r="AO5" s="54">
        <f t="shared" si="2"/>
        <v>1</v>
      </c>
      <c r="AP5" s="54">
        <f t="shared" si="2"/>
        <v>7098</v>
      </c>
      <c r="AQ5" s="54">
        <f t="shared" si="2"/>
        <v>8</v>
      </c>
      <c r="AR5" s="54">
        <f t="shared" si="2"/>
        <v>10</v>
      </c>
      <c r="AS5" s="54">
        <f t="shared" si="2"/>
        <v>96884</v>
      </c>
      <c r="AT5" s="54">
        <f t="shared" si="2"/>
        <v>1</v>
      </c>
      <c r="AU5" s="54">
        <f t="shared" si="2"/>
        <v>0</v>
      </c>
      <c r="AV5" s="54">
        <f>SUM(AV6:AV8,AV13,AV16,AV20,AV22,AV27,AV34,AV40)</f>
        <v>0</v>
      </c>
      <c r="AW5" s="54">
        <f t="shared" si="2"/>
        <v>3</v>
      </c>
      <c r="AX5" s="54">
        <f t="shared" si="2"/>
        <v>3</v>
      </c>
      <c r="AY5" s="58">
        <f t="shared" si="2"/>
        <v>559518</v>
      </c>
      <c r="AZ5" s="59" t="s">
        <v>25</v>
      </c>
      <c r="BA5" s="60"/>
      <c r="BB5" s="54">
        <f t="shared" ref="BB5:BP5" si="3">SUM(BB6:BB8,BB13,BB16,BB20,BB22,BB27,BB34,BB40)</f>
        <v>3261</v>
      </c>
      <c r="BC5" s="54">
        <f t="shared" si="3"/>
        <v>2836</v>
      </c>
      <c r="BD5" s="54">
        <f>SUM(BD6:BD8,BD13,BD16,BD20,BD22,BD27,BD34,BD40)</f>
        <v>2414596059</v>
      </c>
      <c r="BE5" s="54">
        <f t="shared" si="3"/>
        <v>0</v>
      </c>
      <c r="BF5" s="54">
        <f t="shared" si="3"/>
        <v>0</v>
      </c>
      <c r="BG5" s="54">
        <f t="shared" si="3"/>
        <v>0</v>
      </c>
      <c r="BH5" s="54">
        <f t="shared" si="3"/>
        <v>35</v>
      </c>
      <c r="BI5" s="54">
        <f t="shared" si="3"/>
        <v>29</v>
      </c>
      <c r="BJ5" s="54">
        <f t="shared" si="3"/>
        <v>6206145</v>
      </c>
      <c r="BK5" s="54">
        <f t="shared" si="3"/>
        <v>522</v>
      </c>
      <c r="BL5" s="54">
        <f t="shared" si="3"/>
        <v>500</v>
      </c>
      <c r="BM5" s="58">
        <f t="shared" si="3"/>
        <v>185902637</v>
      </c>
      <c r="BN5" s="61">
        <f t="shared" si="3"/>
        <v>1</v>
      </c>
      <c r="BO5" s="62">
        <f t="shared" si="3"/>
        <v>1</v>
      </c>
      <c r="BP5" s="63">
        <f t="shared" si="3"/>
        <v>135788</v>
      </c>
    </row>
    <row r="6" spans="1:68" ht="18" thickTop="1" x14ac:dyDescent="0.2">
      <c r="A6" s="64"/>
      <c r="B6" s="65" t="s">
        <v>26</v>
      </c>
      <c r="C6" s="66">
        <f>SUM(F6,I6,L6,O6,R6,W6,Z6,AC6,AF6,AK6,AN6,AQ6,AT6,AW6,BB6,BE6,BH6,BK6,BN6)</f>
        <v>306</v>
      </c>
      <c r="D6" s="67">
        <f t="shared" ref="C6:E7" si="4">SUM(G6,J6,M6,P6,S6,X6,AA6,AD6,AG6,AL6,AO6,AR6,AU6,AX6,BC6,BF6,BI6,BL6,BO6)</f>
        <v>299</v>
      </c>
      <c r="E6" s="68">
        <f t="shared" si="4"/>
        <v>322625557</v>
      </c>
      <c r="F6" s="69">
        <v>0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1">
        <v>0</v>
      </c>
      <c r="U6" s="64"/>
      <c r="V6" s="65" t="s">
        <v>26</v>
      </c>
      <c r="W6" s="72">
        <v>28</v>
      </c>
      <c r="X6" s="70">
        <v>34</v>
      </c>
      <c r="Y6" s="70">
        <v>12509367</v>
      </c>
      <c r="Z6" s="70">
        <v>0</v>
      </c>
      <c r="AA6" s="70">
        <v>0</v>
      </c>
      <c r="AB6" s="70">
        <v>0</v>
      </c>
      <c r="AC6" s="70">
        <v>2</v>
      </c>
      <c r="AD6" s="70">
        <v>0</v>
      </c>
      <c r="AE6" s="70">
        <v>0</v>
      </c>
      <c r="AF6" s="70">
        <v>0</v>
      </c>
      <c r="AG6" s="70">
        <v>3</v>
      </c>
      <c r="AH6" s="71">
        <v>9450142</v>
      </c>
      <c r="AI6" s="64"/>
      <c r="AJ6" s="65" t="s">
        <v>26</v>
      </c>
      <c r="AK6" s="73">
        <v>0</v>
      </c>
      <c r="AL6" s="74">
        <v>0</v>
      </c>
      <c r="AM6" s="74">
        <v>0</v>
      </c>
      <c r="AN6" s="74">
        <v>0</v>
      </c>
      <c r="AO6" s="74">
        <v>0</v>
      </c>
      <c r="AP6" s="75">
        <v>0</v>
      </c>
      <c r="AQ6" s="74">
        <v>0</v>
      </c>
      <c r="AR6" s="74">
        <v>0</v>
      </c>
      <c r="AS6" s="74">
        <v>0</v>
      </c>
      <c r="AT6" s="74">
        <v>0</v>
      </c>
      <c r="AU6" s="74">
        <v>0</v>
      </c>
      <c r="AV6" s="74">
        <v>0</v>
      </c>
      <c r="AW6" s="74">
        <v>0</v>
      </c>
      <c r="AX6" s="74">
        <v>0</v>
      </c>
      <c r="AY6" s="76">
        <v>0</v>
      </c>
      <c r="AZ6" s="64"/>
      <c r="BA6" s="65" t="s">
        <v>26</v>
      </c>
      <c r="BB6" s="77">
        <v>193</v>
      </c>
      <c r="BC6" s="77">
        <v>181</v>
      </c>
      <c r="BD6" s="77">
        <v>273840965</v>
      </c>
      <c r="BE6" s="77">
        <v>0</v>
      </c>
      <c r="BF6" s="77">
        <v>0</v>
      </c>
      <c r="BG6" s="77">
        <v>0</v>
      </c>
      <c r="BH6" s="77">
        <v>6</v>
      </c>
      <c r="BI6" s="77">
        <v>4</v>
      </c>
      <c r="BJ6" s="77">
        <v>1264044</v>
      </c>
      <c r="BK6" s="77">
        <v>77</v>
      </c>
      <c r="BL6" s="77">
        <v>77</v>
      </c>
      <c r="BM6" s="78">
        <v>25561039</v>
      </c>
      <c r="BN6" s="79">
        <v>0</v>
      </c>
      <c r="BO6" s="80">
        <v>0</v>
      </c>
      <c r="BP6" s="81">
        <v>0</v>
      </c>
    </row>
    <row r="7" spans="1:68" ht="17.399999999999999" x14ac:dyDescent="0.2">
      <c r="A7" s="82"/>
      <c r="B7" s="83" t="s">
        <v>27</v>
      </c>
      <c r="C7" s="84">
        <f t="shared" si="4"/>
        <v>225</v>
      </c>
      <c r="D7" s="85">
        <f t="shared" si="4"/>
        <v>221</v>
      </c>
      <c r="E7" s="86">
        <f t="shared" si="4"/>
        <v>142149328</v>
      </c>
      <c r="F7" s="69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1">
        <v>0</v>
      </c>
      <c r="U7" s="82"/>
      <c r="V7" s="83" t="s">
        <v>27</v>
      </c>
      <c r="W7" s="72">
        <v>54</v>
      </c>
      <c r="X7" s="70">
        <v>53</v>
      </c>
      <c r="Y7" s="70">
        <v>20137633</v>
      </c>
      <c r="Z7" s="70">
        <v>0</v>
      </c>
      <c r="AA7" s="70">
        <v>0</v>
      </c>
      <c r="AB7" s="70">
        <v>0</v>
      </c>
      <c r="AC7" s="70">
        <v>0</v>
      </c>
      <c r="AD7" s="70">
        <v>0</v>
      </c>
      <c r="AE7" s="70">
        <v>0</v>
      </c>
      <c r="AF7" s="70">
        <v>1</v>
      </c>
      <c r="AG7" s="70">
        <v>1</v>
      </c>
      <c r="AH7" s="71">
        <v>80619</v>
      </c>
      <c r="AI7" s="82"/>
      <c r="AJ7" s="83" t="s">
        <v>27</v>
      </c>
      <c r="AK7" s="87">
        <v>0</v>
      </c>
      <c r="AL7" s="88">
        <v>0</v>
      </c>
      <c r="AM7" s="88">
        <v>0</v>
      </c>
      <c r="AN7" s="88">
        <v>0</v>
      </c>
      <c r="AO7" s="88">
        <v>0</v>
      </c>
      <c r="AP7" s="89">
        <v>0</v>
      </c>
      <c r="AQ7" s="88">
        <v>1</v>
      </c>
      <c r="AR7" s="88">
        <v>1</v>
      </c>
      <c r="AS7" s="88">
        <v>32016</v>
      </c>
      <c r="AT7" s="88">
        <v>0</v>
      </c>
      <c r="AU7" s="88">
        <v>0</v>
      </c>
      <c r="AV7" s="88">
        <v>0</v>
      </c>
      <c r="AW7" s="88">
        <v>0</v>
      </c>
      <c r="AX7" s="88">
        <v>0</v>
      </c>
      <c r="AY7" s="90">
        <v>0</v>
      </c>
      <c r="AZ7" s="82"/>
      <c r="BA7" s="83" t="s">
        <v>27</v>
      </c>
      <c r="BB7" s="91">
        <v>128</v>
      </c>
      <c r="BC7" s="91">
        <v>124</v>
      </c>
      <c r="BD7" s="91">
        <v>106524931</v>
      </c>
      <c r="BE7" s="91">
        <v>0</v>
      </c>
      <c r="BF7" s="91">
        <v>0</v>
      </c>
      <c r="BG7" s="91">
        <v>0</v>
      </c>
      <c r="BH7" s="91">
        <v>4</v>
      </c>
      <c r="BI7" s="91">
        <v>4</v>
      </c>
      <c r="BJ7" s="91">
        <v>716219</v>
      </c>
      <c r="BK7" s="91">
        <v>37</v>
      </c>
      <c r="BL7" s="91">
        <v>38</v>
      </c>
      <c r="BM7" s="92">
        <v>14657910</v>
      </c>
      <c r="BN7" s="93">
        <v>0</v>
      </c>
      <c r="BO7" s="94">
        <v>0</v>
      </c>
      <c r="BP7" s="95">
        <v>0</v>
      </c>
    </row>
    <row r="8" spans="1:68" ht="17.399999999999999" x14ac:dyDescent="0.2">
      <c r="A8" s="96" t="s">
        <v>28</v>
      </c>
      <c r="B8" s="97" t="s">
        <v>29</v>
      </c>
      <c r="C8" s="98">
        <f t="shared" ref="C8:T8" si="5">SUM(C9:C12)</f>
        <v>461</v>
      </c>
      <c r="D8" s="99">
        <f t="shared" si="5"/>
        <v>409</v>
      </c>
      <c r="E8" s="86">
        <f t="shared" si="5"/>
        <v>473651944</v>
      </c>
      <c r="F8" s="100">
        <f t="shared" si="5"/>
        <v>0</v>
      </c>
      <c r="G8" s="101">
        <f t="shared" si="5"/>
        <v>0</v>
      </c>
      <c r="H8" s="101">
        <f t="shared" si="5"/>
        <v>0</v>
      </c>
      <c r="I8" s="101">
        <f t="shared" si="5"/>
        <v>1</v>
      </c>
      <c r="J8" s="101">
        <f t="shared" si="5"/>
        <v>1</v>
      </c>
      <c r="K8" s="102">
        <f t="shared" si="5"/>
        <v>106723</v>
      </c>
      <c r="L8" s="101">
        <f t="shared" si="5"/>
        <v>0</v>
      </c>
      <c r="M8" s="101">
        <f t="shared" si="5"/>
        <v>0</v>
      </c>
      <c r="N8" s="101">
        <f t="shared" si="5"/>
        <v>0</v>
      </c>
      <c r="O8" s="101">
        <f t="shared" si="5"/>
        <v>1</v>
      </c>
      <c r="P8" s="101">
        <f t="shared" si="5"/>
        <v>1</v>
      </c>
      <c r="Q8" s="101">
        <f t="shared" si="5"/>
        <v>13970</v>
      </c>
      <c r="R8" s="101">
        <f t="shared" si="5"/>
        <v>0</v>
      </c>
      <c r="S8" s="101">
        <f t="shared" si="5"/>
        <v>0</v>
      </c>
      <c r="T8" s="103">
        <f t="shared" si="5"/>
        <v>0</v>
      </c>
      <c r="U8" s="96" t="s">
        <v>28</v>
      </c>
      <c r="V8" s="97" t="s">
        <v>29</v>
      </c>
      <c r="W8" s="98">
        <f t="shared" ref="W8:AH8" si="6">SUM(W9:W12)</f>
        <v>89</v>
      </c>
      <c r="X8" s="99">
        <f t="shared" si="6"/>
        <v>70</v>
      </c>
      <c r="Y8" s="99">
        <f t="shared" si="6"/>
        <v>58384665</v>
      </c>
      <c r="Z8" s="85">
        <f t="shared" si="6"/>
        <v>0</v>
      </c>
      <c r="AA8" s="85">
        <f t="shared" si="6"/>
        <v>0</v>
      </c>
      <c r="AB8" s="85">
        <f t="shared" si="6"/>
        <v>0</v>
      </c>
      <c r="AC8" s="85">
        <f t="shared" si="6"/>
        <v>0</v>
      </c>
      <c r="AD8" s="85">
        <f t="shared" si="6"/>
        <v>0</v>
      </c>
      <c r="AE8" s="85">
        <f t="shared" si="6"/>
        <v>0</v>
      </c>
      <c r="AF8" s="99">
        <f t="shared" si="6"/>
        <v>4</v>
      </c>
      <c r="AG8" s="99">
        <f t="shared" si="6"/>
        <v>1</v>
      </c>
      <c r="AH8" s="104">
        <f t="shared" si="6"/>
        <v>82198</v>
      </c>
      <c r="AI8" s="96" t="s">
        <v>28</v>
      </c>
      <c r="AJ8" s="97" t="s">
        <v>29</v>
      </c>
      <c r="AK8" s="98">
        <f t="shared" ref="AK8:AY8" si="7">SUM(AK9:AK12)</f>
        <v>0</v>
      </c>
      <c r="AL8" s="99">
        <f t="shared" si="7"/>
        <v>0</v>
      </c>
      <c r="AM8" s="99">
        <f t="shared" si="7"/>
        <v>0</v>
      </c>
      <c r="AN8" s="99">
        <f t="shared" si="7"/>
        <v>0</v>
      </c>
      <c r="AO8" s="99">
        <f t="shared" si="7"/>
        <v>0</v>
      </c>
      <c r="AP8" s="99">
        <f t="shared" si="7"/>
        <v>0</v>
      </c>
      <c r="AQ8" s="99">
        <f t="shared" si="7"/>
        <v>1</v>
      </c>
      <c r="AR8" s="99">
        <f t="shared" si="7"/>
        <v>2</v>
      </c>
      <c r="AS8" s="99">
        <f t="shared" si="7"/>
        <v>3780</v>
      </c>
      <c r="AT8" s="99">
        <f t="shared" si="7"/>
        <v>0</v>
      </c>
      <c r="AU8" s="99">
        <f t="shared" si="7"/>
        <v>0</v>
      </c>
      <c r="AV8" s="99">
        <f t="shared" si="7"/>
        <v>0</v>
      </c>
      <c r="AW8" s="99">
        <f t="shared" si="7"/>
        <v>1</v>
      </c>
      <c r="AX8" s="99">
        <f t="shared" si="7"/>
        <v>1</v>
      </c>
      <c r="AY8" s="104">
        <f t="shared" si="7"/>
        <v>375976</v>
      </c>
      <c r="AZ8" s="96" t="s">
        <v>28</v>
      </c>
      <c r="BA8" s="97" t="s">
        <v>29</v>
      </c>
      <c r="BB8" s="99">
        <f t="shared" ref="BB8:BP8" si="8">SUM(BB9:BB12)</f>
        <v>300</v>
      </c>
      <c r="BC8" s="99">
        <f t="shared" si="8"/>
        <v>266</v>
      </c>
      <c r="BD8" s="99">
        <f t="shared" si="8"/>
        <v>382842770</v>
      </c>
      <c r="BE8" s="99">
        <f t="shared" si="8"/>
        <v>0</v>
      </c>
      <c r="BF8" s="99">
        <f t="shared" si="8"/>
        <v>0</v>
      </c>
      <c r="BG8" s="99">
        <f t="shared" si="8"/>
        <v>0</v>
      </c>
      <c r="BH8" s="99">
        <f t="shared" si="8"/>
        <v>1</v>
      </c>
      <c r="BI8" s="99">
        <f t="shared" si="8"/>
        <v>1</v>
      </c>
      <c r="BJ8" s="99">
        <f t="shared" si="8"/>
        <v>289681</v>
      </c>
      <c r="BK8" s="99">
        <f t="shared" si="8"/>
        <v>63</v>
      </c>
      <c r="BL8" s="99">
        <f t="shared" si="8"/>
        <v>66</v>
      </c>
      <c r="BM8" s="104">
        <f t="shared" si="8"/>
        <v>31552181</v>
      </c>
      <c r="BN8" s="105">
        <f t="shared" si="8"/>
        <v>0</v>
      </c>
      <c r="BO8" s="106">
        <f t="shared" si="8"/>
        <v>0</v>
      </c>
      <c r="BP8" s="107">
        <f t="shared" si="8"/>
        <v>0</v>
      </c>
    </row>
    <row r="9" spans="1:68" ht="17.399999999999999" x14ac:dyDescent="0.2">
      <c r="A9" s="96"/>
      <c r="B9" s="83" t="s">
        <v>30</v>
      </c>
      <c r="C9" s="84">
        <f t="shared" ref="C9:E12" si="9">SUM(F9,I9,L9,O9,R9,W9,Z9,AC9,AF9,AK9,AN9,AQ9,AT9,AW9,BB9,BE9,BH9,BK9,BN9)</f>
        <v>228</v>
      </c>
      <c r="D9" s="85">
        <f t="shared" si="9"/>
        <v>227</v>
      </c>
      <c r="E9" s="108">
        <f>SUM(H9,K9,N9,Q9,T9,Y9,AB9,AE9,AH9,AM9,AP9,AS9,AV9,AY9,BD9,BG9,BJ9,BM9,BP9)</f>
        <v>364521956</v>
      </c>
      <c r="F9" s="109">
        <v>0</v>
      </c>
      <c r="G9" s="110">
        <v>0</v>
      </c>
      <c r="H9" s="110">
        <v>0</v>
      </c>
      <c r="I9" s="110">
        <v>0</v>
      </c>
      <c r="J9" s="110">
        <v>0</v>
      </c>
      <c r="K9" s="111">
        <v>0</v>
      </c>
      <c r="L9" s="110">
        <v>0</v>
      </c>
      <c r="M9" s="110">
        <v>0</v>
      </c>
      <c r="N9" s="110">
        <v>0</v>
      </c>
      <c r="O9" s="110">
        <v>1</v>
      </c>
      <c r="P9" s="110">
        <v>1</v>
      </c>
      <c r="Q9" s="110">
        <v>13970</v>
      </c>
      <c r="R9" s="110">
        <v>0</v>
      </c>
      <c r="S9" s="110">
        <v>0</v>
      </c>
      <c r="T9" s="112">
        <v>0</v>
      </c>
      <c r="U9" s="96"/>
      <c r="V9" s="83" t="s">
        <v>30</v>
      </c>
      <c r="W9" s="113">
        <v>12</v>
      </c>
      <c r="X9" s="114">
        <v>31</v>
      </c>
      <c r="Y9" s="74">
        <v>51095885</v>
      </c>
      <c r="Z9" s="74">
        <v>0</v>
      </c>
      <c r="AA9" s="74">
        <v>0</v>
      </c>
      <c r="AB9" s="74">
        <v>0</v>
      </c>
      <c r="AC9" s="74">
        <v>0</v>
      </c>
      <c r="AD9" s="74">
        <v>0</v>
      </c>
      <c r="AE9" s="74">
        <v>0</v>
      </c>
      <c r="AF9" s="74">
        <v>0</v>
      </c>
      <c r="AG9" s="114">
        <v>0</v>
      </c>
      <c r="AH9" s="76">
        <v>0</v>
      </c>
      <c r="AI9" s="96"/>
      <c r="AJ9" s="83" t="s">
        <v>30</v>
      </c>
      <c r="AK9" s="115">
        <v>0</v>
      </c>
      <c r="AL9" s="116">
        <v>0</v>
      </c>
      <c r="AM9" s="116">
        <v>0</v>
      </c>
      <c r="AN9" s="116">
        <v>0</v>
      </c>
      <c r="AO9" s="116">
        <v>0</v>
      </c>
      <c r="AP9" s="117">
        <v>0</v>
      </c>
      <c r="AQ9" s="118">
        <v>1</v>
      </c>
      <c r="AR9" s="118">
        <v>2</v>
      </c>
      <c r="AS9" s="118">
        <v>3780</v>
      </c>
      <c r="AT9" s="118">
        <v>0</v>
      </c>
      <c r="AU9" s="118">
        <v>0</v>
      </c>
      <c r="AV9" s="118">
        <v>0</v>
      </c>
      <c r="AW9" s="118">
        <v>1</v>
      </c>
      <c r="AX9" s="118">
        <v>1</v>
      </c>
      <c r="AY9" s="76">
        <v>375976</v>
      </c>
      <c r="AZ9" s="96"/>
      <c r="BA9" s="83" t="s">
        <v>30</v>
      </c>
      <c r="BB9" s="117">
        <v>161</v>
      </c>
      <c r="BC9" s="114">
        <v>137</v>
      </c>
      <c r="BD9" s="119">
        <v>284491824</v>
      </c>
      <c r="BE9" s="118">
        <v>0</v>
      </c>
      <c r="BF9" s="118">
        <v>0</v>
      </c>
      <c r="BG9" s="118">
        <v>0</v>
      </c>
      <c r="BH9" s="118">
        <v>0</v>
      </c>
      <c r="BI9" s="118">
        <v>0</v>
      </c>
      <c r="BJ9" s="118">
        <v>0</v>
      </c>
      <c r="BK9" s="74">
        <v>52</v>
      </c>
      <c r="BL9" s="114">
        <v>55</v>
      </c>
      <c r="BM9" s="76">
        <v>28540521</v>
      </c>
      <c r="BN9" s="120">
        <v>0</v>
      </c>
      <c r="BO9" s="121">
        <v>0</v>
      </c>
      <c r="BP9" s="122">
        <v>0</v>
      </c>
    </row>
    <row r="10" spans="1:68" ht="17.399999999999999" x14ac:dyDescent="0.2">
      <c r="A10" s="96"/>
      <c r="B10" s="123" t="s">
        <v>31</v>
      </c>
      <c r="C10" s="124">
        <f t="shared" si="9"/>
        <v>124</v>
      </c>
      <c r="D10" s="125">
        <f t="shared" si="9"/>
        <v>67</v>
      </c>
      <c r="E10" s="126">
        <f t="shared" si="9"/>
        <v>29530207</v>
      </c>
      <c r="F10" s="127">
        <v>0</v>
      </c>
      <c r="G10" s="128">
        <v>0</v>
      </c>
      <c r="H10" s="128">
        <v>0</v>
      </c>
      <c r="I10" s="128">
        <v>1</v>
      </c>
      <c r="J10" s="128">
        <v>1</v>
      </c>
      <c r="K10" s="129">
        <v>106723</v>
      </c>
      <c r="L10" s="128">
        <v>0</v>
      </c>
      <c r="M10" s="128">
        <v>0</v>
      </c>
      <c r="N10" s="128">
        <v>0</v>
      </c>
      <c r="O10" s="128">
        <v>0</v>
      </c>
      <c r="P10" s="128">
        <v>0</v>
      </c>
      <c r="Q10" s="128">
        <v>0</v>
      </c>
      <c r="R10" s="128">
        <v>0</v>
      </c>
      <c r="S10" s="128">
        <v>0</v>
      </c>
      <c r="T10" s="130">
        <v>0</v>
      </c>
      <c r="U10" s="96"/>
      <c r="V10" s="123" t="s">
        <v>31</v>
      </c>
      <c r="W10" s="131">
        <v>57</v>
      </c>
      <c r="X10" s="132">
        <v>16</v>
      </c>
      <c r="Y10" s="133">
        <v>4072570</v>
      </c>
      <c r="Z10" s="133">
        <v>0</v>
      </c>
      <c r="AA10" s="133">
        <v>0</v>
      </c>
      <c r="AB10" s="133">
        <v>0</v>
      </c>
      <c r="AC10" s="133">
        <v>0</v>
      </c>
      <c r="AD10" s="133">
        <v>0</v>
      </c>
      <c r="AE10" s="133">
        <v>0</v>
      </c>
      <c r="AF10" s="133">
        <v>4</v>
      </c>
      <c r="AG10" s="132">
        <v>1</v>
      </c>
      <c r="AH10" s="130">
        <v>82198</v>
      </c>
      <c r="AI10" s="96"/>
      <c r="AJ10" s="123" t="s">
        <v>31</v>
      </c>
      <c r="AK10" s="132">
        <v>0</v>
      </c>
      <c r="AL10" s="128">
        <v>0</v>
      </c>
      <c r="AM10" s="128">
        <v>0</v>
      </c>
      <c r="AN10" s="128">
        <v>0</v>
      </c>
      <c r="AO10" s="128">
        <v>0</v>
      </c>
      <c r="AP10" s="129">
        <v>0</v>
      </c>
      <c r="AQ10" s="128">
        <v>0</v>
      </c>
      <c r="AR10" s="128">
        <v>0</v>
      </c>
      <c r="AS10" s="128">
        <v>0</v>
      </c>
      <c r="AT10" s="128">
        <v>0</v>
      </c>
      <c r="AU10" s="128">
        <v>0</v>
      </c>
      <c r="AV10" s="128">
        <v>0</v>
      </c>
      <c r="AW10" s="128">
        <v>0</v>
      </c>
      <c r="AX10" s="128">
        <v>0</v>
      </c>
      <c r="AY10" s="130">
        <v>0</v>
      </c>
      <c r="AZ10" s="96"/>
      <c r="BA10" s="123" t="s">
        <v>31</v>
      </c>
      <c r="BB10" s="134">
        <v>58</v>
      </c>
      <c r="BC10" s="132">
        <v>45</v>
      </c>
      <c r="BD10" s="135">
        <v>24025523</v>
      </c>
      <c r="BE10" s="128">
        <v>0</v>
      </c>
      <c r="BF10" s="128">
        <v>0</v>
      </c>
      <c r="BG10" s="128">
        <v>0</v>
      </c>
      <c r="BH10" s="128">
        <v>0</v>
      </c>
      <c r="BI10" s="128">
        <v>0</v>
      </c>
      <c r="BJ10" s="128">
        <v>0</v>
      </c>
      <c r="BK10" s="133">
        <v>4</v>
      </c>
      <c r="BL10" s="132">
        <v>4</v>
      </c>
      <c r="BM10" s="130">
        <v>1243193</v>
      </c>
      <c r="BN10" s="136">
        <v>0</v>
      </c>
      <c r="BO10" s="137">
        <v>0</v>
      </c>
      <c r="BP10" s="138">
        <v>0</v>
      </c>
    </row>
    <row r="11" spans="1:68" ht="17.399999999999999" x14ac:dyDescent="0.2">
      <c r="A11" s="96"/>
      <c r="B11" s="123" t="s">
        <v>32</v>
      </c>
      <c r="C11" s="66">
        <f t="shared" si="9"/>
        <v>42</v>
      </c>
      <c r="D11" s="67">
        <f t="shared" si="9"/>
        <v>48</v>
      </c>
      <c r="E11" s="68">
        <f t="shared" si="9"/>
        <v>14376539</v>
      </c>
      <c r="F11" s="139">
        <v>0</v>
      </c>
      <c r="G11" s="140">
        <v>0</v>
      </c>
      <c r="H11" s="140">
        <v>0</v>
      </c>
      <c r="I11" s="140">
        <v>0</v>
      </c>
      <c r="J11" s="140">
        <v>0</v>
      </c>
      <c r="K11" s="141">
        <v>0</v>
      </c>
      <c r="L11" s="140">
        <v>0</v>
      </c>
      <c r="M11" s="140">
        <v>0</v>
      </c>
      <c r="N11" s="140">
        <v>0</v>
      </c>
      <c r="O11" s="140">
        <v>0</v>
      </c>
      <c r="P11" s="140">
        <v>0</v>
      </c>
      <c r="Q11" s="140">
        <v>0</v>
      </c>
      <c r="R11" s="140">
        <v>0</v>
      </c>
      <c r="S11" s="140">
        <v>0</v>
      </c>
      <c r="T11" s="142">
        <v>0</v>
      </c>
      <c r="U11" s="96"/>
      <c r="V11" s="123" t="s">
        <v>32</v>
      </c>
      <c r="W11" s="143">
        <v>4</v>
      </c>
      <c r="X11" s="144">
        <v>7</v>
      </c>
      <c r="Y11" s="145">
        <v>870295</v>
      </c>
      <c r="Z11" s="145">
        <v>0</v>
      </c>
      <c r="AA11" s="145">
        <v>0</v>
      </c>
      <c r="AB11" s="145">
        <v>0</v>
      </c>
      <c r="AC11" s="145">
        <v>0</v>
      </c>
      <c r="AD11" s="145">
        <v>0</v>
      </c>
      <c r="AE11" s="145">
        <v>0</v>
      </c>
      <c r="AF11" s="145">
        <v>0</v>
      </c>
      <c r="AG11" s="144">
        <v>0</v>
      </c>
      <c r="AH11" s="146">
        <v>0</v>
      </c>
      <c r="AI11" s="96"/>
      <c r="AJ11" s="123" t="s">
        <v>32</v>
      </c>
      <c r="AK11" s="147">
        <v>0</v>
      </c>
      <c r="AL11" s="140">
        <v>0</v>
      </c>
      <c r="AM11" s="140">
        <v>0</v>
      </c>
      <c r="AN11" s="140">
        <v>0</v>
      </c>
      <c r="AO11" s="140">
        <v>0</v>
      </c>
      <c r="AP11" s="141">
        <v>0</v>
      </c>
      <c r="AQ11" s="140">
        <v>0</v>
      </c>
      <c r="AR11" s="140">
        <v>0</v>
      </c>
      <c r="AS11" s="140">
        <v>0</v>
      </c>
      <c r="AT11" s="140">
        <v>0</v>
      </c>
      <c r="AU11" s="140">
        <v>0</v>
      </c>
      <c r="AV11" s="140">
        <v>0</v>
      </c>
      <c r="AW11" s="140">
        <v>0</v>
      </c>
      <c r="AX11" s="140">
        <v>0</v>
      </c>
      <c r="AY11" s="142">
        <v>0</v>
      </c>
      <c r="AZ11" s="96"/>
      <c r="BA11" s="123" t="s">
        <v>32</v>
      </c>
      <c r="BB11" s="143">
        <v>36</v>
      </c>
      <c r="BC11" s="144">
        <v>39</v>
      </c>
      <c r="BD11" s="148">
        <v>12789657</v>
      </c>
      <c r="BE11" s="149">
        <v>0</v>
      </c>
      <c r="BF11" s="149">
        <v>0</v>
      </c>
      <c r="BG11" s="149">
        <v>0</v>
      </c>
      <c r="BH11" s="149">
        <v>0</v>
      </c>
      <c r="BI11" s="149">
        <v>0</v>
      </c>
      <c r="BJ11" s="149">
        <v>0</v>
      </c>
      <c r="BK11" s="145">
        <v>2</v>
      </c>
      <c r="BL11" s="144">
        <v>2</v>
      </c>
      <c r="BM11" s="146">
        <v>716587</v>
      </c>
      <c r="BN11" s="136">
        <v>0</v>
      </c>
      <c r="BO11" s="137">
        <v>0</v>
      </c>
      <c r="BP11" s="138">
        <v>0</v>
      </c>
    </row>
    <row r="12" spans="1:68" ht="17.399999999999999" x14ac:dyDescent="0.2">
      <c r="A12" s="96"/>
      <c r="B12" s="150" t="s">
        <v>33</v>
      </c>
      <c r="C12" s="151">
        <f t="shared" si="9"/>
        <v>67</v>
      </c>
      <c r="D12" s="152">
        <f t="shared" si="9"/>
        <v>67</v>
      </c>
      <c r="E12" s="153">
        <f t="shared" si="9"/>
        <v>65223242</v>
      </c>
      <c r="F12" s="154">
        <v>0</v>
      </c>
      <c r="G12" s="155">
        <v>0</v>
      </c>
      <c r="H12" s="155">
        <v>0</v>
      </c>
      <c r="I12" s="155">
        <v>0</v>
      </c>
      <c r="J12" s="155">
        <v>0</v>
      </c>
      <c r="K12" s="156">
        <v>0</v>
      </c>
      <c r="L12" s="155">
        <v>0</v>
      </c>
      <c r="M12" s="155">
        <v>0</v>
      </c>
      <c r="N12" s="155">
        <v>0</v>
      </c>
      <c r="O12" s="155">
        <v>0</v>
      </c>
      <c r="P12" s="155">
        <v>0</v>
      </c>
      <c r="Q12" s="155">
        <v>0</v>
      </c>
      <c r="R12" s="155">
        <v>0</v>
      </c>
      <c r="S12" s="155">
        <v>0</v>
      </c>
      <c r="T12" s="157">
        <v>0</v>
      </c>
      <c r="U12" s="96"/>
      <c r="V12" s="150" t="s">
        <v>33</v>
      </c>
      <c r="W12" s="158">
        <v>16</v>
      </c>
      <c r="X12" s="159">
        <v>16</v>
      </c>
      <c r="Y12" s="159">
        <v>2345915</v>
      </c>
      <c r="Z12" s="155">
        <v>0</v>
      </c>
      <c r="AA12" s="155">
        <v>0</v>
      </c>
      <c r="AB12" s="155">
        <v>0</v>
      </c>
      <c r="AC12" s="155">
        <v>0</v>
      </c>
      <c r="AD12" s="155">
        <v>0</v>
      </c>
      <c r="AE12" s="155">
        <v>0</v>
      </c>
      <c r="AF12" s="159">
        <v>0</v>
      </c>
      <c r="AG12" s="159">
        <v>0</v>
      </c>
      <c r="AH12" s="160">
        <v>0</v>
      </c>
      <c r="AI12" s="96"/>
      <c r="AJ12" s="161" t="s">
        <v>33</v>
      </c>
      <c r="AK12" s="162">
        <v>0</v>
      </c>
      <c r="AL12" s="155">
        <v>0</v>
      </c>
      <c r="AM12" s="155">
        <v>0</v>
      </c>
      <c r="AN12" s="155">
        <v>0</v>
      </c>
      <c r="AO12" s="155">
        <v>0</v>
      </c>
      <c r="AP12" s="156">
        <v>0</v>
      </c>
      <c r="AQ12" s="155">
        <v>0</v>
      </c>
      <c r="AR12" s="155">
        <v>0</v>
      </c>
      <c r="AS12" s="155">
        <v>0</v>
      </c>
      <c r="AT12" s="155">
        <v>0</v>
      </c>
      <c r="AU12" s="155">
        <v>0</v>
      </c>
      <c r="AV12" s="155">
        <v>0</v>
      </c>
      <c r="AW12" s="155">
        <v>0</v>
      </c>
      <c r="AX12" s="155">
        <v>0</v>
      </c>
      <c r="AY12" s="157">
        <v>0</v>
      </c>
      <c r="AZ12" s="96"/>
      <c r="BA12" s="150" t="s">
        <v>33</v>
      </c>
      <c r="BB12" s="163">
        <v>45</v>
      </c>
      <c r="BC12" s="164">
        <v>45</v>
      </c>
      <c r="BD12" s="164">
        <v>61535766</v>
      </c>
      <c r="BE12" s="164">
        <v>0</v>
      </c>
      <c r="BF12" s="164">
        <v>0</v>
      </c>
      <c r="BG12" s="164">
        <v>0</v>
      </c>
      <c r="BH12" s="164">
        <v>1</v>
      </c>
      <c r="BI12" s="164">
        <v>1</v>
      </c>
      <c r="BJ12" s="164">
        <v>289681</v>
      </c>
      <c r="BK12" s="164">
        <v>5</v>
      </c>
      <c r="BL12" s="164">
        <v>5</v>
      </c>
      <c r="BM12" s="165">
        <v>1051880</v>
      </c>
      <c r="BN12" s="166">
        <v>0</v>
      </c>
      <c r="BO12" s="167">
        <v>0</v>
      </c>
      <c r="BP12" s="168">
        <v>0</v>
      </c>
    </row>
    <row r="13" spans="1:68" ht="17.399999999999999" x14ac:dyDescent="0.2">
      <c r="A13" s="96" t="s">
        <v>34</v>
      </c>
      <c r="B13" s="97" t="s">
        <v>29</v>
      </c>
      <c r="C13" s="98">
        <f t="shared" ref="C13:T13" si="10">SUM(C14:C15)</f>
        <v>625</v>
      </c>
      <c r="D13" s="99">
        <f t="shared" si="10"/>
        <v>530</v>
      </c>
      <c r="E13" s="86">
        <f t="shared" si="10"/>
        <v>361112413</v>
      </c>
      <c r="F13" s="169">
        <f t="shared" si="10"/>
        <v>0</v>
      </c>
      <c r="G13" s="170">
        <f t="shared" si="10"/>
        <v>0</v>
      </c>
      <c r="H13" s="170">
        <f t="shared" si="10"/>
        <v>0</v>
      </c>
      <c r="I13" s="170">
        <f t="shared" si="10"/>
        <v>5</v>
      </c>
      <c r="J13" s="170">
        <f t="shared" si="10"/>
        <v>1</v>
      </c>
      <c r="K13" s="171">
        <f t="shared" si="10"/>
        <v>57120</v>
      </c>
      <c r="L13" s="170">
        <f t="shared" si="10"/>
        <v>0</v>
      </c>
      <c r="M13" s="170">
        <f t="shared" si="10"/>
        <v>0</v>
      </c>
      <c r="N13" s="170">
        <f t="shared" si="10"/>
        <v>0</v>
      </c>
      <c r="O13" s="170">
        <f t="shared" si="10"/>
        <v>0</v>
      </c>
      <c r="P13" s="170">
        <f t="shared" si="10"/>
        <v>0</v>
      </c>
      <c r="Q13" s="170">
        <f t="shared" si="10"/>
        <v>0</v>
      </c>
      <c r="R13" s="170">
        <f t="shared" si="10"/>
        <v>0</v>
      </c>
      <c r="S13" s="170">
        <f t="shared" si="10"/>
        <v>0</v>
      </c>
      <c r="T13" s="172">
        <f t="shared" si="10"/>
        <v>0</v>
      </c>
      <c r="U13" s="96" t="s">
        <v>34</v>
      </c>
      <c r="V13" s="97" t="s">
        <v>29</v>
      </c>
      <c r="W13" s="173">
        <f t="shared" ref="W13:AE13" si="11">SUM(W14:W15)</f>
        <v>126</v>
      </c>
      <c r="X13" s="170">
        <f t="shared" si="11"/>
        <v>107</v>
      </c>
      <c r="Y13" s="170">
        <f t="shared" si="11"/>
        <v>43439974</v>
      </c>
      <c r="Z13" s="170">
        <f t="shared" si="11"/>
        <v>0</v>
      </c>
      <c r="AA13" s="170">
        <f t="shared" si="11"/>
        <v>0</v>
      </c>
      <c r="AB13" s="170">
        <f t="shared" si="11"/>
        <v>0</v>
      </c>
      <c r="AC13" s="170">
        <f t="shared" si="11"/>
        <v>0</v>
      </c>
      <c r="AD13" s="170">
        <f t="shared" si="11"/>
        <v>0</v>
      </c>
      <c r="AE13" s="170">
        <f t="shared" si="11"/>
        <v>0</v>
      </c>
      <c r="AF13" s="170">
        <f>SUM(AF14:AF15)</f>
        <v>3</v>
      </c>
      <c r="AG13" s="170">
        <f>SUM(AG14:AG15)</f>
        <v>5</v>
      </c>
      <c r="AH13" s="172">
        <f>SUM(AH14:AH15)</f>
        <v>265666</v>
      </c>
      <c r="AI13" s="96" t="s">
        <v>34</v>
      </c>
      <c r="AJ13" s="97" t="s">
        <v>29</v>
      </c>
      <c r="AK13" s="173">
        <f t="shared" ref="AK13:AY13" si="12">SUM(AK14:AK15)</f>
        <v>0</v>
      </c>
      <c r="AL13" s="170">
        <f t="shared" si="12"/>
        <v>0</v>
      </c>
      <c r="AM13" s="170">
        <f t="shared" si="12"/>
        <v>0</v>
      </c>
      <c r="AN13" s="170">
        <f t="shared" si="12"/>
        <v>0</v>
      </c>
      <c r="AO13" s="170">
        <f t="shared" si="12"/>
        <v>0</v>
      </c>
      <c r="AP13" s="170">
        <f t="shared" si="12"/>
        <v>0</v>
      </c>
      <c r="AQ13" s="170">
        <f t="shared" si="12"/>
        <v>0</v>
      </c>
      <c r="AR13" s="170">
        <f t="shared" si="12"/>
        <v>0</v>
      </c>
      <c r="AS13" s="170">
        <f t="shared" si="12"/>
        <v>0</v>
      </c>
      <c r="AT13" s="170">
        <f t="shared" si="12"/>
        <v>0</v>
      </c>
      <c r="AU13" s="170">
        <f t="shared" si="12"/>
        <v>0</v>
      </c>
      <c r="AV13" s="170">
        <f t="shared" si="12"/>
        <v>0</v>
      </c>
      <c r="AW13" s="170">
        <f t="shared" si="12"/>
        <v>1</v>
      </c>
      <c r="AX13" s="170">
        <f t="shared" si="12"/>
        <v>1</v>
      </c>
      <c r="AY13" s="172">
        <f t="shared" si="12"/>
        <v>107908</v>
      </c>
      <c r="AZ13" s="96" t="s">
        <v>34</v>
      </c>
      <c r="BA13" s="97" t="s">
        <v>29</v>
      </c>
      <c r="BB13" s="99">
        <f t="shared" ref="BB13:BP13" si="13">SUM(BB14:BB15)</f>
        <v>436</v>
      </c>
      <c r="BC13" s="99">
        <f t="shared" si="13"/>
        <v>365</v>
      </c>
      <c r="BD13" s="99">
        <f t="shared" si="13"/>
        <v>299589332</v>
      </c>
      <c r="BE13" s="99">
        <f t="shared" si="13"/>
        <v>0</v>
      </c>
      <c r="BF13" s="99">
        <f t="shared" si="13"/>
        <v>0</v>
      </c>
      <c r="BG13" s="99">
        <f t="shared" si="13"/>
        <v>0</v>
      </c>
      <c r="BH13" s="99">
        <f t="shared" si="13"/>
        <v>2</v>
      </c>
      <c r="BI13" s="99">
        <f t="shared" si="13"/>
        <v>2</v>
      </c>
      <c r="BJ13" s="99">
        <f t="shared" si="13"/>
        <v>437913</v>
      </c>
      <c r="BK13" s="99">
        <f t="shared" si="13"/>
        <v>52</v>
      </c>
      <c r="BL13" s="99">
        <f t="shared" si="13"/>
        <v>49</v>
      </c>
      <c r="BM13" s="104">
        <f t="shared" si="13"/>
        <v>17214500</v>
      </c>
      <c r="BN13" s="105">
        <f t="shared" si="13"/>
        <v>0</v>
      </c>
      <c r="BO13" s="106">
        <f t="shared" si="13"/>
        <v>0</v>
      </c>
      <c r="BP13" s="107">
        <f t="shared" si="13"/>
        <v>0</v>
      </c>
    </row>
    <row r="14" spans="1:68" ht="17.399999999999999" x14ac:dyDescent="0.2">
      <c r="A14" s="96"/>
      <c r="B14" s="83" t="s">
        <v>35</v>
      </c>
      <c r="C14" s="98">
        <f t="shared" ref="C14:E15" si="14">SUM(F14,I14,L14,O14,R14,W14,Z14,AC14,AF14,AK14,AN14,AQ14,AT14,AW14,BB14,BE14,BH14,BK14,BN14)</f>
        <v>354</v>
      </c>
      <c r="D14" s="99">
        <f t="shared" si="14"/>
        <v>263</v>
      </c>
      <c r="E14" s="86">
        <f t="shared" si="14"/>
        <v>199584113</v>
      </c>
      <c r="F14" s="174">
        <v>0</v>
      </c>
      <c r="G14" s="74">
        <v>0</v>
      </c>
      <c r="H14" s="74">
        <v>0</v>
      </c>
      <c r="I14" s="74">
        <v>3</v>
      </c>
      <c r="J14" s="74">
        <v>0</v>
      </c>
      <c r="K14" s="75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6">
        <v>0</v>
      </c>
      <c r="U14" s="96"/>
      <c r="V14" s="83" t="s">
        <v>35</v>
      </c>
      <c r="W14" s="113">
        <v>74</v>
      </c>
      <c r="X14" s="73">
        <v>55</v>
      </c>
      <c r="Y14" s="73">
        <v>27939377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1</v>
      </c>
      <c r="AG14" s="73">
        <v>3</v>
      </c>
      <c r="AH14" s="175">
        <v>97947</v>
      </c>
      <c r="AI14" s="96"/>
      <c r="AJ14" s="83" t="s">
        <v>35</v>
      </c>
      <c r="AK14" s="73">
        <v>0</v>
      </c>
      <c r="AL14" s="74">
        <v>0</v>
      </c>
      <c r="AM14" s="74">
        <v>0</v>
      </c>
      <c r="AN14" s="74">
        <v>0</v>
      </c>
      <c r="AO14" s="74">
        <v>0</v>
      </c>
      <c r="AP14" s="75">
        <v>0</v>
      </c>
      <c r="AQ14" s="74">
        <v>0</v>
      </c>
      <c r="AR14" s="74">
        <v>0</v>
      </c>
      <c r="AS14" s="74">
        <v>0</v>
      </c>
      <c r="AT14" s="74">
        <v>0</v>
      </c>
      <c r="AU14" s="74">
        <v>0</v>
      </c>
      <c r="AV14" s="74">
        <v>0</v>
      </c>
      <c r="AW14" s="74">
        <v>0</v>
      </c>
      <c r="AX14" s="74">
        <v>0</v>
      </c>
      <c r="AY14" s="76">
        <v>0</v>
      </c>
      <c r="AZ14" s="96"/>
      <c r="BA14" s="83" t="s">
        <v>35</v>
      </c>
      <c r="BB14" s="74">
        <v>238</v>
      </c>
      <c r="BC14" s="74">
        <v>173</v>
      </c>
      <c r="BD14" s="74">
        <v>158579843</v>
      </c>
      <c r="BE14" s="74">
        <v>0</v>
      </c>
      <c r="BF14" s="74">
        <v>0</v>
      </c>
      <c r="BG14" s="74">
        <v>0</v>
      </c>
      <c r="BH14" s="74">
        <v>2</v>
      </c>
      <c r="BI14" s="74">
        <v>2</v>
      </c>
      <c r="BJ14" s="74">
        <v>437913</v>
      </c>
      <c r="BK14" s="74">
        <v>36</v>
      </c>
      <c r="BL14" s="74">
        <v>30</v>
      </c>
      <c r="BM14" s="176">
        <v>12529033</v>
      </c>
      <c r="BN14" s="177">
        <v>0</v>
      </c>
      <c r="BO14" s="178">
        <v>0</v>
      </c>
      <c r="BP14" s="179">
        <v>0</v>
      </c>
    </row>
    <row r="15" spans="1:68" ht="17.399999999999999" x14ac:dyDescent="0.2">
      <c r="A15" s="96"/>
      <c r="B15" s="150" t="s">
        <v>36</v>
      </c>
      <c r="C15" s="66">
        <f t="shared" si="14"/>
        <v>271</v>
      </c>
      <c r="D15" s="67">
        <f t="shared" si="14"/>
        <v>267</v>
      </c>
      <c r="E15" s="68">
        <f t="shared" si="14"/>
        <v>161528300</v>
      </c>
      <c r="F15" s="180">
        <v>0</v>
      </c>
      <c r="G15" s="88">
        <v>0</v>
      </c>
      <c r="H15" s="88">
        <v>0</v>
      </c>
      <c r="I15" s="88">
        <v>2</v>
      </c>
      <c r="J15" s="88">
        <v>1</v>
      </c>
      <c r="K15" s="89">
        <v>57120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90">
        <v>0</v>
      </c>
      <c r="U15" s="96"/>
      <c r="V15" s="150" t="s">
        <v>36</v>
      </c>
      <c r="W15" s="181">
        <v>52</v>
      </c>
      <c r="X15" s="87">
        <v>52</v>
      </c>
      <c r="Y15" s="87">
        <v>15500597</v>
      </c>
      <c r="Z15" s="87">
        <v>0</v>
      </c>
      <c r="AA15" s="87">
        <v>0</v>
      </c>
      <c r="AB15" s="87">
        <v>0</v>
      </c>
      <c r="AC15" s="87">
        <v>0</v>
      </c>
      <c r="AD15" s="87">
        <v>0</v>
      </c>
      <c r="AE15" s="87">
        <v>0</v>
      </c>
      <c r="AF15" s="87">
        <v>2</v>
      </c>
      <c r="AG15" s="87">
        <v>2</v>
      </c>
      <c r="AH15" s="182">
        <v>167719</v>
      </c>
      <c r="AI15" s="96"/>
      <c r="AJ15" s="150" t="s">
        <v>36</v>
      </c>
      <c r="AK15" s="87">
        <v>0</v>
      </c>
      <c r="AL15" s="88">
        <v>0</v>
      </c>
      <c r="AM15" s="88">
        <v>0</v>
      </c>
      <c r="AN15" s="88">
        <v>0</v>
      </c>
      <c r="AO15" s="88">
        <v>0</v>
      </c>
      <c r="AP15" s="89">
        <v>0</v>
      </c>
      <c r="AQ15" s="88">
        <v>0</v>
      </c>
      <c r="AR15" s="88">
        <v>0</v>
      </c>
      <c r="AS15" s="88">
        <v>0</v>
      </c>
      <c r="AT15" s="88">
        <v>0</v>
      </c>
      <c r="AU15" s="88">
        <v>0</v>
      </c>
      <c r="AV15" s="88">
        <v>0</v>
      </c>
      <c r="AW15" s="88">
        <v>1</v>
      </c>
      <c r="AX15" s="88">
        <v>1</v>
      </c>
      <c r="AY15" s="90">
        <v>107908</v>
      </c>
      <c r="AZ15" s="96"/>
      <c r="BA15" s="150" t="s">
        <v>36</v>
      </c>
      <c r="BB15" s="88">
        <v>198</v>
      </c>
      <c r="BC15" s="88">
        <v>192</v>
      </c>
      <c r="BD15" s="88">
        <v>141009489</v>
      </c>
      <c r="BE15" s="88">
        <v>0</v>
      </c>
      <c r="BF15" s="88">
        <v>0</v>
      </c>
      <c r="BG15" s="88">
        <v>0</v>
      </c>
      <c r="BH15" s="88">
        <v>0</v>
      </c>
      <c r="BI15" s="88">
        <v>0</v>
      </c>
      <c r="BJ15" s="88">
        <v>0</v>
      </c>
      <c r="BK15" s="88">
        <v>16</v>
      </c>
      <c r="BL15" s="88">
        <v>19</v>
      </c>
      <c r="BM15" s="183">
        <v>4685467</v>
      </c>
      <c r="BN15" s="184">
        <v>0</v>
      </c>
      <c r="BO15" s="185">
        <v>0</v>
      </c>
      <c r="BP15" s="186">
        <v>0</v>
      </c>
    </row>
    <row r="16" spans="1:68" ht="17.399999999999999" x14ac:dyDescent="0.2">
      <c r="A16" s="96" t="s">
        <v>37</v>
      </c>
      <c r="B16" s="97" t="s">
        <v>29</v>
      </c>
      <c r="C16" s="98">
        <f t="shared" ref="C16:T16" si="15">SUM(C17:C19)</f>
        <v>501</v>
      </c>
      <c r="D16" s="99">
        <f t="shared" si="15"/>
        <v>394</v>
      </c>
      <c r="E16" s="86">
        <f t="shared" si="15"/>
        <v>124617618</v>
      </c>
      <c r="F16" s="169">
        <f t="shared" si="15"/>
        <v>0</v>
      </c>
      <c r="G16" s="170">
        <f t="shared" si="15"/>
        <v>0</v>
      </c>
      <c r="H16" s="170">
        <f t="shared" si="15"/>
        <v>0</v>
      </c>
      <c r="I16" s="170">
        <f t="shared" si="15"/>
        <v>0</v>
      </c>
      <c r="J16" s="170">
        <f t="shared" si="15"/>
        <v>0</v>
      </c>
      <c r="K16" s="171">
        <f t="shared" si="15"/>
        <v>0</v>
      </c>
      <c r="L16" s="170">
        <f t="shared" si="15"/>
        <v>0</v>
      </c>
      <c r="M16" s="170">
        <f t="shared" si="15"/>
        <v>0</v>
      </c>
      <c r="N16" s="170">
        <f t="shared" si="15"/>
        <v>0</v>
      </c>
      <c r="O16" s="170">
        <f t="shared" si="15"/>
        <v>1</v>
      </c>
      <c r="P16" s="170">
        <f t="shared" si="15"/>
        <v>0</v>
      </c>
      <c r="Q16" s="170">
        <f t="shared" si="15"/>
        <v>0</v>
      </c>
      <c r="R16" s="170">
        <f t="shared" si="15"/>
        <v>0</v>
      </c>
      <c r="S16" s="170">
        <f t="shared" si="15"/>
        <v>0</v>
      </c>
      <c r="T16" s="172">
        <f t="shared" si="15"/>
        <v>0</v>
      </c>
      <c r="U16" s="96" t="s">
        <v>37</v>
      </c>
      <c r="V16" s="97" t="s">
        <v>29</v>
      </c>
      <c r="W16" s="98">
        <f t="shared" ref="W16:AH16" si="16">SUM(W17:W19)</f>
        <v>138</v>
      </c>
      <c r="X16" s="99">
        <f t="shared" si="16"/>
        <v>65</v>
      </c>
      <c r="Y16" s="99">
        <f t="shared" si="16"/>
        <v>22763052</v>
      </c>
      <c r="Z16" s="99">
        <f t="shared" si="16"/>
        <v>0</v>
      </c>
      <c r="AA16" s="99">
        <f t="shared" si="16"/>
        <v>0</v>
      </c>
      <c r="AB16" s="99">
        <f t="shared" si="16"/>
        <v>0</v>
      </c>
      <c r="AC16" s="99">
        <f t="shared" si="16"/>
        <v>0</v>
      </c>
      <c r="AD16" s="99">
        <f t="shared" si="16"/>
        <v>0</v>
      </c>
      <c r="AE16" s="99">
        <f t="shared" si="16"/>
        <v>0</v>
      </c>
      <c r="AF16" s="99">
        <f t="shared" si="16"/>
        <v>3</v>
      </c>
      <c r="AG16" s="99">
        <f t="shared" si="16"/>
        <v>1</v>
      </c>
      <c r="AH16" s="104">
        <f t="shared" si="16"/>
        <v>152841</v>
      </c>
      <c r="AI16" s="96" t="s">
        <v>37</v>
      </c>
      <c r="AJ16" s="97" t="s">
        <v>29</v>
      </c>
      <c r="AK16" s="98">
        <f t="shared" ref="AK16:AY16" si="17">SUM(AK17:AK19)</f>
        <v>0</v>
      </c>
      <c r="AL16" s="99">
        <f t="shared" si="17"/>
        <v>0</v>
      </c>
      <c r="AM16" s="99">
        <f t="shared" si="17"/>
        <v>0</v>
      </c>
      <c r="AN16" s="99">
        <f t="shared" si="17"/>
        <v>0</v>
      </c>
      <c r="AO16" s="99">
        <f t="shared" si="17"/>
        <v>0</v>
      </c>
      <c r="AP16" s="99">
        <f t="shared" si="17"/>
        <v>0</v>
      </c>
      <c r="AQ16" s="99">
        <f t="shared" si="17"/>
        <v>3</v>
      </c>
      <c r="AR16" s="99">
        <f t="shared" si="17"/>
        <v>3</v>
      </c>
      <c r="AS16" s="99">
        <f t="shared" si="17"/>
        <v>45622</v>
      </c>
      <c r="AT16" s="99">
        <f t="shared" si="17"/>
        <v>1</v>
      </c>
      <c r="AU16" s="99">
        <f t="shared" si="17"/>
        <v>0</v>
      </c>
      <c r="AV16" s="99">
        <f t="shared" si="17"/>
        <v>0</v>
      </c>
      <c r="AW16" s="99">
        <f t="shared" si="17"/>
        <v>0</v>
      </c>
      <c r="AX16" s="99">
        <f t="shared" si="17"/>
        <v>0</v>
      </c>
      <c r="AY16" s="104">
        <f t="shared" si="17"/>
        <v>0</v>
      </c>
      <c r="AZ16" s="96" t="s">
        <v>37</v>
      </c>
      <c r="BA16" s="97" t="s">
        <v>29</v>
      </c>
      <c r="BB16" s="170">
        <f t="shared" ref="BB16:BP16" si="18">SUM(BB17:BB19)</f>
        <v>308</v>
      </c>
      <c r="BC16" s="170">
        <f t="shared" si="18"/>
        <v>283</v>
      </c>
      <c r="BD16" s="170">
        <f t="shared" si="18"/>
        <v>89323214</v>
      </c>
      <c r="BE16" s="170">
        <f t="shared" si="18"/>
        <v>0</v>
      </c>
      <c r="BF16" s="170">
        <f t="shared" si="18"/>
        <v>0</v>
      </c>
      <c r="BG16" s="170">
        <f t="shared" si="18"/>
        <v>0</v>
      </c>
      <c r="BH16" s="170">
        <f t="shared" si="18"/>
        <v>2</v>
      </c>
      <c r="BI16" s="170">
        <f t="shared" si="18"/>
        <v>2</v>
      </c>
      <c r="BJ16" s="170">
        <f t="shared" si="18"/>
        <v>468515</v>
      </c>
      <c r="BK16" s="170">
        <f t="shared" si="18"/>
        <v>45</v>
      </c>
      <c r="BL16" s="170">
        <f t="shared" si="18"/>
        <v>40</v>
      </c>
      <c r="BM16" s="172">
        <f t="shared" si="18"/>
        <v>11864374</v>
      </c>
      <c r="BN16" s="187">
        <f t="shared" si="18"/>
        <v>0</v>
      </c>
      <c r="BO16" s="188">
        <f t="shared" si="18"/>
        <v>0</v>
      </c>
      <c r="BP16" s="189">
        <f t="shared" si="18"/>
        <v>0</v>
      </c>
    </row>
    <row r="17" spans="1:68" ht="17.399999999999999" x14ac:dyDescent="0.2">
      <c r="A17" s="96"/>
      <c r="B17" s="83" t="s">
        <v>38</v>
      </c>
      <c r="C17" s="84">
        <f t="shared" ref="C17:E19" si="19">SUM(F17,I17,L17,O17,R17,W17,Z17,AC17,AF17,AK17,AN17,AQ17,AT17,AW17,BB17,BE17,BH17,BK17,BN17)</f>
        <v>318</v>
      </c>
      <c r="D17" s="85">
        <f t="shared" si="19"/>
        <v>230</v>
      </c>
      <c r="E17" s="108">
        <f t="shared" si="19"/>
        <v>83943546</v>
      </c>
      <c r="F17" s="174">
        <v>0</v>
      </c>
      <c r="G17" s="74">
        <v>0</v>
      </c>
      <c r="H17" s="74">
        <v>0</v>
      </c>
      <c r="I17" s="74">
        <v>0</v>
      </c>
      <c r="J17" s="74">
        <v>0</v>
      </c>
      <c r="K17" s="75">
        <v>0</v>
      </c>
      <c r="L17" s="74">
        <v>0</v>
      </c>
      <c r="M17" s="74">
        <v>0</v>
      </c>
      <c r="N17" s="74">
        <v>0</v>
      </c>
      <c r="O17" s="74">
        <v>1</v>
      </c>
      <c r="P17" s="74">
        <v>0</v>
      </c>
      <c r="Q17" s="74">
        <v>0</v>
      </c>
      <c r="R17" s="74">
        <v>0</v>
      </c>
      <c r="S17" s="74">
        <v>0</v>
      </c>
      <c r="T17" s="76">
        <v>0</v>
      </c>
      <c r="U17" s="96"/>
      <c r="V17" s="83" t="s">
        <v>38</v>
      </c>
      <c r="W17" s="113">
        <v>96</v>
      </c>
      <c r="X17" s="73">
        <v>41</v>
      </c>
      <c r="Y17" s="73">
        <v>18927745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3</v>
      </c>
      <c r="AG17" s="73">
        <v>1</v>
      </c>
      <c r="AH17" s="175">
        <v>152841</v>
      </c>
      <c r="AI17" s="96"/>
      <c r="AJ17" s="83" t="s">
        <v>38</v>
      </c>
      <c r="AK17" s="73">
        <v>0</v>
      </c>
      <c r="AL17" s="74">
        <v>0</v>
      </c>
      <c r="AM17" s="74">
        <v>0</v>
      </c>
      <c r="AN17" s="74">
        <v>0</v>
      </c>
      <c r="AO17" s="74">
        <v>0</v>
      </c>
      <c r="AP17" s="75">
        <v>0</v>
      </c>
      <c r="AQ17" s="74">
        <v>1</v>
      </c>
      <c r="AR17" s="74">
        <v>1</v>
      </c>
      <c r="AS17" s="74">
        <v>2896</v>
      </c>
      <c r="AT17" s="74">
        <v>1</v>
      </c>
      <c r="AU17" s="74">
        <v>0</v>
      </c>
      <c r="AV17" s="74">
        <v>0</v>
      </c>
      <c r="AW17" s="74">
        <v>0</v>
      </c>
      <c r="AX17" s="74">
        <v>0</v>
      </c>
      <c r="AY17" s="76">
        <v>0</v>
      </c>
      <c r="AZ17" s="96"/>
      <c r="BA17" s="83" t="s">
        <v>38</v>
      </c>
      <c r="BB17" s="74">
        <v>180</v>
      </c>
      <c r="BC17" s="74">
        <v>156</v>
      </c>
      <c r="BD17" s="74">
        <v>56386729</v>
      </c>
      <c r="BE17" s="74">
        <v>0</v>
      </c>
      <c r="BF17" s="74">
        <v>0</v>
      </c>
      <c r="BG17" s="74">
        <v>0</v>
      </c>
      <c r="BH17" s="74">
        <v>0</v>
      </c>
      <c r="BI17" s="74">
        <v>0</v>
      </c>
      <c r="BJ17" s="74">
        <v>0</v>
      </c>
      <c r="BK17" s="74">
        <v>36</v>
      </c>
      <c r="BL17" s="74">
        <v>31</v>
      </c>
      <c r="BM17" s="176">
        <v>8473335</v>
      </c>
      <c r="BN17" s="177">
        <v>0</v>
      </c>
      <c r="BO17" s="178">
        <v>0</v>
      </c>
      <c r="BP17" s="179">
        <v>0</v>
      </c>
    </row>
    <row r="18" spans="1:68" ht="17.399999999999999" x14ac:dyDescent="0.2">
      <c r="A18" s="96"/>
      <c r="B18" s="123" t="s">
        <v>39</v>
      </c>
      <c r="C18" s="124">
        <f t="shared" si="19"/>
        <v>95</v>
      </c>
      <c r="D18" s="125">
        <f t="shared" si="19"/>
        <v>95</v>
      </c>
      <c r="E18" s="126">
        <f t="shared" si="19"/>
        <v>33505758</v>
      </c>
      <c r="F18" s="190">
        <v>0</v>
      </c>
      <c r="G18" s="133">
        <v>0</v>
      </c>
      <c r="H18" s="133">
        <v>0</v>
      </c>
      <c r="I18" s="133">
        <v>0</v>
      </c>
      <c r="J18" s="133">
        <v>0</v>
      </c>
      <c r="K18" s="191">
        <v>0</v>
      </c>
      <c r="L18" s="133">
        <v>0</v>
      </c>
      <c r="M18" s="133">
        <v>0</v>
      </c>
      <c r="N18" s="133">
        <v>0</v>
      </c>
      <c r="O18" s="133">
        <v>0</v>
      </c>
      <c r="P18" s="133">
        <v>0</v>
      </c>
      <c r="Q18" s="133">
        <v>0</v>
      </c>
      <c r="R18" s="133">
        <v>0</v>
      </c>
      <c r="S18" s="133">
        <v>0</v>
      </c>
      <c r="T18" s="130">
        <v>0</v>
      </c>
      <c r="U18" s="96"/>
      <c r="V18" s="123" t="s">
        <v>39</v>
      </c>
      <c r="W18" s="131">
        <v>14</v>
      </c>
      <c r="X18" s="192">
        <v>14</v>
      </c>
      <c r="Y18" s="192">
        <v>3608141</v>
      </c>
      <c r="Z18" s="192">
        <v>0</v>
      </c>
      <c r="AA18" s="192">
        <v>0</v>
      </c>
      <c r="AB18" s="192">
        <v>0</v>
      </c>
      <c r="AC18" s="192">
        <v>0</v>
      </c>
      <c r="AD18" s="192">
        <v>0</v>
      </c>
      <c r="AE18" s="192">
        <v>0</v>
      </c>
      <c r="AF18" s="192">
        <v>0</v>
      </c>
      <c r="AG18" s="192">
        <v>0</v>
      </c>
      <c r="AH18" s="193">
        <v>0</v>
      </c>
      <c r="AI18" s="96"/>
      <c r="AJ18" s="123" t="s">
        <v>39</v>
      </c>
      <c r="AK18" s="192">
        <v>0</v>
      </c>
      <c r="AL18" s="133">
        <v>0</v>
      </c>
      <c r="AM18" s="133">
        <v>0</v>
      </c>
      <c r="AN18" s="133">
        <v>0</v>
      </c>
      <c r="AO18" s="133">
        <v>0</v>
      </c>
      <c r="AP18" s="191">
        <v>0</v>
      </c>
      <c r="AQ18" s="133">
        <v>1</v>
      </c>
      <c r="AR18" s="133">
        <v>1</v>
      </c>
      <c r="AS18" s="133">
        <v>29898</v>
      </c>
      <c r="AT18" s="133">
        <v>0</v>
      </c>
      <c r="AU18" s="133">
        <v>0</v>
      </c>
      <c r="AV18" s="133">
        <v>0</v>
      </c>
      <c r="AW18" s="133">
        <v>0</v>
      </c>
      <c r="AX18" s="133">
        <v>0</v>
      </c>
      <c r="AY18" s="130">
        <v>0</v>
      </c>
      <c r="AZ18" s="96"/>
      <c r="BA18" s="123" t="s">
        <v>39</v>
      </c>
      <c r="BB18" s="133">
        <v>76</v>
      </c>
      <c r="BC18" s="133">
        <v>76</v>
      </c>
      <c r="BD18" s="133">
        <v>27805380</v>
      </c>
      <c r="BE18" s="133">
        <v>0</v>
      </c>
      <c r="BF18" s="133">
        <v>0</v>
      </c>
      <c r="BG18" s="133">
        <v>0</v>
      </c>
      <c r="BH18" s="133">
        <v>0</v>
      </c>
      <c r="BI18" s="133">
        <v>0</v>
      </c>
      <c r="BJ18" s="133">
        <v>0</v>
      </c>
      <c r="BK18" s="133">
        <v>4</v>
      </c>
      <c r="BL18" s="133">
        <v>4</v>
      </c>
      <c r="BM18" s="194">
        <v>2062339</v>
      </c>
      <c r="BN18" s="195">
        <v>0</v>
      </c>
      <c r="BO18" s="196">
        <v>0</v>
      </c>
      <c r="BP18" s="197">
        <v>0</v>
      </c>
    </row>
    <row r="19" spans="1:68" ht="17.399999999999999" x14ac:dyDescent="0.2">
      <c r="A19" s="96"/>
      <c r="B19" s="150" t="s">
        <v>40</v>
      </c>
      <c r="C19" s="66">
        <f t="shared" si="19"/>
        <v>88</v>
      </c>
      <c r="D19" s="67">
        <f t="shared" si="19"/>
        <v>69</v>
      </c>
      <c r="E19" s="153">
        <f t="shared" si="19"/>
        <v>7168314</v>
      </c>
      <c r="F19" s="180">
        <v>0</v>
      </c>
      <c r="G19" s="88">
        <v>0</v>
      </c>
      <c r="H19" s="88">
        <v>0</v>
      </c>
      <c r="I19" s="88">
        <v>0</v>
      </c>
      <c r="J19" s="88">
        <v>0</v>
      </c>
      <c r="K19" s="89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88">
        <v>0</v>
      </c>
      <c r="T19" s="90">
        <v>0</v>
      </c>
      <c r="U19" s="96"/>
      <c r="V19" s="150" t="s">
        <v>40</v>
      </c>
      <c r="W19" s="181">
        <v>28</v>
      </c>
      <c r="X19" s="87">
        <v>10</v>
      </c>
      <c r="Y19" s="87">
        <v>227166</v>
      </c>
      <c r="Z19" s="87">
        <v>0</v>
      </c>
      <c r="AA19" s="87">
        <v>0</v>
      </c>
      <c r="AB19" s="87">
        <v>0</v>
      </c>
      <c r="AC19" s="87">
        <v>0</v>
      </c>
      <c r="AD19" s="87">
        <v>0</v>
      </c>
      <c r="AE19" s="87">
        <v>0</v>
      </c>
      <c r="AF19" s="87">
        <v>0</v>
      </c>
      <c r="AG19" s="87">
        <v>0</v>
      </c>
      <c r="AH19" s="182">
        <v>0</v>
      </c>
      <c r="AI19" s="96"/>
      <c r="AJ19" s="150" t="s">
        <v>40</v>
      </c>
      <c r="AK19" s="87">
        <v>0</v>
      </c>
      <c r="AL19" s="88">
        <v>0</v>
      </c>
      <c r="AM19" s="88">
        <v>0</v>
      </c>
      <c r="AN19" s="88">
        <v>0</v>
      </c>
      <c r="AO19" s="88">
        <v>0</v>
      </c>
      <c r="AP19" s="89">
        <v>0</v>
      </c>
      <c r="AQ19" s="88">
        <v>1</v>
      </c>
      <c r="AR19" s="88">
        <v>1</v>
      </c>
      <c r="AS19" s="88">
        <v>12828</v>
      </c>
      <c r="AT19" s="88">
        <v>0</v>
      </c>
      <c r="AU19" s="88">
        <v>0</v>
      </c>
      <c r="AV19" s="88">
        <v>0</v>
      </c>
      <c r="AW19" s="88">
        <v>0</v>
      </c>
      <c r="AX19" s="88">
        <v>0</v>
      </c>
      <c r="AY19" s="90">
        <v>0</v>
      </c>
      <c r="AZ19" s="96"/>
      <c r="BA19" s="150" t="s">
        <v>40</v>
      </c>
      <c r="BB19" s="88">
        <v>52</v>
      </c>
      <c r="BC19" s="88">
        <v>51</v>
      </c>
      <c r="BD19" s="88">
        <v>5131105</v>
      </c>
      <c r="BE19" s="88">
        <v>0</v>
      </c>
      <c r="BF19" s="88">
        <v>0</v>
      </c>
      <c r="BG19" s="88">
        <v>0</v>
      </c>
      <c r="BH19" s="88">
        <v>2</v>
      </c>
      <c r="BI19" s="88">
        <v>2</v>
      </c>
      <c r="BJ19" s="88">
        <v>468515</v>
      </c>
      <c r="BK19" s="88">
        <v>5</v>
      </c>
      <c r="BL19" s="88">
        <v>5</v>
      </c>
      <c r="BM19" s="183">
        <v>1328700</v>
      </c>
      <c r="BN19" s="184">
        <v>0</v>
      </c>
      <c r="BO19" s="185">
        <v>0</v>
      </c>
      <c r="BP19" s="186">
        <v>0</v>
      </c>
    </row>
    <row r="20" spans="1:68" ht="17.399999999999999" x14ac:dyDescent="0.2">
      <c r="A20" s="96" t="s">
        <v>41</v>
      </c>
      <c r="B20" s="97" t="s">
        <v>29</v>
      </c>
      <c r="C20" s="98">
        <f t="shared" ref="C20:T20" si="20">SUM(C21)</f>
        <v>107</v>
      </c>
      <c r="D20" s="99">
        <f t="shared" si="20"/>
        <v>107</v>
      </c>
      <c r="E20" s="86">
        <f t="shared" si="20"/>
        <v>69774590</v>
      </c>
      <c r="F20" s="169">
        <f t="shared" si="20"/>
        <v>0</v>
      </c>
      <c r="G20" s="170">
        <f t="shared" si="20"/>
        <v>0</v>
      </c>
      <c r="H20" s="170">
        <f t="shared" si="20"/>
        <v>0</v>
      </c>
      <c r="I20" s="170">
        <f t="shared" si="20"/>
        <v>0</v>
      </c>
      <c r="J20" s="170">
        <f t="shared" si="20"/>
        <v>0</v>
      </c>
      <c r="K20" s="171">
        <f t="shared" si="20"/>
        <v>0</v>
      </c>
      <c r="L20" s="170">
        <f t="shared" si="20"/>
        <v>0</v>
      </c>
      <c r="M20" s="170">
        <f t="shared" si="20"/>
        <v>0</v>
      </c>
      <c r="N20" s="170">
        <f t="shared" si="20"/>
        <v>0</v>
      </c>
      <c r="O20" s="170">
        <f t="shared" si="20"/>
        <v>0</v>
      </c>
      <c r="P20" s="170">
        <f t="shared" si="20"/>
        <v>0</v>
      </c>
      <c r="Q20" s="170">
        <f t="shared" si="20"/>
        <v>0</v>
      </c>
      <c r="R20" s="170">
        <f t="shared" si="20"/>
        <v>0</v>
      </c>
      <c r="S20" s="170">
        <f t="shared" si="20"/>
        <v>0</v>
      </c>
      <c r="T20" s="172">
        <f t="shared" si="20"/>
        <v>0</v>
      </c>
      <c r="U20" s="96" t="s">
        <v>41</v>
      </c>
      <c r="V20" s="97" t="s">
        <v>29</v>
      </c>
      <c r="W20" s="98">
        <f t="shared" ref="W20:AH20" si="21">SUM(W21)</f>
        <v>10</v>
      </c>
      <c r="X20" s="99">
        <f t="shared" si="21"/>
        <v>10</v>
      </c>
      <c r="Y20" s="99">
        <f t="shared" si="21"/>
        <v>1748302</v>
      </c>
      <c r="Z20" s="99">
        <f t="shared" si="21"/>
        <v>0</v>
      </c>
      <c r="AA20" s="99">
        <f t="shared" si="21"/>
        <v>0</v>
      </c>
      <c r="AB20" s="99">
        <f t="shared" si="21"/>
        <v>0</v>
      </c>
      <c r="AC20" s="99">
        <f t="shared" si="21"/>
        <v>0</v>
      </c>
      <c r="AD20" s="99">
        <f t="shared" si="21"/>
        <v>0</v>
      </c>
      <c r="AE20" s="99">
        <f t="shared" si="21"/>
        <v>0</v>
      </c>
      <c r="AF20" s="99">
        <f t="shared" si="21"/>
        <v>0</v>
      </c>
      <c r="AG20" s="99">
        <f t="shared" si="21"/>
        <v>0</v>
      </c>
      <c r="AH20" s="104">
        <f t="shared" si="21"/>
        <v>0</v>
      </c>
      <c r="AI20" s="96" t="s">
        <v>41</v>
      </c>
      <c r="AJ20" s="97" t="s">
        <v>29</v>
      </c>
      <c r="AK20" s="98">
        <f t="shared" ref="AK20:AY20" si="22">SUM(AK21)</f>
        <v>0</v>
      </c>
      <c r="AL20" s="99">
        <f t="shared" si="22"/>
        <v>0</v>
      </c>
      <c r="AM20" s="99">
        <f t="shared" si="22"/>
        <v>0</v>
      </c>
      <c r="AN20" s="99">
        <f t="shared" si="22"/>
        <v>0</v>
      </c>
      <c r="AO20" s="99">
        <f t="shared" si="22"/>
        <v>0</v>
      </c>
      <c r="AP20" s="99">
        <f t="shared" si="22"/>
        <v>0</v>
      </c>
      <c r="AQ20" s="99">
        <f t="shared" si="22"/>
        <v>0</v>
      </c>
      <c r="AR20" s="99">
        <f t="shared" si="22"/>
        <v>0</v>
      </c>
      <c r="AS20" s="99">
        <f t="shared" si="22"/>
        <v>0</v>
      </c>
      <c r="AT20" s="99">
        <f t="shared" si="22"/>
        <v>0</v>
      </c>
      <c r="AU20" s="99">
        <f t="shared" si="22"/>
        <v>0</v>
      </c>
      <c r="AV20" s="99">
        <f t="shared" si="22"/>
        <v>0</v>
      </c>
      <c r="AW20" s="99">
        <f t="shared" si="22"/>
        <v>0</v>
      </c>
      <c r="AX20" s="99">
        <f t="shared" si="22"/>
        <v>0</v>
      </c>
      <c r="AY20" s="104">
        <f t="shared" si="22"/>
        <v>0</v>
      </c>
      <c r="AZ20" s="96" t="s">
        <v>41</v>
      </c>
      <c r="BA20" s="97" t="s">
        <v>29</v>
      </c>
      <c r="BB20" s="99">
        <f>SUM(BB21)</f>
        <v>94</v>
      </c>
      <c r="BC20" s="99">
        <f t="shared" ref="BC20:BP20" si="23">SUM(BC21)</f>
        <v>94</v>
      </c>
      <c r="BD20" s="99">
        <f t="shared" si="23"/>
        <v>67403093</v>
      </c>
      <c r="BE20" s="99">
        <f t="shared" si="23"/>
        <v>0</v>
      </c>
      <c r="BF20" s="99">
        <f t="shared" si="23"/>
        <v>0</v>
      </c>
      <c r="BG20" s="99">
        <f t="shared" si="23"/>
        <v>0</v>
      </c>
      <c r="BH20" s="99">
        <f t="shared" si="23"/>
        <v>0</v>
      </c>
      <c r="BI20" s="99">
        <f t="shared" si="23"/>
        <v>0</v>
      </c>
      <c r="BJ20" s="99">
        <f t="shared" si="23"/>
        <v>0</v>
      </c>
      <c r="BK20" s="99">
        <f t="shared" si="23"/>
        <v>3</v>
      </c>
      <c r="BL20" s="99">
        <f t="shared" si="23"/>
        <v>3</v>
      </c>
      <c r="BM20" s="104">
        <f t="shared" si="23"/>
        <v>623195</v>
      </c>
      <c r="BN20" s="105">
        <f t="shared" si="23"/>
        <v>0</v>
      </c>
      <c r="BO20" s="106">
        <f t="shared" si="23"/>
        <v>0</v>
      </c>
      <c r="BP20" s="107">
        <f t="shared" si="23"/>
        <v>0</v>
      </c>
    </row>
    <row r="21" spans="1:68" ht="17.399999999999999" x14ac:dyDescent="0.2">
      <c r="A21" s="96"/>
      <c r="B21" s="198" t="s">
        <v>42</v>
      </c>
      <c r="C21" s="98">
        <f>SUM(F21,I21,L21,O21,R21,W21,Z21,AC21,AF21,AK21,AN21,AQ21,AT21,AW21,BB21,BE21,BH21,BK21,BN21)</f>
        <v>107</v>
      </c>
      <c r="D21" s="99">
        <f>SUM(G21,J21,M21,P21,S21,X21,AA21,AD21,AG21,AL21,AO21,AR21,AU21,AX21,BC21,BF21,BI21,BL21,BO21)</f>
        <v>107</v>
      </c>
      <c r="E21" s="108">
        <f>SUM(H21,K21,N21,Q21,T21,Y21,AB21,AE21,AH21,AM21,AP21,AS21,AV21,AY21,BD21,BG21,BJ21,BM21,BP21)</f>
        <v>69774590</v>
      </c>
      <c r="F21" s="199">
        <v>0</v>
      </c>
      <c r="G21" s="91">
        <v>0</v>
      </c>
      <c r="H21" s="91">
        <v>0</v>
      </c>
      <c r="I21" s="91">
        <v>0</v>
      </c>
      <c r="J21" s="91">
        <v>0</v>
      </c>
      <c r="K21" s="200">
        <v>0</v>
      </c>
      <c r="L21" s="91">
        <v>0</v>
      </c>
      <c r="M21" s="91">
        <v>0</v>
      </c>
      <c r="N21" s="91">
        <v>0</v>
      </c>
      <c r="O21" s="91">
        <v>0</v>
      </c>
      <c r="P21" s="91">
        <v>0</v>
      </c>
      <c r="Q21" s="91">
        <v>0</v>
      </c>
      <c r="R21" s="91">
        <v>0</v>
      </c>
      <c r="S21" s="91">
        <v>0</v>
      </c>
      <c r="T21" s="201">
        <v>0</v>
      </c>
      <c r="U21" s="96"/>
      <c r="V21" s="198" t="s">
        <v>42</v>
      </c>
      <c r="W21" s="202">
        <v>10</v>
      </c>
      <c r="X21" s="203">
        <v>10</v>
      </c>
      <c r="Y21" s="203">
        <v>1748302</v>
      </c>
      <c r="Z21" s="203">
        <v>0</v>
      </c>
      <c r="AA21" s="203">
        <v>0</v>
      </c>
      <c r="AB21" s="203">
        <v>0</v>
      </c>
      <c r="AC21" s="203">
        <v>0</v>
      </c>
      <c r="AD21" s="203">
        <v>0</v>
      </c>
      <c r="AE21" s="203">
        <v>0</v>
      </c>
      <c r="AF21" s="203">
        <v>0</v>
      </c>
      <c r="AG21" s="203">
        <v>0</v>
      </c>
      <c r="AH21" s="204">
        <v>0</v>
      </c>
      <c r="AI21" s="96"/>
      <c r="AJ21" s="198" t="s">
        <v>42</v>
      </c>
      <c r="AK21" s="203">
        <v>0</v>
      </c>
      <c r="AL21" s="91">
        <v>0</v>
      </c>
      <c r="AM21" s="91">
        <v>0</v>
      </c>
      <c r="AN21" s="91">
        <v>0</v>
      </c>
      <c r="AO21" s="91">
        <v>0</v>
      </c>
      <c r="AP21" s="200">
        <v>0</v>
      </c>
      <c r="AQ21" s="91">
        <v>0</v>
      </c>
      <c r="AR21" s="91">
        <v>0</v>
      </c>
      <c r="AS21" s="91">
        <v>0</v>
      </c>
      <c r="AT21" s="91">
        <v>0</v>
      </c>
      <c r="AU21" s="91">
        <v>0</v>
      </c>
      <c r="AV21" s="91">
        <v>0</v>
      </c>
      <c r="AW21" s="91">
        <v>0</v>
      </c>
      <c r="AX21" s="91">
        <v>0</v>
      </c>
      <c r="AY21" s="201">
        <v>0</v>
      </c>
      <c r="AZ21" s="96"/>
      <c r="BA21" s="198" t="s">
        <v>42</v>
      </c>
      <c r="BB21" s="91">
        <v>94</v>
      </c>
      <c r="BC21" s="91">
        <v>94</v>
      </c>
      <c r="BD21" s="91">
        <v>67403093</v>
      </c>
      <c r="BE21" s="91">
        <v>0</v>
      </c>
      <c r="BF21" s="91">
        <v>0</v>
      </c>
      <c r="BG21" s="91">
        <v>0</v>
      </c>
      <c r="BH21" s="91">
        <v>0</v>
      </c>
      <c r="BI21" s="91">
        <v>0</v>
      </c>
      <c r="BJ21" s="91">
        <v>0</v>
      </c>
      <c r="BK21" s="91">
        <v>3</v>
      </c>
      <c r="BL21" s="91">
        <v>3</v>
      </c>
      <c r="BM21" s="92">
        <v>623195</v>
      </c>
      <c r="BN21" s="93">
        <v>0</v>
      </c>
      <c r="BO21" s="94">
        <v>0</v>
      </c>
      <c r="BP21" s="95">
        <v>0</v>
      </c>
    </row>
    <row r="22" spans="1:68" ht="17.399999999999999" x14ac:dyDescent="0.2">
      <c r="A22" s="205" t="s">
        <v>43</v>
      </c>
      <c r="B22" s="97" t="s">
        <v>29</v>
      </c>
      <c r="C22" s="98">
        <f t="shared" ref="C22:T22" si="24">SUM(C23:C26)</f>
        <v>684</v>
      </c>
      <c r="D22" s="99">
        <f t="shared" si="24"/>
        <v>359</v>
      </c>
      <c r="E22" s="86">
        <f t="shared" si="24"/>
        <v>276700808</v>
      </c>
      <c r="F22" s="169">
        <f t="shared" si="24"/>
        <v>0</v>
      </c>
      <c r="G22" s="170">
        <f t="shared" si="24"/>
        <v>0</v>
      </c>
      <c r="H22" s="170">
        <f t="shared" si="24"/>
        <v>0</v>
      </c>
      <c r="I22" s="170">
        <f t="shared" si="24"/>
        <v>1</v>
      </c>
      <c r="J22" s="170">
        <f t="shared" si="24"/>
        <v>1</v>
      </c>
      <c r="K22" s="171">
        <f t="shared" si="24"/>
        <v>174522</v>
      </c>
      <c r="L22" s="170">
        <f t="shared" si="24"/>
        <v>0</v>
      </c>
      <c r="M22" s="170">
        <f t="shared" si="24"/>
        <v>0</v>
      </c>
      <c r="N22" s="170">
        <f t="shared" si="24"/>
        <v>0</v>
      </c>
      <c r="O22" s="170">
        <f t="shared" si="24"/>
        <v>0</v>
      </c>
      <c r="P22" s="170">
        <f t="shared" si="24"/>
        <v>0</v>
      </c>
      <c r="Q22" s="170">
        <f>SUM(Q23:Q26)</f>
        <v>0</v>
      </c>
      <c r="R22" s="170">
        <f t="shared" si="24"/>
        <v>67</v>
      </c>
      <c r="S22" s="170">
        <f t="shared" si="24"/>
        <v>11</v>
      </c>
      <c r="T22" s="172">
        <f t="shared" si="24"/>
        <v>10228340</v>
      </c>
      <c r="U22" s="205" t="s">
        <v>43</v>
      </c>
      <c r="V22" s="97" t="s">
        <v>29</v>
      </c>
      <c r="W22" s="98">
        <f t="shared" ref="W22:AH22" si="25">SUM(W23:W26)</f>
        <v>55</v>
      </c>
      <c r="X22" s="99">
        <f t="shared" si="25"/>
        <v>55</v>
      </c>
      <c r="Y22" s="99">
        <f t="shared" si="25"/>
        <v>17260166</v>
      </c>
      <c r="Z22" s="99">
        <f t="shared" si="25"/>
        <v>0</v>
      </c>
      <c r="AA22" s="99">
        <f t="shared" si="25"/>
        <v>0</v>
      </c>
      <c r="AB22" s="99">
        <f t="shared" si="25"/>
        <v>0</v>
      </c>
      <c r="AC22" s="99">
        <f t="shared" si="25"/>
        <v>1</v>
      </c>
      <c r="AD22" s="99">
        <f t="shared" si="25"/>
        <v>1</v>
      </c>
      <c r="AE22" s="99">
        <f t="shared" si="25"/>
        <v>974845</v>
      </c>
      <c r="AF22" s="99">
        <f t="shared" si="25"/>
        <v>3</v>
      </c>
      <c r="AG22" s="99">
        <f t="shared" si="25"/>
        <v>3</v>
      </c>
      <c r="AH22" s="104">
        <f t="shared" si="25"/>
        <v>249473</v>
      </c>
      <c r="AI22" s="205" t="s">
        <v>43</v>
      </c>
      <c r="AJ22" s="97" t="s">
        <v>29</v>
      </c>
      <c r="AK22" s="98">
        <f t="shared" ref="AK22:AY22" si="26">SUM(AK23:AK26)</f>
        <v>0</v>
      </c>
      <c r="AL22" s="99">
        <f t="shared" si="26"/>
        <v>0</v>
      </c>
      <c r="AM22" s="99">
        <f t="shared" si="26"/>
        <v>0</v>
      </c>
      <c r="AN22" s="99">
        <f t="shared" si="26"/>
        <v>0</v>
      </c>
      <c r="AO22" s="99">
        <f t="shared" si="26"/>
        <v>0</v>
      </c>
      <c r="AP22" s="99">
        <f t="shared" si="26"/>
        <v>0</v>
      </c>
      <c r="AQ22" s="99">
        <f t="shared" si="26"/>
        <v>1</v>
      </c>
      <c r="AR22" s="99">
        <f t="shared" si="26"/>
        <v>1</v>
      </c>
      <c r="AS22" s="99">
        <f t="shared" si="26"/>
        <v>8660</v>
      </c>
      <c r="AT22" s="99">
        <f t="shared" si="26"/>
        <v>0</v>
      </c>
      <c r="AU22" s="99">
        <f t="shared" si="26"/>
        <v>0</v>
      </c>
      <c r="AV22" s="99">
        <f t="shared" si="26"/>
        <v>0</v>
      </c>
      <c r="AW22" s="99">
        <f t="shared" si="26"/>
        <v>1</v>
      </c>
      <c r="AX22" s="99">
        <f t="shared" si="26"/>
        <v>1</v>
      </c>
      <c r="AY22" s="104">
        <f t="shared" si="26"/>
        <v>75634</v>
      </c>
      <c r="AZ22" s="205" t="s">
        <v>43</v>
      </c>
      <c r="BA22" s="97" t="s">
        <v>29</v>
      </c>
      <c r="BB22" s="99">
        <f t="shared" ref="BB22:BP22" si="27">SUM(BB23:BB26)</f>
        <v>488</v>
      </c>
      <c r="BC22" s="99">
        <f t="shared" si="27"/>
        <v>245</v>
      </c>
      <c r="BD22" s="99">
        <f t="shared" si="27"/>
        <v>233453027</v>
      </c>
      <c r="BE22" s="99">
        <f t="shared" si="27"/>
        <v>0</v>
      </c>
      <c r="BF22" s="99">
        <f t="shared" si="27"/>
        <v>0</v>
      </c>
      <c r="BG22" s="99">
        <f t="shared" si="27"/>
        <v>0</v>
      </c>
      <c r="BH22" s="99">
        <f t="shared" si="27"/>
        <v>11</v>
      </c>
      <c r="BI22" s="99">
        <f t="shared" si="27"/>
        <v>7</v>
      </c>
      <c r="BJ22" s="99">
        <f t="shared" si="27"/>
        <v>1054521</v>
      </c>
      <c r="BK22" s="99">
        <f t="shared" si="27"/>
        <v>56</v>
      </c>
      <c r="BL22" s="99">
        <f t="shared" si="27"/>
        <v>34</v>
      </c>
      <c r="BM22" s="104">
        <f t="shared" si="27"/>
        <v>13221620</v>
      </c>
      <c r="BN22" s="105">
        <f t="shared" si="27"/>
        <v>0</v>
      </c>
      <c r="BO22" s="106">
        <f t="shared" si="27"/>
        <v>0</v>
      </c>
      <c r="BP22" s="107">
        <f t="shared" si="27"/>
        <v>0</v>
      </c>
    </row>
    <row r="23" spans="1:68" ht="17.399999999999999" x14ac:dyDescent="0.2">
      <c r="A23" s="205"/>
      <c r="B23" s="83" t="s">
        <v>44</v>
      </c>
      <c r="C23" s="84">
        <f t="shared" ref="C23:E26" si="28">SUM(F23,I23,L23,O23,R23,W23,Z23,AC23,AF23,AK23,AN23,AQ23,AT23,AW23,BB23,BE23,BH23,BK23,BN23)</f>
        <v>293</v>
      </c>
      <c r="D23" s="85">
        <f t="shared" si="28"/>
        <v>293</v>
      </c>
      <c r="E23" s="108">
        <f t="shared" si="28"/>
        <v>204859943</v>
      </c>
      <c r="F23" s="174">
        <v>0</v>
      </c>
      <c r="G23" s="74">
        <v>0</v>
      </c>
      <c r="H23" s="74">
        <v>0</v>
      </c>
      <c r="I23" s="74">
        <v>1</v>
      </c>
      <c r="J23" s="74">
        <v>1</v>
      </c>
      <c r="K23" s="75">
        <v>174522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74">
        <v>0</v>
      </c>
      <c r="R23" s="74">
        <v>0</v>
      </c>
      <c r="S23" s="74">
        <v>0</v>
      </c>
      <c r="T23" s="76">
        <v>0</v>
      </c>
      <c r="U23" s="205"/>
      <c r="V23" s="83" t="s">
        <v>44</v>
      </c>
      <c r="W23" s="113">
        <v>49</v>
      </c>
      <c r="X23" s="73">
        <v>49</v>
      </c>
      <c r="Y23" s="73">
        <v>13057026</v>
      </c>
      <c r="Z23" s="73">
        <v>0</v>
      </c>
      <c r="AA23" s="73">
        <v>0</v>
      </c>
      <c r="AB23" s="73">
        <v>0</v>
      </c>
      <c r="AC23" s="73">
        <v>1</v>
      </c>
      <c r="AD23" s="73">
        <v>1</v>
      </c>
      <c r="AE23" s="73">
        <v>974845</v>
      </c>
      <c r="AF23" s="73">
        <v>2</v>
      </c>
      <c r="AG23" s="73">
        <v>2</v>
      </c>
      <c r="AH23" s="175">
        <v>88719</v>
      </c>
      <c r="AI23" s="205"/>
      <c r="AJ23" s="83" t="s">
        <v>44</v>
      </c>
      <c r="AK23" s="73">
        <v>0</v>
      </c>
      <c r="AL23" s="74">
        <v>0</v>
      </c>
      <c r="AM23" s="74">
        <v>0</v>
      </c>
      <c r="AN23" s="74">
        <v>0</v>
      </c>
      <c r="AO23" s="74">
        <v>0</v>
      </c>
      <c r="AP23" s="75">
        <v>0</v>
      </c>
      <c r="AQ23" s="74">
        <v>1</v>
      </c>
      <c r="AR23" s="74">
        <v>1</v>
      </c>
      <c r="AS23" s="74">
        <v>8660</v>
      </c>
      <c r="AT23" s="74">
        <v>0</v>
      </c>
      <c r="AU23" s="74">
        <v>0</v>
      </c>
      <c r="AV23" s="74">
        <v>0</v>
      </c>
      <c r="AW23" s="74">
        <v>1</v>
      </c>
      <c r="AX23" s="74">
        <v>1</v>
      </c>
      <c r="AY23" s="76">
        <v>75634</v>
      </c>
      <c r="AZ23" s="205"/>
      <c r="BA23" s="83" t="s">
        <v>44</v>
      </c>
      <c r="BB23" s="74">
        <v>207</v>
      </c>
      <c r="BC23" s="74">
        <v>207</v>
      </c>
      <c r="BD23" s="74">
        <v>179365525</v>
      </c>
      <c r="BE23" s="74">
        <v>0</v>
      </c>
      <c r="BF23" s="74">
        <v>0</v>
      </c>
      <c r="BG23" s="74">
        <v>0</v>
      </c>
      <c r="BH23" s="74">
        <v>5</v>
      </c>
      <c r="BI23" s="74">
        <v>5</v>
      </c>
      <c r="BJ23" s="74">
        <v>788394</v>
      </c>
      <c r="BK23" s="74">
        <v>26</v>
      </c>
      <c r="BL23" s="74">
        <v>26</v>
      </c>
      <c r="BM23" s="118">
        <v>10326618</v>
      </c>
      <c r="BN23" s="177">
        <v>0</v>
      </c>
      <c r="BO23" s="178">
        <v>0</v>
      </c>
      <c r="BP23" s="179">
        <v>0</v>
      </c>
    </row>
    <row r="24" spans="1:68" ht="17.399999999999999" x14ac:dyDescent="0.2">
      <c r="A24" s="205"/>
      <c r="B24" s="123" t="s">
        <v>45</v>
      </c>
      <c r="C24" s="124">
        <f t="shared" si="28"/>
        <v>22</v>
      </c>
      <c r="D24" s="125">
        <f t="shared" si="28"/>
        <v>22</v>
      </c>
      <c r="E24" s="126">
        <f t="shared" si="28"/>
        <v>15437409</v>
      </c>
      <c r="F24" s="190">
        <v>0</v>
      </c>
      <c r="G24" s="133">
        <v>0</v>
      </c>
      <c r="H24" s="133">
        <v>0</v>
      </c>
      <c r="I24" s="133">
        <v>0</v>
      </c>
      <c r="J24" s="133">
        <v>0</v>
      </c>
      <c r="K24" s="191">
        <v>0</v>
      </c>
      <c r="L24" s="133">
        <v>0</v>
      </c>
      <c r="M24" s="133">
        <v>0</v>
      </c>
      <c r="N24" s="133">
        <v>0</v>
      </c>
      <c r="O24" s="133">
        <v>0</v>
      </c>
      <c r="P24" s="133">
        <v>0</v>
      </c>
      <c r="Q24" s="133">
        <v>0</v>
      </c>
      <c r="R24" s="133">
        <v>0</v>
      </c>
      <c r="S24" s="133">
        <v>0</v>
      </c>
      <c r="T24" s="130">
        <v>0</v>
      </c>
      <c r="U24" s="205"/>
      <c r="V24" s="123" t="s">
        <v>45</v>
      </c>
      <c r="W24" s="131">
        <v>5</v>
      </c>
      <c r="X24" s="192">
        <v>5</v>
      </c>
      <c r="Y24" s="192">
        <v>1031270</v>
      </c>
      <c r="Z24" s="192">
        <v>0</v>
      </c>
      <c r="AA24" s="192">
        <v>0</v>
      </c>
      <c r="AB24" s="192">
        <v>0</v>
      </c>
      <c r="AC24" s="192">
        <v>0</v>
      </c>
      <c r="AD24" s="192">
        <v>0</v>
      </c>
      <c r="AE24" s="192">
        <v>0</v>
      </c>
      <c r="AF24" s="192">
        <v>1</v>
      </c>
      <c r="AG24" s="192">
        <v>1</v>
      </c>
      <c r="AH24" s="193">
        <v>160754</v>
      </c>
      <c r="AI24" s="205"/>
      <c r="AJ24" s="123" t="s">
        <v>45</v>
      </c>
      <c r="AK24" s="192">
        <v>0</v>
      </c>
      <c r="AL24" s="133">
        <v>0</v>
      </c>
      <c r="AM24" s="133">
        <v>0</v>
      </c>
      <c r="AN24" s="133">
        <v>0</v>
      </c>
      <c r="AO24" s="133">
        <v>0</v>
      </c>
      <c r="AP24" s="191">
        <v>0</v>
      </c>
      <c r="AQ24" s="133">
        <v>0</v>
      </c>
      <c r="AR24" s="133">
        <v>0</v>
      </c>
      <c r="AS24" s="133">
        <v>0</v>
      </c>
      <c r="AT24" s="133">
        <v>0</v>
      </c>
      <c r="AU24" s="133">
        <v>0</v>
      </c>
      <c r="AV24" s="133">
        <v>0</v>
      </c>
      <c r="AW24" s="133">
        <v>0</v>
      </c>
      <c r="AX24" s="133">
        <v>0</v>
      </c>
      <c r="AY24" s="130">
        <v>0</v>
      </c>
      <c r="AZ24" s="205"/>
      <c r="BA24" s="123" t="s">
        <v>45</v>
      </c>
      <c r="BB24" s="133">
        <v>9</v>
      </c>
      <c r="BC24" s="133">
        <v>9</v>
      </c>
      <c r="BD24" s="133">
        <v>12562945</v>
      </c>
      <c r="BE24" s="133">
        <v>0</v>
      </c>
      <c r="BF24" s="133">
        <v>0</v>
      </c>
      <c r="BG24" s="133">
        <v>0</v>
      </c>
      <c r="BH24" s="133">
        <v>1</v>
      </c>
      <c r="BI24" s="133">
        <v>1</v>
      </c>
      <c r="BJ24" s="133">
        <v>86679</v>
      </c>
      <c r="BK24" s="133">
        <v>6</v>
      </c>
      <c r="BL24" s="133">
        <v>6</v>
      </c>
      <c r="BM24" s="128">
        <v>1595761</v>
      </c>
      <c r="BN24" s="195">
        <v>0</v>
      </c>
      <c r="BO24" s="196">
        <v>0</v>
      </c>
      <c r="BP24" s="197">
        <v>0</v>
      </c>
    </row>
    <row r="25" spans="1:68" ht="17.399999999999999" x14ac:dyDescent="0.2">
      <c r="A25" s="205"/>
      <c r="B25" s="123" t="s">
        <v>46</v>
      </c>
      <c r="C25" s="124">
        <f t="shared" si="28"/>
        <v>7</v>
      </c>
      <c r="D25" s="125">
        <f t="shared" si="28"/>
        <v>7</v>
      </c>
      <c r="E25" s="126">
        <f t="shared" si="28"/>
        <v>10709455</v>
      </c>
      <c r="F25" s="190">
        <v>0</v>
      </c>
      <c r="G25" s="133">
        <v>0</v>
      </c>
      <c r="H25" s="133">
        <v>0</v>
      </c>
      <c r="I25" s="133">
        <v>0</v>
      </c>
      <c r="J25" s="133">
        <v>0</v>
      </c>
      <c r="K25" s="191">
        <v>0</v>
      </c>
      <c r="L25" s="133">
        <v>0</v>
      </c>
      <c r="M25" s="133">
        <v>0</v>
      </c>
      <c r="N25" s="133">
        <v>0</v>
      </c>
      <c r="O25" s="133">
        <v>0</v>
      </c>
      <c r="P25" s="133">
        <v>0</v>
      </c>
      <c r="Q25" s="133">
        <v>0</v>
      </c>
      <c r="R25" s="133">
        <v>0</v>
      </c>
      <c r="S25" s="133">
        <v>0</v>
      </c>
      <c r="T25" s="130">
        <v>0</v>
      </c>
      <c r="U25" s="205"/>
      <c r="V25" s="123" t="s">
        <v>46</v>
      </c>
      <c r="W25" s="131">
        <v>1</v>
      </c>
      <c r="X25" s="192">
        <v>1</v>
      </c>
      <c r="Y25" s="192">
        <v>3171870</v>
      </c>
      <c r="Z25" s="192">
        <v>0</v>
      </c>
      <c r="AA25" s="192">
        <v>0</v>
      </c>
      <c r="AB25" s="192">
        <v>0</v>
      </c>
      <c r="AC25" s="192">
        <v>0</v>
      </c>
      <c r="AD25" s="192">
        <v>0</v>
      </c>
      <c r="AE25" s="192">
        <v>0</v>
      </c>
      <c r="AF25" s="192">
        <v>0</v>
      </c>
      <c r="AG25" s="192">
        <v>0</v>
      </c>
      <c r="AH25" s="193">
        <v>0</v>
      </c>
      <c r="AI25" s="205"/>
      <c r="AJ25" s="123" t="s">
        <v>46</v>
      </c>
      <c r="AK25" s="192">
        <v>0</v>
      </c>
      <c r="AL25" s="133">
        <v>0</v>
      </c>
      <c r="AM25" s="133">
        <v>0</v>
      </c>
      <c r="AN25" s="133">
        <v>0</v>
      </c>
      <c r="AO25" s="133">
        <v>0</v>
      </c>
      <c r="AP25" s="191">
        <v>0</v>
      </c>
      <c r="AQ25" s="133">
        <v>0</v>
      </c>
      <c r="AR25" s="133">
        <v>0</v>
      </c>
      <c r="AS25" s="133">
        <v>0</v>
      </c>
      <c r="AT25" s="133">
        <v>0</v>
      </c>
      <c r="AU25" s="133">
        <v>0</v>
      </c>
      <c r="AV25" s="133">
        <v>0</v>
      </c>
      <c r="AW25" s="133">
        <v>0</v>
      </c>
      <c r="AX25" s="133">
        <v>0</v>
      </c>
      <c r="AY25" s="130">
        <v>0</v>
      </c>
      <c r="AZ25" s="205"/>
      <c r="BA25" s="123" t="s">
        <v>46</v>
      </c>
      <c r="BB25" s="133">
        <v>4</v>
      </c>
      <c r="BC25" s="133">
        <v>4</v>
      </c>
      <c r="BD25" s="133">
        <v>6989374</v>
      </c>
      <c r="BE25" s="133">
        <v>0</v>
      </c>
      <c r="BF25" s="133">
        <v>0</v>
      </c>
      <c r="BG25" s="133">
        <v>0</v>
      </c>
      <c r="BH25" s="133">
        <v>0</v>
      </c>
      <c r="BI25" s="133">
        <v>0</v>
      </c>
      <c r="BJ25" s="133">
        <v>0</v>
      </c>
      <c r="BK25" s="133">
        <v>2</v>
      </c>
      <c r="BL25" s="133">
        <v>2</v>
      </c>
      <c r="BM25" s="128">
        <v>548211</v>
      </c>
      <c r="BN25" s="195">
        <v>0</v>
      </c>
      <c r="BO25" s="196">
        <v>0</v>
      </c>
      <c r="BP25" s="197">
        <v>0</v>
      </c>
    </row>
    <row r="26" spans="1:68" ht="17.399999999999999" x14ac:dyDescent="0.2">
      <c r="A26" s="205"/>
      <c r="B26" s="150" t="s">
        <v>47</v>
      </c>
      <c r="C26" s="66">
        <f t="shared" si="28"/>
        <v>362</v>
      </c>
      <c r="D26" s="67">
        <f t="shared" si="28"/>
        <v>37</v>
      </c>
      <c r="E26" s="68">
        <f t="shared" si="28"/>
        <v>45694001</v>
      </c>
      <c r="F26" s="180">
        <v>0</v>
      </c>
      <c r="G26" s="88">
        <v>0</v>
      </c>
      <c r="H26" s="88">
        <v>0</v>
      </c>
      <c r="I26" s="88">
        <v>0</v>
      </c>
      <c r="J26" s="88">
        <v>0</v>
      </c>
      <c r="K26" s="89">
        <v>0</v>
      </c>
      <c r="L26" s="88">
        <v>0</v>
      </c>
      <c r="M26" s="88">
        <v>0</v>
      </c>
      <c r="N26" s="88">
        <v>0</v>
      </c>
      <c r="O26" s="88">
        <v>0</v>
      </c>
      <c r="P26" s="88">
        <v>0</v>
      </c>
      <c r="Q26" s="88">
        <v>0</v>
      </c>
      <c r="R26" s="88">
        <v>67</v>
      </c>
      <c r="S26" s="88">
        <v>11</v>
      </c>
      <c r="T26" s="90">
        <v>10228340</v>
      </c>
      <c r="U26" s="205"/>
      <c r="V26" s="150" t="s">
        <v>47</v>
      </c>
      <c r="W26" s="181">
        <v>0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v>0</v>
      </c>
      <c r="AD26" s="87">
        <v>0</v>
      </c>
      <c r="AE26" s="87">
        <v>0</v>
      </c>
      <c r="AF26" s="87">
        <v>0</v>
      </c>
      <c r="AG26" s="87">
        <v>0</v>
      </c>
      <c r="AH26" s="182">
        <v>0</v>
      </c>
      <c r="AI26" s="205"/>
      <c r="AJ26" s="150" t="s">
        <v>47</v>
      </c>
      <c r="AK26" s="87">
        <v>0</v>
      </c>
      <c r="AL26" s="88">
        <v>0</v>
      </c>
      <c r="AM26" s="88">
        <v>0</v>
      </c>
      <c r="AN26" s="88">
        <v>0</v>
      </c>
      <c r="AO26" s="88">
        <v>0</v>
      </c>
      <c r="AP26" s="89">
        <v>0</v>
      </c>
      <c r="AQ26" s="88">
        <v>0</v>
      </c>
      <c r="AR26" s="88">
        <v>0</v>
      </c>
      <c r="AS26" s="88">
        <v>0</v>
      </c>
      <c r="AT26" s="88">
        <v>0</v>
      </c>
      <c r="AU26" s="88">
        <v>0</v>
      </c>
      <c r="AV26" s="88">
        <v>0</v>
      </c>
      <c r="AW26" s="88">
        <v>0</v>
      </c>
      <c r="AX26" s="88">
        <v>0</v>
      </c>
      <c r="AY26" s="90">
        <v>0</v>
      </c>
      <c r="AZ26" s="205"/>
      <c r="BA26" s="150" t="s">
        <v>47</v>
      </c>
      <c r="BB26" s="88">
        <v>268</v>
      </c>
      <c r="BC26" s="88">
        <v>25</v>
      </c>
      <c r="BD26" s="88">
        <v>34535183</v>
      </c>
      <c r="BE26" s="88">
        <v>0</v>
      </c>
      <c r="BF26" s="88">
        <v>0</v>
      </c>
      <c r="BG26" s="88">
        <v>0</v>
      </c>
      <c r="BH26" s="88">
        <v>5</v>
      </c>
      <c r="BI26" s="88">
        <v>1</v>
      </c>
      <c r="BJ26" s="88">
        <v>179448</v>
      </c>
      <c r="BK26" s="88">
        <v>22</v>
      </c>
      <c r="BL26" s="88">
        <v>0</v>
      </c>
      <c r="BM26" s="206">
        <v>751030</v>
      </c>
      <c r="BN26" s="184">
        <v>0</v>
      </c>
      <c r="BO26" s="185">
        <v>0</v>
      </c>
      <c r="BP26" s="186">
        <v>0</v>
      </c>
    </row>
    <row r="27" spans="1:68" ht="17.399999999999999" x14ac:dyDescent="0.2">
      <c r="A27" s="205" t="s">
        <v>48</v>
      </c>
      <c r="B27" s="97" t="s">
        <v>29</v>
      </c>
      <c r="C27" s="98">
        <f t="shared" ref="C27:T27" si="29">SUM(C28:C33)</f>
        <v>232</v>
      </c>
      <c r="D27" s="99">
        <f t="shared" si="29"/>
        <v>208</v>
      </c>
      <c r="E27" s="86">
        <f t="shared" si="29"/>
        <v>93836067</v>
      </c>
      <c r="F27" s="207">
        <f t="shared" si="29"/>
        <v>0</v>
      </c>
      <c r="G27" s="99">
        <f t="shared" si="29"/>
        <v>0</v>
      </c>
      <c r="H27" s="99">
        <f t="shared" si="29"/>
        <v>0</v>
      </c>
      <c r="I27" s="99">
        <f t="shared" si="29"/>
        <v>1</v>
      </c>
      <c r="J27" s="99">
        <f t="shared" si="29"/>
        <v>1</v>
      </c>
      <c r="K27" s="208">
        <f t="shared" si="29"/>
        <v>47600</v>
      </c>
      <c r="L27" s="99">
        <f t="shared" si="29"/>
        <v>0</v>
      </c>
      <c r="M27" s="99">
        <f t="shared" si="29"/>
        <v>0</v>
      </c>
      <c r="N27" s="99">
        <f t="shared" si="29"/>
        <v>0</v>
      </c>
      <c r="O27" s="99">
        <f t="shared" si="29"/>
        <v>2</v>
      </c>
      <c r="P27" s="99">
        <f t="shared" si="29"/>
        <v>2</v>
      </c>
      <c r="Q27" s="99">
        <f t="shared" si="29"/>
        <v>124210</v>
      </c>
      <c r="R27" s="99">
        <f t="shared" si="29"/>
        <v>1</v>
      </c>
      <c r="S27" s="99">
        <f t="shared" si="29"/>
        <v>0</v>
      </c>
      <c r="T27" s="104">
        <f t="shared" si="29"/>
        <v>0</v>
      </c>
      <c r="U27" s="205" t="s">
        <v>48</v>
      </c>
      <c r="V27" s="97" t="s">
        <v>29</v>
      </c>
      <c r="W27" s="98">
        <f t="shared" ref="W27:AH27" si="30">SUM(W28:W33)</f>
        <v>46</v>
      </c>
      <c r="X27" s="99">
        <f t="shared" si="30"/>
        <v>31</v>
      </c>
      <c r="Y27" s="99">
        <f t="shared" si="30"/>
        <v>6779935</v>
      </c>
      <c r="Z27" s="99">
        <f t="shared" si="30"/>
        <v>0</v>
      </c>
      <c r="AA27" s="99">
        <f t="shared" si="30"/>
        <v>0</v>
      </c>
      <c r="AB27" s="99">
        <f t="shared" si="30"/>
        <v>0</v>
      </c>
      <c r="AC27" s="99">
        <f t="shared" si="30"/>
        <v>0</v>
      </c>
      <c r="AD27" s="99">
        <f t="shared" si="30"/>
        <v>0</v>
      </c>
      <c r="AE27" s="99">
        <f t="shared" si="30"/>
        <v>0</v>
      </c>
      <c r="AF27" s="99">
        <f t="shared" si="30"/>
        <v>1</v>
      </c>
      <c r="AG27" s="99">
        <f t="shared" si="30"/>
        <v>0</v>
      </c>
      <c r="AH27" s="104">
        <f t="shared" si="30"/>
        <v>55011</v>
      </c>
      <c r="AI27" s="205" t="s">
        <v>48</v>
      </c>
      <c r="AJ27" s="97" t="s">
        <v>29</v>
      </c>
      <c r="AK27" s="98">
        <f t="shared" ref="AK27:AY27" si="31">SUM(AK28:AK33)</f>
        <v>0</v>
      </c>
      <c r="AL27" s="99">
        <f t="shared" si="31"/>
        <v>0</v>
      </c>
      <c r="AM27" s="99">
        <f t="shared" si="31"/>
        <v>0</v>
      </c>
      <c r="AN27" s="99">
        <f t="shared" si="31"/>
        <v>1</v>
      </c>
      <c r="AO27" s="99">
        <f t="shared" si="31"/>
        <v>1</v>
      </c>
      <c r="AP27" s="99">
        <f t="shared" si="31"/>
        <v>7098</v>
      </c>
      <c r="AQ27" s="99">
        <f t="shared" si="31"/>
        <v>0</v>
      </c>
      <c r="AR27" s="99">
        <f t="shared" si="31"/>
        <v>1</v>
      </c>
      <c r="AS27" s="99">
        <f t="shared" si="31"/>
        <v>1188</v>
      </c>
      <c r="AT27" s="99">
        <f t="shared" si="31"/>
        <v>0</v>
      </c>
      <c r="AU27" s="99">
        <f t="shared" si="31"/>
        <v>0</v>
      </c>
      <c r="AV27" s="99">
        <f t="shared" si="31"/>
        <v>0</v>
      </c>
      <c r="AW27" s="99">
        <f t="shared" si="31"/>
        <v>0</v>
      </c>
      <c r="AX27" s="99">
        <f t="shared" si="31"/>
        <v>0</v>
      </c>
      <c r="AY27" s="104">
        <f t="shared" si="31"/>
        <v>0</v>
      </c>
      <c r="AZ27" s="205" t="s">
        <v>48</v>
      </c>
      <c r="BA27" s="97" t="s">
        <v>29</v>
      </c>
      <c r="BB27" s="209">
        <f t="shared" ref="BB27:BP27" si="32">SUM(BB28:BB33)</f>
        <v>169</v>
      </c>
      <c r="BC27" s="210">
        <f t="shared" si="32"/>
        <v>161</v>
      </c>
      <c r="BD27" s="210">
        <f t="shared" si="32"/>
        <v>83378255</v>
      </c>
      <c r="BE27" s="210">
        <f t="shared" si="32"/>
        <v>0</v>
      </c>
      <c r="BF27" s="210">
        <f t="shared" si="32"/>
        <v>0</v>
      </c>
      <c r="BG27" s="210">
        <f t="shared" si="32"/>
        <v>0</v>
      </c>
      <c r="BH27" s="210">
        <f t="shared" si="32"/>
        <v>3</v>
      </c>
      <c r="BI27" s="210">
        <f t="shared" si="32"/>
        <v>3</v>
      </c>
      <c r="BJ27" s="210">
        <f t="shared" si="32"/>
        <v>767872</v>
      </c>
      <c r="BK27" s="210">
        <f t="shared" si="32"/>
        <v>8</v>
      </c>
      <c r="BL27" s="210">
        <f t="shared" si="32"/>
        <v>8</v>
      </c>
      <c r="BM27" s="211">
        <f t="shared" si="32"/>
        <v>2674898</v>
      </c>
      <c r="BN27" s="212">
        <f t="shared" si="32"/>
        <v>0</v>
      </c>
      <c r="BO27" s="213">
        <f t="shared" si="32"/>
        <v>0</v>
      </c>
      <c r="BP27" s="214">
        <f t="shared" si="32"/>
        <v>0</v>
      </c>
    </row>
    <row r="28" spans="1:68" ht="17.399999999999999" x14ac:dyDescent="0.2">
      <c r="A28" s="205"/>
      <c r="B28" s="83" t="s">
        <v>49</v>
      </c>
      <c r="C28" s="84">
        <f t="shared" ref="C28:E33" si="33">SUM(F28,I28,L28,O28,R28,W28,Z28,AC28,AF28,AK28,AN28,AQ28,AT28,AW28,BB28,BE28,BH28,BK28,BN28)</f>
        <v>88</v>
      </c>
      <c r="D28" s="85">
        <f t="shared" si="33"/>
        <v>66</v>
      </c>
      <c r="E28" s="108">
        <f t="shared" si="33"/>
        <v>41743303</v>
      </c>
      <c r="F28" s="174">
        <v>0</v>
      </c>
      <c r="G28" s="74">
        <v>0</v>
      </c>
      <c r="H28" s="74">
        <v>0</v>
      </c>
      <c r="I28" s="74">
        <v>1</v>
      </c>
      <c r="J28" s="74">
        <v>1</v>
      </c>
      <c r="K28" s="75">
        <v>47600</v>
      </c>
      <c r="L28" s="74">
        <v>0</v>
      </c>
      <c r="M28" s="74">
        <v>0</v>
      </c>
      <c r="N28" s="74">
        <v>0</v>
      </c>
      <c r="O28" s="74">
        <v>0</v>
      </c>
      <c r="P28" s="74">
        <v>0</v>
      </c>
      <c r="Q28" s="74">
        <v>0</v>
      </c>
      <c r="R28" s="74">
        <v>1</v>
      </c>
      <c r="S28" s="74">
        <v>0</v>
      </c>
      <c r="T28" s="76">
        <v>0</v>
      </c>
      <c r="U28" s="205"/>
      <c r="V28" s="83" t="s">
        <v>49</v>
      </c>
      <c r="W28" s="113">
        <v>26</v>
      </c>
      <c r="X28" s="73">
        <v>11</v>
      </c>
      <c r="Y28" s="73">
        <v>730150</v>
      </c>
      <c r="Z28" s="73">
        <v>0</v>
      </c>
      <c r="AA28" s="73">
        <v>0</v>
      </c>
      <c r="AB28" s="73">
        <v>0</v>
      </c>
      <c r="AC28" s="73">
        <v>0</v>
      </c>
      <c r="AD28" s="73">
        <v>0</v>
      </c>
      <c r="AE28" s="73">
        <v>0</v>
      </c>
      <c r="AF28" s="73">
        <v>0</v>
      </c>
      <c r="AG28" s="73">
        <v>0</v>
      </c>
      <c r="AH28" s="175">
        <v>0</v>
      </c>
      <c r="AI28" s="205"/>
      <c r="AJ28" s="83" t="s">
        <v>49</v>
      </c>
      <c r="AK28" s="73">
        <v>0</v>
      </c>
      <c r="AL28" s="74">
        <v>0</v>
      </c>
      <c r="AM28" s="74">
        <v>0</v>
      </c>
      <c r="AN28" s="74">
        <v>1</v>
      </c>
      <c r="AO28" s="74">
        <v>1</v>
      </c>
      <c r="AP28" s="75">
        <v>7098</v>
      </c>
      <c r="AQ28" s="74">
        <v>0</v>
      </c>
      <c r="AR28" s="74">
        <v>0</v>
      </c>
      <c r="AS28" s="74">
        <v>0</v>
      </c>
      <c r="AT28" s="74">
        <v>0</v>
      </c>
      <c r="AU28" s="74">
        <v>0</v>
      </c>
      <c r="AV28" s="74">
        <v>0</v>
      </c>
      <c r="AW28" s="74">
        <v>0</v>
      </c>
      <c r="AX28" s="74">
        <v>0</v>
      </c>
      <c r="AY28" s="76">
        <v>0</v>
      </c>
      <c r="AZ28" s="205"/>
      <c r="BA28" s="83" t="s">
        <v>49</v>
      </c>
      <c r="BB28" s="215">
        <v>54</v>
      </c>
      <c r="BC28" s="215">
        <v>48</v>
      </c>
      <c r="BD28" s="215">
        <v>39271892</v>
      </c>
      <c r="BE28" s="215">
        <v>0</v>
      </c>
      <c r="BF28" s="215">
        <v>0</v>
      </c>
      <c r="BG28" s="215">
        <v>0</v>
      </c>
      <c r="BH28" s="215">
        <v>1</v>
      </c>
      <c r="BI28" s="215">
        <v>1</v>
      </c>
      <c r="BJ28" s="215">
        <v>308382</v>
      </c>
      <c r="BK28" s="215">
        <v>4</v>
      </c>
      <c r="BL28" s="215">
        <v>4</v>
      </c>
      <c r="BM28" s="110">
        <v>1378181</v>
      </c>
      <c r="BN28" s="216">
        <v>0</v>
      </c>
      <c r="BO28" s="217">
        <v>0</v>
      </c>
      <c r="BP28" s="218">
        <v>0</v>
      </c>
    </row>
    <row r="29" spans="1:68" ht="17.399999999999999" x14ac:dyDescent="0.2">
      <c r="A29" s="205"/>
      <c r="B29" s="123" t="s">
        <v>50</v>
      </c>
      <c r="C29" s="124">
        <f t="shared" si="33"/>
        <v>17</v>
      </c>
      <c r="D29" s="125">
        <f t="shared" si="33"/>
        <v>17</v>
      </c>
      <c r="E29" s="126">
        <f t="shared" si="33"/>
        <v>1815004</v>
      </c>
      <c r="F29" s="190">
        <v>0</v>
      </c>
      <c r="G29" s="133">
        <v>0</v>
      </c>
      <c r="H29" s="133">
        <v>0</v>
      </c>
      <c r="I29" s="133">
        <v>0</v>
      </c>
      <c r="J29" s="133">
        <v>0</v>
      </c>
      <c r="K29" s="191">
        <v>0</v>
      </c>
      <c r="L29" s="133">
        <v>0</v>
      </c>
      <c r="M29" s="133">
        <v>0</v>
      </c>
      <c r="N29" s="133">
        <v>0</v>
      </c>
      <c r="O29" s="133">
        <v>2</v>
      </c>
      <c r="P29" s="133">
        <v>2</v>
      </c>
      <c r="Q29" s="133">
        <v>124210</v>
      </c>
      <c r="R29" s="133">
        <v>0</v>
      </c>
      <c r="S29" s="133">
        <v>0</v>
      </c>
      <c r="T29" s="130">
        <v>0</v>
      </c>
      <c r="U29" s="205"/>
      <c r="V29" s="123" t="s">
        <v>50</v>
      </c>
      <c r="W29" s="131">
        <v>0</v>
      </c>
      <c r="X29" s="192">
        <v>0</v>
      </c>
      <c r="Y29" s="192">
        <v>0</v>
      </c>
      <c r="Z29" s="192">
        <v>0</v>
      </c>
      <c r="AA29" s="192">
        <v>0</v>
      </c>
      <c r="AB29" s="192">
        <v>0</v>
      </c>
      <c r="AC29" s="192">
        <v>0</v>
      </c>
      <c r="AD29" s="192">
        <v>0</v>
      </c>
      <c r="AE29" s="192">
        <v>0</v>
      </c>
      <c r="AF29" s="192">
        <v>0</v>
      </c>
      <c r="AG29" s="192">
        <v>0</v>
      </c>
      <c r="AH29" s="193">
        <v>0</v>
      </c>
      <c r="AI29" s="205"/>
      <c r="AJ29" s="123" t="s">
        <v>50</v>
      </c>
      <c r="AK29" s="192">
        <v>0</v>
      </c>
      <c r="AL29" s="133">
        <v>0</v>
      </c>
      <c r="AM29" s="133">
        <v>0</v>
      </c>
      <c r="AN29" s="133">
        <v>0</v>
      </c>
      <c r="AO29" s="133">
        <v>0</v>
      </c>
      <c r="AP29" s="191">
        <v>0</v>
      </c>
      <c r="AQ29" s="133">
        <v>0</v>
      </c>
      <c r="AR29" s="133">
        <v>0</v>
      </c>
      <c r="AS29" s="133">
        <v>0</v>
      </c>
      <c r="AT29" s="133">
        <v>0</v>
      </c>
      <c r="AU29" s="133">
        <v>0</v>
      </c>
      <c r="AV29" s="133">
        <v>0</v>
      </c>
      <c r="AW29" s="133">
        <v>0</v>
      </c>
      <c r="AX29" s="133">
        <v>0</v>
      </c>
      <c r="AY29" s="130">
        <v>0</v>
      </c>
      <c r="AZ29" s="205"/>
      <c r="BA29" s="123" t="s">
        <v>50</v>
      </c>
      <c r="BB29" s="133">
        <v>15</v>
      </c>
      <c r="BC29" s="133">
        <v>15</v>
      </c>
      <c r="BD29" s="133">
        <v>1690794</v>
      </c>
      <c r="BE29" s="133">
        <v>0</v>
      </c>
      <c r="BF29" s="133">
        <v>0</v>
      </c>
      <c r="BG29" s="133">
        <v>0</v>
      </c>
      <c r="BH29" s="133">
        <v>0</v>
      </c>
      <c r="BI29" s="133">
        <v>0</v>
      </c>
      <c r="BJ29" s="133">
        <v>0</v>
      </c>
      <c r="BK29" s="133">
        <v>0</v>
      </c>
      <c r="BL29" s="133">
        <v>0</v>
      </c>
      <c r="BM29" s="128">
        <v>0</v>
      </c>
      <c r="BN29" s="195">
        <v>0</v>
      </c>
      <c r="BO29" s="196">
        <v>0</v>
      </c>
      <c r="BP29" s="197">
        <v>0</v>
      </c>
    </row>
    <row r="30" spans="1:68" ht="17.399999999999999" x14ac:dyDescent="0.2">
      <c r="A30" s="205"/>
      <c r="B30" s="123" t="s">
        <v>51</v>
      </c>
      <c r="C30" s="124">
        <f t="shared" si="33"/>
        <v>32</v>
      </c>
      <c r="D30" s="125">
        <f t="shared" si="33"/>
        <v>34</v>
      </c>
      <c r="E30" s="126">
        <f t="shared" si="33"/>
        <v>4254610</v>
      </c>
      <c r="F30" s="190">
        <v>0</v>
      </c>
      <c r="G30" s="133">
        <v>0</v>
      </c>
      <c r="H30" s="133">
        <v>0</v>
      </c>
      <c r="I30" s="133">
        <v>0</v>
      </c>
      <c r="J30" s="133">
        <v>0</v>
      </c>
      <c r="K30" s="191">
        <v>0</v>
      </c>
      <c r="L30" s="133">
        <v>0</v>
      </c>
      <c r="M30" s="133">
        <v>0</v>
      </c>
      <c r="N30" s="133">
        <v>0</v>
      </c>
      <c r="O30" s="133">
        <v>0</v>
      </c>
      <c r="P30" s="133">
        <v>0</v>
      </c>
      <c r="Q30" s="133">
        <v>0</v>
      </c>
      <c r="R30" s="133">
        <v>0</v>
      </c>
      <c r="S30" s="133">
        <v>0</v>
      </c>
      <c r="T30" s="130">
        <v>0</v>
      </c>
      <c r="U30" s="205"/>
      <c r="V30" s="123" t="s">
        <v>51</v>
      </c>
      <c r="W30" s="131">
        <v>4</v>
      </c>
      <c r="X30" s="192">
        <v>4</v>
      </c>
      <c r="Y30" s="192">
        <v>285189</v>
      </c>
      <c r="Z30" s="192">
        <v>0</v>
      </c>
      <c r="AA30" s="192">
        <v>0</v>
      </c>
      <c r="AB30" s="192">
        <v>0</v>
      </c>
      <c r="AC30" s="192">
        <v>0</v>
      </c>
      <c r="AD30" s="192">
        <v>0</v>
      </c>
      <c r="AE30" s="192">
        <v>0</v>
      </c>
      <c r="AF30" s="192">
        <v>0</v>
      </c>
      <c r="AG30" s="192">
        <v>0</v>
      </c>
      <c r="AH30" s="193">
        <v>0</v>
      </c>
      <c r="AI30" s="205"/>
      <c r="AJ30" s="123" t="s">
        <v>51</v>
      </c>
      <c r="AK30" s="192">
        <v>0</v>
      </c>
      <c r="AL30" s="133">
        <v>0</v>
      </c>
      <c r="AM30" s="133">
        <v>0</v>
      </c>
      <c r="AN30" s="133">
        <v>0</v>
      </c>
      <c r="AO30" s="133">
        <v>0</v>
      </c>
      <c r="AP30" s="191">
        <v>0</v>
      </c>
      <c r="AQ30" s="133">
        <v>0</v>
      </c>
      <c r="AR30" s="133">
        <v>0</v>
      </c>
      <c r="AS30" s="133">
        <v>0</v>
      </c>
      <c r="AT30" s="133">
        <v>0</v>
      </c>
      <c r="AU30" s="133">
        <v>0</v>
      </c>
      <c r="AV30" s="133">
        <v>0</v>
      </c>
      <c r="AW30" s="133">
        <v>0</v>
      </c>
      <c r="AX30" s="133">
        <v>0</v>
      </c>
      <c r="AY30" s="130">
        <v>0</v>
      </c>
      <c r="AZ30" s="205"/>
      <c r="BA30" s="123" t="s">
        <v>51</v>
      </c>
      <c r="BB30" s="133">
        <v>25</v>
      </c>
      <c r="BC30" s="133">
        <v>27</v>
      </c>
      <c r="BD30" s="133">
        <v>3009785</v>
      </c>
      <c r="BE30" s="133">
        <v>0</v>
      </c>
      <c r="BF30" s="133">
        <v>0</v>
      </c>
      <c r="BG30" s="133">
        <v>0</v>
      </c>
      <c r="BH30" s="133">
        <v>2</v>
      </c>
      <c r="BI30" s="133">
        <v>2</v>
      </c>
      <c r="BJ30" s="133">
        <v>459490</v>
      </c>
      <c r="BK30" s="133">
        <v>1</v>
      </c>
      <c r="BL30" s="133">
        <v>1</v>
      </c>
      <c r="BM30" s="128">
        <v>500146</v>
      </c>
      <c r="BN30" s="195">
        <v>0</v>
      </c>
      <c r="BO30" s="196">
        <v>0</v>
      </c>
      <c r="BP30" s="197">
        <v>0</v>
      </c>
    </row>
    <row r="31" spans="1:68" ht="17.399999999999999" x14ac:dyDescent="0.2">
      <c r="A31" s="205"/>
      <c r="B31" s="123" t="s">
        <v>52</v>
      </c>
      <c r="C31" s="124">
        <f t="shared" si="33"/>
        <v>23</v>
      </c>
      <c r="D31" s="125">
        <f t="shared" si="33"/>
        <v>20</v>
      </c>
      <c r="E31" s="126">
        <f t="shared" si="33"/>
        <v>21215495</v>
      </c>
      <c r="F31" s="190">
        <v>0</v>
      </c>
      <c r="G31" s="133">
        <v>0</v>
      </c>
      <c r="H31" s="133">
        <v>0</v>
      </c>
      <c r="I31" s="133">
        <v>0</v>
      </c>
      <c r="J31" s="133">
        <v>0</v>
      </c>
      <c r="K31" s="191">
        <v>0</v>
      </c>
      <c r="L31" s="133">
        <v>0</v>
      </c>
      <c r="M31" s="133">
        <v>0</v>
      </c>
      <c r="N31" s="133">
        <v>0</v>
      </c>
      <c r="O31" s="133">
        <v>0</v>
      </c>
      <c r="P31" s="133">
        <v>0</v>
      </c>
      <c r="Q31" s="133">
        <v>0</v>
      </c>
      <c r="R31" s="133">
        <v>0</v>
      </c>
      <c r="S31" s="133">
        <v>0</v>
      </c>
      <c r="T31" s="130">
        <v>0</v>
      </c>
      <c r="U31" s="205"/>
      <c r="V31" s="123" t="s">
        <v>52</v>
      </c>
      <c r="W31" s="131">
        <v>5</v>
      </c>
      <c r="X31" s="192">
        <v>5</v>
      </c>
      <c r="Y31" s="192">
        <v>3957110</v>
      </c>
      <c r="Z31" s="192">
        <v>0</v>
      </c>
      <c r="AA31" s="192">
        <v>0</v>
      </c>
      <c r="AB31" s="192">
        <v>0</v>
      </c>
      <c r="AC31" s="192">
        <v>0</v>
      </c>
      <c r="AD31" s="192">
        <v>0</v>
      </c>
      <c r="AE31" s="192">
        <v>0</v>
      </c>
      <c r="AF31" s="192">
        <v>0</v>
      </c>
      <c r="AG31" s="192">
        <v>0</v>
      </c>
      <c r="AH31" s="193">
        <v>0</v>
      </c>
      <c r="AI31" s="205"/>
      <c r="AJ31" s="123" t="s">
        <v>52</v>
      </c>
      <c r="AK31" s="192">
        <v>0</v>
      </c>
      <c r="AL31" s="133">
        <v>0</v>
      </c>
      <c r="AM31" s="133">
        <v>0</v>
      </c>
      <c r="AN31" s="133">
        <v>0</v>
      </c>
      <c r="AO31" s="133">
        <v>0</v>
      </c>
      <c r="AP31" s="191">
        <v>0</v>
      </c>
      <c r="AQ31" s="133">
        <v>0</v>
      </c>
      <c r="AR31" s="133">
        <v>0</v>
      </c>
      <c r="AS31" s="133">
        <v>0</v>
      </c>
      <c r="AT31" s="133">
        <v>0</v>
      </c>
      <c r="AU31" s="133">
        <v>0</v>
      </c>
      <c r="AV31" s="133">
        <v>0</v>
      </c>
      <c r="AW31" s="133">
        <v>0</v>
      </c>
      <c r="AX31" s="133">
        <v>0</v>
      </c>
      <c r="AY31" s="130">
        <v>0</v>
      </c>
      <c r="AZ31" s="205"/>
      <c r="BA31" s="123" t="s">
        <v>52</v>
      </c>
      <c r="BB31" s="133">
        <v>17</v>
      </c>
      <c r="BC31" s="133">
        <v>14</v>
      </c>
      <c r="BD31" s="133">
        <v>16981381</v>
      </c>
      <c r="BE31" s="133">
        <v>0</v>
      </c>
      <c r="BF31" s="133">
        <v>0</v>
      </c>
      <c r="BG31" s="133">
        <v>0</v>
      </c>
      <c r="BH31" s="133">
        <v>0</v>
      </c>
      <c r="BI31" s="133">
        <v>0</v>
      </c>
      <c r="BJ31" s="133">
        <v>0</v>
      </c>
      <c r="BK31" s="133">
        <v>1</v>
      </c>
      <c r="BL31" s="133">
        <v>1</v>
      </c>
      <c r="BM31" s="128">
        <v>277004</v>
      </c>
      <c r="BN31" s="195">
        <v>0</v>
      </c>
      <c r="BO31" s="196">
        <v>0</v>
      </c>
      <c r="BP31" s="197">
        <v>0</v>
      </c>
    </row>
    <row r="32" spans="1:68" ht="17.399999999999999" x14ac:dyDescent="0.2">
      <c r="A32" s="205"/>
      <c r="B32" s="123" t="s">
        <v>53</v>
      </c>
      <c r="C32" s="124">
        <f t="shared" si="33"/>
        <v>31</v>
      </c>
      <c r="D32" s="125">
        <f t="shared" si="33"/>
        <v>31</v>
      </c>
      <c r="E32" s="126">
        <f t="shared" si="33"/>
        <v>4542929</v>
      </c>
      <c r="F32" s="190">
        <v>0</v>
      </c>
      <c r="G32" s="133">
        <v>0</v>
      </c>
      <c r="H32" s="133">
        <v>0</v>
      </c>
      <c r="I32" s="133">
        <v>0</v>
      </c>
      <c r="J32" s="133">
        <v>0</v>
      </c>
      <c r="K32" s="191">
        <v>0</v>
      </c>
      <c r="L32" s="133">
        <v>0</v>
      </c>
      <c r="M32" s="133">
        <v>0</v>
      </c>
      <c r="N32" s="133">
        <v>0</v>
      </c>
      <c r="O32" s="133">
        <v>0</v>
      </c>
      <c r="P32" s="133">
        <v>0</v>
      </c>
      <c r="Q32" s="133">
        <v>0</v>
      </c>
      <c r="R32" s="133">
        <v>0</v>
      </c>
      <c r="S32" s="133">
        <v>0</v>
      </c>
      <c r="T32" s="130">
        <v>0</v>
      </c>
      <c r="U32" s="205"/>
      <c r="V32" s="123" t="s">
        <v>53</v>
      </c>
      <c r="W32" s="131">
        <v>5</v>
      </c>
      <c r="X32" s="192">
        <v>5</v>
      </c>
      <c r="Y32" s="192">
        <v>472645</v>
      </c>
      <c r="Z32" s="192">
        <v>0</v>
      </c>
      <c r="AA32" s="192">
        <v>0</v>
      </c>
      <c r="AB32" s="192">
        <v>0</v>
      </c>
      <c r="AC32" s="192">
        <v>0</v>
      </c>
      <c r="AD32" s="192">
        <v>0</v>
      </c>
      <c r="AE32" s="192">
        <v>0</v>
      </c>
      <c r="AF32" s="192">
        <v>0</v>
      </c>
      <c r="AG32" s="192">
        <v>0</v>
      </c>
      <c r="AH32" s="193">
        <v>0</v>
      </c>
      <c r="AI32" s="205"/>
      <c r="AJ32" s="123" t="s">
        <v>53</v>
      </c>
      <c r="AK32" s="192">
        <v>0</v>
      </c>
      <c r="AL32" s="133">
        <v>0</v>
      </c>
      <c r="AM32" s="133">
        <v>0</v>
      </c>
      <c r="AN32" s="133">
        <v>0</v>
      </c>
      <c r="AO32" s="133">
        <v>0</v>
      </c>
      <c r="AP32" s="191">
        <v>0</v>
      </c>
      <c r="AQ32" s="133">
        <v>0</v>
      </c>
      <c r="AR32" s="133">
        <v>1</v>
      </c>
      <c r="AS32" s="133">
        <v>1188</v>
      </c>
      <c r="AT32" s="133">
        <v>0</v>
      </c>
      <c r="AU32" s="133">
        <v>0</v>
      </c>
      <c r="AV32" s="133">
        <v>0</v>
      </c>
      <c r="AW32" s="133">
        <v>0</v>
      </c>
      <c r="AX32" s="133">
        <v>0</v>
      </c>
      <c r="AY32" s="130">
        <v>0</v>
      </c>
      <c r="AZ32" s="205"/>
      <c r="BA32" s="123" t="s">
        <v>53</v>
      </c>
      <c r="BB32" s="133">
        <v>26</v>
      </c>
      <c r="BC32" s="133">
        <v>25</v>
      </c>
      <c r="BD32" s="133">
        <v>4069096</v>
      </c>
      <c r="BE32" s="133">
        <v>0</v>
      </c>
      <c r="BF32" s="133">
        <v>0</v>
      </c>
      <c r="BG32" s="133">
        <v>0</v>
      </c>
      <c r="BH32" s="133">
        <v>0</v>
      </c>
      <c r="BI32" s="133">
        <v>0</v>
      </c>
      <c r="BJ32" s="133">
        <v>0</v>
      </c>
      <c r="BK32" s="133">
        <v>0</v>
      </c>
      <c r="BL32" s="133">
        <v>0</v>
      </c>
      <c r="BM32" s="128">
        <v>0</v>
      </c>
      <c r="BN32" s="195">
        <v>0</v>
      </c>
      <c r="BO32" s="196">
        <v>0</v>
      </c>
      <c r="BP32" s="197">
        <v>0</v>
      </c>
    </row>
    <row r="33" spans="1:68" ht="17.399999999999999" x14ac:dyDescent="0.2">
      <c r="A33" s="205"/>
      <c r="B33" s="150" t="s">
        <v>54</v>
      </c>
      <c r="C33" s="66">
        <f t="shared" si="33"/>
        <v>41</v>
      </c>
      <c r="D33" s="67">
        <f t="shared" si="33"/>
        <v>40</v>
      </c>
      <c r="E33" s="68">
        <f t="shared" si="33"/>
        <v>20264726</v>
      </c>
      <c r="F33" s="180">
        <v>0</v>
      </c>
      <c r="G33" s="88">
        <v>0</v>
      </c>
      <c r="H33" s="88">
        <v>0</v>
      </c>
      <c r="I33" s="88">
        <v>0</v>
      </c>
      <c r="J33" s="88">
        <v>0</v>
      </c>
      <c r="K33" s="89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8">
        <v>0</v>
      </c>
      <c r="R33" s="88">
        <v>0</v>
      </c>
      <c r="S33" s="88">
        <v>0</v>
      </c>
      <c r="T33" s="90">
        <v>0</v>
      </c>
      <c r="U33" s="205"/>
      <c r="V33" s="150" t="s">
        <v>54</v>
      </c>
      <c r="W33" s="181">
        <v>6</v>
      </c>
      <c r="X33" s="87">
        <v>6</v>
      </c>
      <c r="Y33" s="87">
        <v>1334841</v>
      </c>
      <c r="Z33" s="87">
        <v>0</v>
      </c>
      <c r="AA33" s="87">
        <v>0</v>
      </c>
      <c r="AB33" s="87">
        <v>0</v>
      </c>
      <c r="AC33" s="87">
        <v>0</v>
      </c>
      <c r="AD33" s="87">
        <v>0</v>
      </c>
      <c r="AE33" s="87">
        <v>0</v>
      </c>
      <c r="AF33" s="87">
        <v>1</v>
      </c>
      <c r="AG33" s="87">
        <v>0</v>
      </c>
      <c r="AH33" s="182">
        <v>55011</v>
      </c>
      <c r="AI33" s="205"/>
      <c r="AJ33" s="150" t="s">
        <v>54</v>
      </c>
      <c r="AK33" s="87">
        <v>0</v>
      </c>
      <c r="AL33" s="88">
        <v>0</v>
      </c>
      <c r="AM33" s="88">
        <v>0</v>
      </c>
      <c r="AN33" s="88">
        <v>0</v>
      </c>
      <c r="AO33" s="88">
        <v>0</v>
      </c>
      <c r="AP33" s="89">
        <v>0</v>
      </c>
      <c r="AQ33" s="88">
        <v>0</v>
      </c>
      <c r="AR33" s="88">
        <v>0</v>
      </c>
      <c r="AS33" s="88">
        <v>0</v>
      </c>
      <c r="AT33" s="88">
        <v>0</v>
      </c>
      <c r="AU33" s="88">
        <v>0</v>
      </c>
      <c r="AV33" s="88">
        <v>0</v>
      </c>
      <c r="AW33" s="88">
        <v>0</v>
      </c>
      <c r="AX33" s="88">
        <v>0</v>
      </c>
      <c r="AY33" s="90">
        <v>0</v>
      </c>
      <c r="AZ33" s="205"/>
      <c r="BA33" s="150" t="s">
        <v>54</v>
      </c>
      <c r="BB33" s="88">
        <v>32</v>
      </c>
      <c r="BC33" s="88">
        <v>32</v>
      </c>
      <c r="BD33" s="88">
        <v>18355307</v>
      </c>
      <c r="BE33" s="88">
        <v>0</v>
      </c>
      <c r="BF33" s="88">
        <v>0</v>
      </c>
      <c r="BG33" s="88">
        <v>0</v>
      </c>
      <c r="BH33" s="88">
        <v>0</v>
      </c>
      <c r="BI33" s="88">
        <v>0</v>
      </c>
      <c r="BJ33" s="88">
        <v>0</v>
      </c>
      <c r="BK33" s="88">
        <v>2</v>
      </c>
      <c r="BL33" s="88">
        <v>2</v>
      </c>
      <c r="BM33" s="206">
        <v>519567</v>
      </c>
      <c r="BN33" s="184">
        <v>0</v>
      </c>
      <c r="BO33" s="185">
        <v>0</v>
      </c>
      <c r="BP33" s="186">
        <v>0</v>
      </c>
    </row>
    <row r="34" spans="1:68" ht="17.399999999999999" x14ac:dyDescent="0.2">
      <c r="A34" s="96" t="s">
        <v>55</v>
      </c>
      <c r="B34" s="97" t="s">
        <v>29</v>
      </c>
      <c r="C34" s="98">
        <f t="shared" ref="C34:T34" si="34">SUM(C35:C39)</f>
        <v>1039</v>
      </c>
      <c r="D34" s="99">
        <f t="shared" si="34"/>
        <v>1129</v>
      </c>
      <c r="E34" s="86">
        <f t="shared" si="34"/>
        <v>609854523</v>
      </c>
      <c r="F34" s="207">
        <f t="shared" si="34"/>
        <v>0</v>
      </c>
      <c r="G34" s="99">
        <f t="shared" si="34"/>
        <v>0</v>
      </c>
      <c r="H34" s="99">
        <f t="shared" si="34"/>
        <v>0</v>
      </c>
      <c r="I34" s="99">
        <f t="shared" si="34"/>
        <v>0</v>
      </c>
      <c r="J34" s="99">
        <f t="shared" si="34"/>
        <v>0</v>
      </c>
      <c r="K34" s="208">
        <f t="shared" si="34"/>
        <v>0</v>
      </c>
      <c r="L34" s="99">
        <f t="shared" si="34"/>
        <v>0</v>
      </c>
      <c r="M34" s="99">
        <f t="shared" si="34"/>
        <v>0</v>
      </c>
      <c r="N34" s="99">
        <f t="shared" si="34"/>
        <v>0</v>
      </c>
      <c r="O34" s="99">
        <f t="shared" si="34"/>
        <v>2</v>
      </c>
      <c r="P34" s="99">
        <f t="shared" si="34"/>
        <v>1</v>
      </c>
      <c r="Q34" s="99">
        <f t="shared" si="34"/>
        <v>95490</v>
      </c>
      <c r="R34" s="99">
        <f t="shared" si="34"/>
        <v>0</v>
      </c>
      <c r="S34" s="99">
        <f t="shared" si="34"/>
        <v>0</v>
      </c>
      <c r="T34" s="104">
        <f t="shared" si="34"/>
        <v>0</v>
      </c>
      <c r="U34" s="96" t="s">
        <v>55</v>
      </c>
      <c r="V34" s="97" t="s">
        <v>29</v>
      </c>
      <c r="W34" s="173">
        <f t="shared" ref="W34:AH34" si="35">SUM(W35:W39)</f>
        <v>168</v>
      </c>
      <c r="X34" s="170">
        <f t="shared" si="35"/>
        <v>217</v>
      </c>
      <c r="Y34" s="170">
        <f t="shared" si="35"/>
        <v>61273330</v>
      </c>
      <c r="Z34" s="170">
        <f t="shared" si="35"/>
        <v>0</v>
      </c>
      <c r="AA34" s="170">
        <f t="shared" si="35"/>
        <v>0</v>
      </c>
      <c r="AB34" s="170">
        <f t="shared" si="35"/>
        <v>0</v>
      </c>
      <c r="AC34" s="170">
        <f t="shared" si="35"/>
        <v>1</v>
      </c>
      <c r="AD34" s="170">
        <f t="shared" si="35"/>
        <v>1</v>
      </c>
      <c r="AE34" s="170">
        <f t="shared" si="35"/>
        <v>271339</v>
      </c>
      <c r="AF34" s="170">
        <f t="shared" si="35"/>
        <v>3</v>
      </c>
      <c r="AG34" s="170">
        <f t="shared" si="35"/>
        <v>4</v>
      </c>
      <c r="AH34" s="172">
        <f t="shared" si="35"/>
        <v>436100</v>
      </c>
      <c r="AI34" s="96" t="s">
        <v>55</v>
      </c>
      <c r="AJ34" s="97" t="s">
        <v>29</v>
      </c>
      <c r="AK34" s="98">
        <f>SUM(AK35:AK39)</f>
        <v>0</v>
      </c>
      <c r="AL34" s="99">
        <f t="shared" ref="AL34:AY34" si="36">SUM(AL35:AL39)</f>
        <v>0</v>
      </c>
      <c r="AM34" s="99">
        <f t="shared" si="36"/>
        <v>0</v>
      </c>
      <c r="AN34" s="99">
        <f t="shared" si="36"/>
        <v>0</v>
      </c>
      <c r="AO34" s="99">
        <f t="shared" si="36"/>
        <v>0</v>
      </c>
      <c r="AP34" s="99">
        <f t="shared" si="36"/>
        <v>0</v>
      </c>
      <c r="AQ34" s="99">
        <f t="shared" si="36"/>
        <v>0</v>
      </c>
      <c r="AR34" s="99">
        <f t="shared" si="36"/>
        <v>0</v>
      </c>
      <c r="AS34" s="99">
        <f t="shared" si="36"/>
        <v>0</v>
      </c>
      <c r="AT34" s="99">
        <f t="shared" si="36"/>
        <v>0</v>
      </c>
      <c r="AU34" s="99">
        <f t="shared" si="36"/>
        <v>0</v>
      </c>
      <c r="AV34" s="99">
        <f t="shared" si="36"/>
        <v>0</v>
      </c>
      <c r="AW34" s="99">
        <f t="shared" si="36"/>
        <v>0</v>
      </c>
      <c r="AX34" s="99">
        <f t="shared" si="36"/>
        <v>0</v>
      </c>
      <c r="AY34" s="104">
        <f t="shared" si="36"/>
        <v>0</v>
      </c>
      <c r="AZ34" s="96" t="s">
        <v>55</v>
      </c>
      <c r="BA34" s="97" t="s">
        <v>29</v>
      </c>
      <c r="BB34" s="99">
        <f t="shared" ref="BB34:BP34" si="37">SUM(BB35:BB39)</f>
        <v>767</v>
      </c>
      <c r="BC34" s="99">
        <f t="shared" si="37"/>
        <v>807</v>
      </c>
      <c r="BD34" s="99">
        <f t="shared" si="37"/>
        <v>517871362</v>
      </c>
      <c r="BE34" s="99">
        <f t="shared" si="37"/>
        <v>0</v>
      </c>
      <c r="BF34" s="99">
        <f t="shared" si="37"/>
        <v>0</v>
      </c>
      <c r="BG34" s="99">
        <f t="shared" si="37"/>
        <v>0</v>
      </c>
      <c r="BH34" s="99">
        <f t="shared" si="37"/>
        <v>5</v>
      </c>
      <c r="BI34" s="99">
        <f t="shared" si="37"/>
        <v>5</v>
      </c>
      <c r="BJ34" s="99">
        <f t="shared" si="37"/>
        <v>941332</v>
      </c>
      <c r="BK34" s="99">
        <f t="shared" si="37"/>
        <v>92</v>
      </c>
      <c r="BL34" s="99">
        <f t="shared" si="37"/>
        <v>93</v>
      </c>
      <c r="BM34" s="104">
        <f t="shared" si="37"/>
        <v>28829782</v>
      </c>
      <c r="BN34" s="105">
        <f t="shared" si="37"/>
        <v>1</v>
      </c>
      <c r="BO34" s="106">
        <f t="shared" si="37"/>
        <v>1</v>
      </c>
      <c r="BP34" s="107">
        <f t="shared" si="37"/>
        <v>135788</v>
      </c>
    </row>
    <row r="35" spans="1:68" ht="17.399999999999999" x14ac:dyDescent="0.2">
      <c r="A35" s="96"/>
      <c r="B35" s="83" t="s">
        <v>56</v>
      </c>
      <c r="C35" s="84">
        <f>SUM(F35,I35,L35,O35,R35,W35,Z35,AC35,AF35,AK35,AN35,AQ35,AT35,AW35,BB35,BE35,BH35,BK35,BN35)</f>
        <v>538</v>
      </c>
      <c r="D35" s="85">
        <f t="shared" ref="C35:E39" si="38">SUM(G35,J35,M35,P35,S35,X35,AA35,AD35,AG35,AL35,AO35,AR35,AU35,AX35,BC35,BF35,BI35,BL35,BO35)</f>
        <v>592</v>
      </c>
      <c r="E35" s="108">
        <f t="shared" si="38"/>
        <v>249993851</v>
      </c>
      <c r="F35" s="174">
        <v>0</v>
      </c>
      <c r="G35" s="74">
        <v>0</v>
      </c>
      <c r="H35" s="74">
        <v>0</v>
      </c>
      <c r="I35" s="74">
        <v>0</v>
      </c>
      <c r="J35" s="74">
        <v>0</v>
      </c>
      <c r="K35" s="75">
        <v>0</v>
      </c>
      <c r="L35" s="74">
        <v>0</v>
      </c>
      <c r="M35" s="74">
        <v>0</v>
      </c>
      <c r="N35" s="74">
        <v>0</v>
      </c>
      <c r="O35" s="74">
        <v>0</v>
      </c>
      <c r="P35" s="74">
        <v>0</v>
      </c>
      <c r="Q35" s="74">
        <v>0</v>
      </c>
      <c r="R35" s="74">
        <v>0</v>
      </c>
      <c r="S35" s="74">
        <v>0</v>
      </c>
      <c r="T35" s="76">
        <v>0</v>
      </c>
      <c r="U35" s="96"/>
      <c r="V35" s="83" t="s">
        <v>56</v>
      </c>
      <c r="W35" s="113">
        <v>125</v>
      </c>
      <c r="X35" s="73">
        <v>141</v>
      </c>
      <c r="Y35" s="73">
        <v>31385390</v>
      </c>
      <c r="Z35" s="73">
        <v>0</v>
      </c>
      <c r="AA35" s="73">
        <v>0</v>
      </c>
      <c r="AB35" s="73">
        <v>0</v>
      </c>
      <c r="AC35" s="73">
        <v>0</v>
      </c>
      <c r="AD35" s="73">
        <v>0</v>
      </c>
      <c r="AE35" s="73">
        <v>0</v>
      </c>
      <c r="AF35" s="73">
        <v>2</v>
      </c>
      <c r="AG35" s="73">
        <v>0</v>
      </c>
      <c r="AH35" s="175">
        <v>0</v>
      </c>
      <c r="AI35" s="96"/>
      <c r="AJ35" s="83" t="s">
        <v>56</v>
      </c>
      <c r="AK35" s="73">
        <v>0</v>
      </c>
      <c r="AL35" s="74">
        <v>0</v>
      </c>
      <c r="AM35" s="74">
        <v>0</v>
      </c>
      <c r="AN35" s="74">
        <v>0</v>
      </c>
      <c r="AO35" s="74">
        <v>0</v>
      </c>
      <c r="AP35" s="75">
        <v>0</v>
      </c>
      <c r="AQ35" s="74">
        <v>0</v>
      </c>
      <c r="AR35" s="74">
        <v>0</v>
      </c>
      <c r="AS35" s="74">
        <v>0</v>
      </c>
      <c r="AT35" s="74">
        <v>0</v>
      </c>
      <c r="AU35" s="74">
        <v>0</v>
      </c>
      <c r="AV35" s="74">
        <v>0</v>
      </c>
      <c r="AW35" s="74">
        <v>0</v>
      </c>
      <c r="AX35" s="74">
        <v>0</v>
      </c>
      <c r="AY35" s="76">
        <v>0</v>
      </c>
      <c r="AZ35" s="96"/>
      <c r="BA35" s="83" t="s">
        <v>56</v>
      </c>
      <c r="BB35" s="74">
        <v>378</v>
      </c>
      <c r="BC35" s="74">
        <v>416</v>
      </c>
      <c r="BD35" s="74">
        <v>208651156</v>
      </c>
      <c r="BE35" s="74">
        <v>0</v>
      </c>
      <c r="BF35" s="74">
        <v>0</v>
      </c>
      <c r="BG35" s="74">
        <v>0</v>
      </c>
      <c r="BH35" s="74">
        <v>0</v>
      </c>
      <c r="BI35" s="74">
        <v>0</v>
      </c>
      <c r="BJ35" s="74">
        <v>0</v>
      </c>
      <c r="BK35" s="74">
        <v>33</v>
      </c>
      <c r="BL35" s="74">
        <v>35</v>
      </c>
      <c r="BM35" s="118">
        <v>9957305</v>
      </c>
      <c r="BN35" s="177">
        <v>0</v>
      </c>
      <c r="BO35" s="178">
        <v>0</v>
      </c>
      <c r="BP35" s="179">
        <v>0</v>
      </c>
    </row>
    <row r="36" spans="1:68" ht="17.399999999999999" x14ac:dyDescent="0.2">
      <c r="A36" s="96"/>
      <c r="B36" s="123" t="s">
        <v>57</v>
      </c>
      <c r="C36" s="124">
        <f>SUM(F36,I36,L36,O36,R36,W36,Z36,AC36,AF36,AK36,AN36,AQ36,AT36,AW36,BB36,BE36,BH36,BK36,BN36)</f>
        <v>173</v>
      </c>
      <c r="D36" s="125">
        <f t="shared" si="38"/>
        <v>213</v>
      </c>
      <c r="E36" s="126">
        <f t="shared" si="38"/>
        <v>117279959</v>
      </c>
      <c r="F36" s="190">
        <v>0</v>
      </c>
      <c r="G36" s="133">
        <v>0</v>
      </c>
      <c r="H36" s="133">
        <v>0</v>
      </c>
      <c r="I36" s="133">
        <v>0</v>
      </c>
      <c r="J36" s="133">
        <v>0</v>
      </c>
      <c r="K36" s="191">
        <v>0</v>
      </c>
      <c r="L36" s="133">
        <v>0</v>
      </c>
      <c r="M36" s="133">
        <v>0</v>
      </c>
      <c r="N36" s="133">
        <v>0</v>
      </c>
      <c r="O36" s="133">
        <v>0</v>
      </c>
      <c r="P36" s="133">
        <v>0</v>
      </c>
      <c r="Q36" s="133">
        <v>0</v>
      </c>
      <c r="R36" s="133">
        <v>0</v>
      </c>
      <c r="S36" s="133">
        <v>0</v>
      </c>
      <c r="T36" s="130">
        <v>0</v>
      </c>
      <c r="U36" s="96"/>
      <c r="V36" s="123" t="s">
        <v>57</v>
      </c>
      <c r="W36" s="131">
        <v>2</v>
      </c>
      <c r="X36" s="192">
        <v>36</v>
      </c>
      <c r="Y36" s="192">
        <v>10306422</v>
      </c>
      <c r="Z36" s="192">
        <v>0</v>
      </c>
      <c r="AA36" s="192">
        <v>0</v>
      </c>
      <c r="AB36" s="192">
        <v>0</v>
      </c>
      <c r="AC36" s="192">
        <v>0</v>
      </c>
      <c r="AD36" s="192">
        <v>0</v>
      </c>
      <c r="AE36" s="192">
        <v>0</v>
      </c>
      <c r="AF36" s="192">
        <v>1</v>
      </c>
      <c r="AG36" s="192">
        <v>4</v>
      </c>
      <c r="AH36" s="193">
        <v>436100</v>
      </c>
      <c r="AI36" s="96"/>
      <c r="AJ36" s="123" t="s">
        <v>57</v>
      </c>
      <c r="AK36" s="192">
        <v>0</v>
      </c>
      <c r="AL36" s="133">
        <v>0</v>
      </c>
      <c r="AM36" s="133">
        <v>0</v>
      </c>
      <c r="AN36" s="133">
        <v>0</v>
      </c>
      <c r="AO36" s="133">
        <v>0</v>
      </c>
      <c r="AP36" s="191">
        <v>0</v>
      </c>
      <c r="AQ36" s="133">
        <v>0</v>
      </c>
      <c r="AR36" s="133">
        <v>0</v>
      </c>
      <c r="AS36" s="133">
        <v>0</v>
      </c>
      <c r="AT36" s="133">
        <v>0</v>
      </c>
      <c r="AU36" s="133">
        <v>0</v>
      </c>
      <c r="AV36" s="133">
        <v>0</v>
      </c>
      <c r="AW36" s="133">
        <v>0</v>
      </c>
      <c r="AX36" s="133">
        <v>0</v>
      </c>
      <c r="AY36" s="130">
        <v>0</v>
      </c>
      <c r="AZ36" s="96"/>
      <c r="BA36" s="123" t="s">
        <v>57</v>
      </c>
      <c r="BB36" s="133">
        <v>150</v>
      </c>
      <c r="BC36" s="133">
        <v>153</v>
      </c>
      <c r="BD36" s="133">
        <v>100842348</v>
      </c>
      <c r="BE36" s="133">
        <v>0</v>
      </c>
      <c r="BF36" s="133">
        <v>0</v>
      </c>
      <c r="BG36" s="133">
        <v>0</v>
      </c>
      <c r="BH36" s="133">
        <v>1</v>
      </c>
      <c r="BI36" s="133">
        <v>2</v>
      </c>
      <c r="BJ36" s="133">
        <v>63664</v>
      </c>
      <c r="BK36" s="133">
        <v>19</v>
      </c>
      <c r="BL36" s="133">
        <v>18</v>
      </c>
      <c r="BM36" s="128">
        <v>5631425</v>
      </c>
      <c r="BN36" s="195">
        <v>0</v>
      </c>
      <c r="BO36" s="196">
        <v>0</v>
      </c>
      <c r="BP36" s="197">
        <v>0</v>
      </c>
    </row>
    <row r="37" spans="1:68" ht="17.399999999999999" x14ac:dyDescent="0.2">
      <c r="A37" s="96"/>
      <c r="B37" s="123" t="s">
        <v>58</v>
      </c>
      <c r="C37" s="124">
        <f t="shared" si="38"/>
        <v>201</v>
      </c>
      <c r="D37" s="125">
        <f t="shared" si="38"/>
        <v>199</v>
      </c>
      <c r="E37" s="126">
        <f t="shared" si="38"/>
        <v>200971420</v>
      </c>
      <c r="F37" s="190">
        <v>0</v>
      </c>
      <c r="G37" s="133">
        <v>0</v>
      </c>
      <c r="H37" s="133">
        <v>0</v>
      </c>
      <c r="I37" s="133">
        <v>0</v>
      </c>
      <c r="J37" s="133">
        <v>0</v>
      </c>
      <c r="K37" s="191">
        <v>0</v>
      </c>
      <c r="L37" s="133">
        <v>0</v>
      </c>
      <c r="M37" s="133">
        <v>0</v>
      </c>
      <c r="N37" s="133">
        <v>0</v>
      </c>
      <c r="O37" s="133">
        <v>2</v>
      </c>
      <c r="P37" s="133">
        <v>1</v>
      </c>
      <c r="Q37" s="133">
        <v>95490</v>
      </c>
      <c r="R37" s="133">
        <v>0</v>
      </c>
      <c r="S37" s="133">
        <v>0</v>
      </c>
      <c r="T37" s="130">
        <v>0</v>
      </c>
      <c r="U37" s="96"/>
      <c r="V37" s="123" t="s">
        <v>58</v>
      </c>
      <c r="W37" s="131">
        <v>14</v>
      </c>
      <c r="X37" s="192">
        <v>14</v>
      </c>
      <c r="Y37" s="192">
        <v>16522648</v>
      </c>
      <c r="Z37" s="192">
        <v>0</v>
      </c>
      <c r="AA37" s="192">
        <v>0</v>
      </c>
      <c r="AB37" s="192">
        <v>0</v>
      </c>
      <c r="AC37" s="192">
        <v>0</v>
      </c>
      <c r="AD37" s="192">
        <v>0</v>
      </c>
      <c r="AE37" s="192">
        <v>0</v>
      </c>
      <c r="AF37" s="192">
        <v>0</v>
      </c>
      <c r="AG37" s="192">
        <v>0</v>
      </c>
      <c r="AH37" s="193">
        <v>0</v>
      </c>
      <c r="AI37" s="96"/>
      <c r="AJ37" s="123" t="s">
        <v>58</v>
      </c>
      <c r="AK37" s="192">
        <v>0</v>
      </c>
      <c r="AL37" s="133">
        <v>0</v>
      </c>
      <c r="AM37" s="133">
        <v>0</v>
      </c>
      <c r="AN37" s="133">
        <v>0</v>
      </c>
      <c r="AO37" s="133">
        <v>0</v>
      </c>
      <c r="AP37" s="191">
        <v>0</v>
      </c>
      <c r="AQ37" s="133">
        <v>0</v>
      </c>
      <c r="AR37" s="133">
        <v>0</v>
      </c>
      <c r="AS37" s="133">
        <v>0</v>
      </c>
      <c r="AT37" s="133">
        <v>0</v>
      </c>
      <c r="AU37" s="133">
        <v>0</v>
      </c>
      <c r="AV37" s="133">
        <v>0</v>
      </c>
      <c r="AW37" s="133">
        <v>0</v>
      </c>
      <c r="AX37" s="133">
        <v>0</v>
      </c>
      <c r="AY37" s="130">
        <v>0</v>
      </c>
      <c r="AZ37" s="96"/>
      <c r="BA37" s="123" t="s">
        <v>58</v>
      </c>
      <c r="BB37" s="133">
        <v>150</v>
      </c>
      <c r="BC37" s="133">
        <v>150</v>
      </c>
      <c r="BD37" s="133">
        <v>173040720</v>
      </c>
      <c r="BE37" s="133">
        <v>0</v>
      </c>
      <c r="BF37" s="133">
        <v>0</v>
      </c>
      <c r="BG37" s="133">
        <v>0</v>
      </c>
      <c r="BH37" s="133">
        <v>2</v>
      </c>
      <c r="BI37" s="133">
        <v>1</v>
      </c>
      <c r="BJ37" s="133">
        <v>204365</v>
      </c>
      <c r="BK37" s="133">
        <v>32</v>
      </c>
      <c r="BL37" s="133">
        <v>32</v>
      </c>
      <c r="BM37" s="128">
        <v>10972409</v>
      </c>
      <c r="BN37" s="195">
        <v>1</v>
      </c>
      <c r="BO37" s="196">
        <v>1</v>
      </c>
      <c r="BP37" s="197">
        <v>135788</v>
      </c>
    </row>
    <row r="38" spans="1:68" ht="17.399999999999999" x14ac:dyDescent="0.2">
      <c r="A38" s="96"/>
      <c r="B38" s="123" t="s">
        <v>59</v>
      </c>
      <c r="C38" s="124">
        <f t="shared" si="38"/>
        <v>121</v>
      </c>
      <c r="D38" s="125">
        <f t="shared" si="38"/>
        <v>121</v>
      </c>
      <c r="E38" s="126">
        <f t="shared" si="38"/>
        <v>41050928</v>
      </c>
      <c r="F38" s="190">
        <v>0</v>
      </c>
      <c r="G38" s="133">
        <v>0</v>
      </c>
      <c r="H38" s="133">
        <v>0</v>
      </c>
      <c r="I38" s="133">
        <v>0</v>
      </c>
      <c r="J38" s="133">
        <v>0</v>
      </c>
      <c r="K38" s="191">
        <v>0</v>
      </c>
      <c r="L38" s="133">
        <v>0</v>
      </c>
      <c r="M38" s="133">
        <v>0</v>
      </c>
      <c r="N38" s="133">
        <v>0</v>
      </c>
      <c r="O38" s="133">
        <v>0</v>
      </c>
      <c r="P38" s="133">
        <v>0</v>
      </c>
      <c r="Q38" s="133">
        <v>0</v>
      </c>
      <c r="R38" s="133">
        <v>0</v>
      </c>
      <c r="S38" s="133">
        <v>0</v>
      </c>
      <c r="T38" s="130">
        <v>0</v>
      </c>
      <c r="U38" s="96"/>
      <c r="V38" s="123" t="s">
        <v>59</v>
      </c>
      <c r="W38" s="131">
        <v>24</v>
      </c>
      <c r="X38" s="192">
        <v>24</v>
      </c>
      <c r="Y38" s="192">
        <v>2984220</v>
      </c>
      <c r="Z38" s="192">
        <v>0</v>
      </c>
      <c r="AA38" s="192">
        <v>0</v>
      </c>
      <c r="AB38" s="192">
        <v>0</v>
      </c>
      <c r="AC38" s="192">
        <v>1</v>
      </c>
      <c r="AD38" s="192">
        <v>1</v>
      </c>
      <c r="AE38" s="192">
        <v>271339</v>
      </c>
      <c r="AF38" s="192">
        <v>0</v>
      </c>
      <c r="AG38" s="192">
        <v>0</v>
      </c>
      <c r="AH38" s="193">
        <v>0</v>
      </c>
      <c r="AI38" s="96"/>
      <c r="AJ38" s="123" t="s">
        <v>59</v>
      </c>
      <c r="AK38" s="192">
        <v>0</v>
      </c>
      <c r="AL38" s="133">
        <v>0</v>
      </c>
      <c r="AM38" s="133">
        <v>0</v>
      </c>
      <c r="AN38" s="133">
        <v>0</v>
      </c>
      <c r="AO38" s="133">
        <v>0</v>
      </c>
      <c r="AP38" s="191">
        <v>0</v>
      </c>
      <c r="AQ38" s="133">
        <v>0</v>
      </c>
      <c r="AR38" s="133">
        <v>0</v>
      </c>
      <c r="AS38" s="133">
        <v>0</v>
      </c>
      <c r="AT38" s="133">
        <v>0</v>
      </c>
      <c r="AU38" s="133">
        <v>0</v>
      </c>
      <c r="AV38" s="133">
        <v>0</v>
      </c>
      <c r="AW38" s="133">
        <v>0</v>
      </c>
      <c r="AX38" s="133">
        <v>0</v>
      </c>
      <c r="AY38" s="130">
        <v>0</v>
      </c>
      <c r="AZ38" s="96"/>
      <c r="BA38" s="123" t="s">
        <v>59</v>
      </c>
      <c r="BB38" s="133">
        <v>86</v>
      </c>
      <c r="BC38" s="133">
        <v>86</v>
      </c>
      <c r="BD38" s="133">
        <v>34853423</v>
      </c>
      <c r="BE38" s="133">
        <v>0</v>
      </c>
      <c r="BF38" s="133">
        <v>0</v>
      </c>
      <c r="BG38" s="133">
        <v>0</v>
      </c>
      <c r="BH38" s="133">
        <v>2</v>
      </c>
      <c r="BI38" s="133">
        <v>2</v>
      </c>
      <c r="BJ38" s="133">
        <v>673303</v>
      </c>
      <c r="BK38" s="133">
        <v>8</v>
      </c>
      <c r="BL38" s="133">
        <v>8</v>
      </c>
      <c r="BM38" s="128">
        <v>2268643</v>
      </c>
      <c r="BN38" s="195">
        <v>0</v>
      </c>
      <c r="BO38" s="196">
        <v>0</v>
      </c>
      <c r="BP38" s="197">
        <v>0</v>
      </c>
    </row>
    <row r="39" spans="1:68" ht="17.399999999999999" x14ac:dyDescent="0.2">
      <c r="A39" s="96"/>
      <c r="B39" s="150" t="s">
        <v>60</v>
      </c>
      <c r="C39" s="66">
        <f t="shared" si="38"/>
        <v>6</v>
      </c>
      <c r="D39" s="67">
        <f t="shared" si="38"/>
        <v>4</v>
      </c>
      <c r="E39" s="68">
        <f t="shared" si="38"/>
        <v>558365</v>
      </c>
      <c r="F39" s="180">
        <v>0</v>
      </c>
      <c r="G39" s="88">
        <v>0</v>
      </c>
      <c r="H39" s="88">
        <v>0</v>
      </c>
      <c r="I39" s="88">
        <v>0</v>
      </c>
      <c r="J39" s="88">
        <v>0</v>
      </c>
      <c r="K39" s="89">
        <v>0</v>
      </c>
      <c r="L39" s="88">
        <v>0</v>
      </c>
      <c r="M39" s="88">
        <v>0</v>
      </c>
      <c r="N39" s="88">
        <v>0</v>
      </c>
      <c r="O39" s="88">
        <v>0</v>
      </c>
      <c r="P39" s="88">
        <v>0</v>
      </c>
      <c r="Q39" s="88">
        <v>0</v>
      </c>
      <c r="R39" s="88">
        <v>0</v>
      </c>
      <c r="S39" s="88">
        <v>0</v>
      </c>
      <c r="T39" s="90">
        <v>0</v>
      </c>
      <c r="U39" s="96"/>
      <c r="V39" s="150" t="s">
        <v>60</v>
      </c>
      <c r="W39" s="181">
        <v>3</v>
      </c>
      <c r="X39" s="87">
        <v>2</v>
      </c>
      <c r="Y39" s="87">
        <v>74650</v>
      </c>
      <c r="Z39" s="87">
        <v>0</v>
      </c>
      <c r="AA39" s="87">
        <v>0</v>
      </c>
      <c r="AB39" s="87">
        <v>0</v>
      </c>
      <c r="AC39" s="87">
        <v>0</v>
      </c>
      <c r="AD39" s="87">
        <v>0</v>
      </c>
      <c r="AE39" s="87">
        <v>0</v>
      </c>
      <c r="AF39" s="87">
        <v>0</v>
      </c>
      <c r="AG39" s="87">
        <v>0</v>
      </c>
      <c r="AH39" s="182">
        <v>0</v>
      </c>
      <c r="AI39" s="96"/>
      <c r="AJ39" s="150" t="s">
        <v>60</v>
      </c>
      <c r="AK39" s="87">
        <v>0</v>
      </c>
      <c r="AL39" s="88">
        <v>0</v>
      </c>
      <c r="AM39" s="88">
        <v>0</v>
      </c>
      <c r="AN39" s="88">
        <v>0</v>
      </c>
      <c r="AO39" s="88">
        <v>0</v>
      </c>
      <c r="AP39" s="89">
        <v>0</v>
      </c>
      <c r="AQ39" s="88">
        <v>0</v>
      </c>
      <c r="AR39" s="88">
        <v>0</v>
      </c>
      <c r="AS39" s="88">
        <v>0</v>
      </c>
      <c r="AT39" s="88">
        <v>0</v>
      </c>
      <c r="AU39" s="88">
        <v>0</v>
      </c>
      <c r="AV39" s="88">
        <v>0</v>
      </c>
      <c r="AW39" s="88">
        <v>0</v>
      </c>
      <c r="AX39" s="88">
        <v>0</v>
      </c>
      <c r="AY39" s="90">
        <v>0</v>
      </c>
      <c r="AZ39" s="96"/>
      <c r="BA39" s="150" t="s">
        <v>60</v>
      </c>
      <c r="BB39" s="88">
        <v>3</v>
      </c>
      <c r="BC39" s="88">
        <v>2</v>
      </c>
      <c r="BD39" s="88">
        <v>483715</v>
      </c>
      <c r="BE39" s="88">
        <v>0</v>
      </c>
      <c r="BF39" s="88">
        <v>0</v>
      </c>
      <c r="BG39" s="88">
        <v>0</v>
      </c>
      <c r="BH39" s="88">
        <v>0</v>
      </c>
      <c r="BI39" s="88">
        <v>0</v>
      </c>
      <c r="BJ39" s="88">
        <v>0</v>
      </c>
      <c r="BK39" s="88">
        <v>0</v>
      </c>
      <c r="BL39" s="88">
        <v>0</v>
      </c>
      <c r="BM39" s="206">
        <v>0</v>
      </c>
      <c r="BN39" s="184">
        <v>0</v>
      </c>
      <c r="BO39" s="185">
        <v>0</v>
      </c>
      <c r="BP39" s="186">
        <v>0</v>
      </c>
    </row>
    <row r="40" spans="1:68" ht="17.399999999999999" x14ac:dyDescent="0.2">
      <c r="A40" s="96" t="s">
        <v>61</v>
      </c>
      <c r="B40" s="97" t="s">
        <v>29</v>
      </c>
      <c r="C40" s="98">
        <f t="shared" ref="C40:T40" si="39">SUM(C41:C42)</f>
        <v>532</v>
      </c>
      <c r="D40" s="99">
        <f t="shared" si="39"/>
        <v>522</v>
      </c>
      <c r="E40" s="86">
        <f t="shared" si="39"/>
        <v>460693746</v>
      </c>
      <c r="F40" s="169">
        <f t="shared" si="39"/>
        <v>0</v>
      </c>
      <c r="G40" s="170">
        <f t="shared" si="39"/>
        <v>0</v>
      </c>
      <c r="H40" s="170">
        <f t="shared" si="39"/>
        <v>0</v>
      </c>
      <c r="I40" s="170">
        <f t="shared" si="39"/>
        <v>0</v>
      </c>
      <c r="J40" s="170">
        <f t="shared" si="39"/>
        <v>0</v>
      </c>
      <c r="K40" s="171">
        <f t="shared" si="39"/>
        <v>0</v>
      </c>
      <c r="L40" s="170">
        <f t="shared" si="39"/>
        <v>0</v>
      </c>
      <c r="M40" s="170">
        <f t="shared" si="39"/>
        <v>0</v>
      </c>
      <c r="N40" s="170">
        <f t="shared" si="39"/>
        <v>0</v>
      </c>
      <c r="O40" s="170">
        <f t="shared" si="39"/>
        <v>1</v>
      </c>
      <c r="P40" s="170">
        <f t="shared" si="39"/>
        <v>0</v>
      </c>
      <c r="Q40" s="170">
        <f t="shared" si="39"/>
        <v>0</v>
      </c>
      <c r="R40" s="170">
        <f t="shared" si="39"/>
        <v>0</v>
      </c>
      <c r="S40" s="170">
        <f t="shared" si="39"/>
        <v>0</v>
      </c>
      <c r="T40" s="172">
        <f t="shared" si="39"/>
        <v>0</v>
      </c>
      <c r="U40" s="96" t="s">
        <v>61</v>
      </c>
      <c r="V40" s="97" t="s">
        <v>29</v>
      </c>
      <c r="W40" s="173">
        <f t="shared" ref="W40:AH40" si="40">SUM(W41:W42)</f>
        <v>60</v>
      </c>
      <c r="X40" s="170">
        <f t="shared" si="40"/>
        <v>117</v>
      </c>
      <c r="Y40" s="170">
        <f t="shared" si="40"/>
        <v>60349832</v>
      </c>
      <c r="Z40" s="170">
        <f t="shared" si="40"/>
        <v>0</v>
      </c>
      <c r="AA40" s="170">
        <f t="shared" si="40"/>
        <v>0</v>
      </c>
      <c r="AB40" s="170">
        <f t="shared" si="40"/>
        <v>0</v>
      </c>
      <c r="AC40" s="170">
        <f t="shared" si="40"/>
        <v>1</v>
      </c>
      <c r="AD40" s="170">
        <f t="shared" si="40"/>
        <v>0</v>
      </c>
      <c r="AE40" s="170">
        <f t="shared" si="40"/>
        <v>0</v>
      </c>
      <c r="AF40" s="170">
        <f t="shared" si="40"/>
        <v>0</v>
      </c>
      <c r="AG40" s="170">
        <f t="shared" si="40"/>
        <v>0</v>
      </c>
      <c r="AH40" s="172">
        <f t="shared" si="40"/>
        <v>0</v>
      </c>
      <c r="AI40" s="96" t="s">
        <v>61</v>
      </c>
      <c r="AJ40" s="97" t="s">
        <v>29</v>
      </c>
      <c r="AK40" s="98">
        <f t="shared" ref="AK40:AY40" si="41">SUM(AK41:AK42)</f>
        <v>0</v>
      </c>
      <c r="AL40" s="99">
        <f t="shared" si="41"/>
        <v>0</v>
      </c>
      <c r="AM40" s="99">
        <f t="shared" si="41"/>
        <v>0</v>
      </c>
      <c r="AN40" s="99">
        <f t="shared" si="41"/>
        <v>0</v>
      </c>
      <c r="AO40" s="99">
        <f t="shared" si="41"/>
        <v>0</v>
      </c>
      <c r="AP40" s="99">
        <f t="shared" si="41"/>
        <v>0</v>
      </c>
      <c r="AQ40" s="99">
        <f t="shared" si="41"/>
        <v>2</v>
      </c>
      <c r="AR40" s="99">
        <f t="shared" si="41"/>
        <v>2</v>
      </c>
      <c r="AS40" s="99">
        <f t="shared" si="41"/>
        <v>5618</v>
      </c>
      <c r="AT40" s="99">
        <f t="shared" si="41"/>
        <v>0</v>
      </c>
      <c r="AU40" s="99">
        <f t="shared" si="41"/>
        <v>0</v>
      </c>
      <c r="AV40" s="99">
        <f t="shared" si="41"/>
        <v>0</v>
      </c>
      <c r="AW40" s="99">
        <f t="shared" si="41"/>
        <v>0</v>
      </c>
      <c r="AX40" s="99">
        <f t="shared" si="41"/>
        <v>0</v>
      </c>
      <c r="AY40" s="104">
        <f t="shared" si="41"/>
        <v>0</v>
      </c>
      <c r="AZ40" s="96" t="s">
        <v>61</v>
      </c>
      <c r="BA40" s="97" t="s">
        <v>29</v>
      </c>
      <c r="BB40" s="99">
        <f t="shared" ref="BB40:BP40" si="42">SUM(BB41:BB42)</f>
        <v>378</v>
      </c>
      <c r="BC40" s="99">
        <f t="shared" si="42"/>
        <v>310</v>
      </c>
      <c r="BD40" s="99">
        <f t="shared" si="42"/>
        <v>360369110</v>
      </c>
      <c r="BE40" s="99">
        <f t="shared" si="42"/>
        <v>0</v>
      </c>
      <c r="BF40" s="99">
        <f t="shared" si="42"/>
        <v>0</v>
      </c>
      <c r="BG40" s="99">
        <f t="shared" si="42"/>
        <v>0</v>
      </c>
      <c r="BH40" s="99">
        <f t="shared" si="42"/>
        <v>1</v>
      </c>
      <c r="BI40" s="99">
        <f t="shared" si="42"/>
        <v>1</v>
      </c>
      <c r="BJ40" s="99">
        <f t="shared" si="42"/>
        <v>266048</v>
      </c>
      <c r="BK40" s="99">
        <f t="shared" si="42"/>
        <v>89</v>
      </c>
      <c r="BL40" s="99">
        <f t="shared" si="42"/>
        <v>92</v>
      </c>
      <c r="BM40" s="104">
        <f t="shared" si="42"/>
        <v>39703138</v>
      </c>
      <c r="BN40" s="105">
        <f t="shared" si="42"/>
        <v>0</v>
      </c>
      <c r="BO40" s="106">
        <f t="shared" si="42"/>
        <v>0</v>
      </c>
      <c r="BP40" s="107">
        <f t="shared" si="42"/>
        <v>0</v>
      </c>
    </row>
    <row r="41" spans="1:68" ht="17.399999999999999" x14ac:dyDescent="0.2">
      <c r="A41" s="96"/>
      <c r="B41" s="83" t="s">
        <v>62</v>
      </c>
      <c r="C41" s="84">
        <f t="shared" ref="C41:E42" si="43">SUM(F41,I41,L41,O41,R41,W41,Z41,AC41,AF41,AK41,AN41,AQ41,AT41,AW41,BB41,BE41,BH41,BK41,BN41)</f>
        <v>388</v>
      </c>
      <c r="D41" s="85">
        <f t="shared" si="43"/>
        <v>370</v>
      </c>
      <c r="E41" s="86">
        <f t="shared" si="43"/>
        <v>379197889</v>
      </c>
      <c r="F41" s="174">
        <v>0</v>
      </c>
      <c r="G41" s="74">
        <v>0</v>
      </c>
      <c r="H41" s="74">
        <v>0</v>
      </c>
      <c r="I41" s="74">
        <v>0</v>
      </c>
      <c r="J41" s="74">
        <v>0</v>
      </c>
      <c r="K41" s="75">
        <v>0</v>
      </c>
      <c r="L41" s="74">
        <v>0</v>
      </c>
      <c r="M41" s="74">
        <v>0</v>
      </c>
      <c r="N41" s="74">
        <v>0</v>
      </c>
      <c r="O41" s="74">
        <v>0</v>
      </c>
      <c r="P41" s="74">
        <v>0</v>
      </c>
      <c r="Q41" s="74">
        <v>0</v>
      </c>
      <c r="R41" s="74">
        <v>0</v>
      </c>
      <c r="S41" s="74">
        <v>0</v>
      </c>
      <c r="T41" s="76">
        <v>0</v>
      </c>
      <c r="U41" s="96"/>
      <c r="V41" s="83" t="s">
        <v>62</v>
      </c>
      <c r="W41" s="113">
        <v>31</v>
      </c>
      <c r="X41" s="73">
        <v>87</v>
      </c>
      <c r="Y41" s="73">
        <v>52038831</v>
      </c>
      <c r="Z41" s="73">
        <v>0</v>
      </c>
      <c r="AA41" s="73">
        <v>0</v>
      </c>
      <c r="AB41" s="73">
        <v>0</v>
      </c>
      <c r="AC41" s="73">
        <v>0</v>
      </c>
      <c r="AD41" s="73">
        <v>0</v>
      </c>
      <c r="AE41" s="73">
        <v>0</v>
      </c>
      <c r="AF41" s="73">
        <v>0</v>
      </c>
      <c r="AG41" s="73">
        <v>0</v>
      </c>
      <c r="AH41" s="175">
        <v>0</v>
      </c>
      <c r="AI41" s="96"/>
      <c r="AJ41" s="83" t="s">
        <v>62</v>
      </c>
      <c r="AK41" s="73">
        <v>0</v>
      </c>
      <c r="AL41" s="74">
        <v>0</v>
      </c>
      <c r="AM41" s="74">
        <v>0</v>
      </c>
      <c r="AN41" s="74">
        <v>0</v>
      </c>
      <c r="AO41" s="74">
        <v>0</v>
      </c>
      <c r="AP41" s="75">
        <v>0</v>
      </c>
      <c r="AQ41" s="74">
        <v>1</v>
      </c>
      <c r="AR41" s="74">
        <v>1</v>
      </c>
      <c r="AS41" s="74">
        <v>3824</v>
      </c>
      <c r="AT41" s="74">
        <v>0</v>
      </c>
      <c r="AU41" s="74">
        <v>0</v>
      </c>
      <c r="AV41" s="74">
        <v>0</v>
      </c>
      <c r="AW41" s="74">
        <v>0</v>
      </c>
      <c r="AX41" s="74">
        <v>0</v>
      </c>
      <c r="AY41" s="76">
        <v>0</v>
      </c>
      <c r="AZ41" s="96"/>
      <c r="BA41" s="83" t="s">
        <v>62</v>
      </c>
      <c r="BB41" s="74">
        <v>281</v>
      </c>
      <c r="BC41" s="74">
        <v>204</v>
      </c>
      <c r="BD41" s="74">
        <v>291718624</v>
      </c>
      <c r="BE41" s="74">
        <v>0</v>
      </c>
      <c r="BF41" s="74">
        <v>0</v>
      </c>
      <c r="BG41" s="74">
        <v>0</v>
      </c>
      <c r="BH41" s="74">
        <v>0</v>
      </c>
      <c r="BI41" s="74">
        <v>0</v>
      </c>
      <c r="BJ41" s="74">
        <v>0</v>
      </c>
      <c r="BK41" s="74">
        <v>75</v>
      </c>
      <c r="BL41" s="74">
        <v>78</v>
      </c>
      <c r="BM41" s="118">
        <v>35436610</v>
      </c>
      <c r="BN41" s="177">
        <v>0</v>
      </c>
      <c r="BO41" s="178">
        <v>0</v>
      </c>
      <c r="BP41" s="179">
        <v>0</v>
      </c>
    </row>
    <row r="42" spans="1:68" ht="18" thickBot="1" x14ac:dyDescent="0.25">
      <c r="A42" s="219"/>
      <c r="B42" s="220" t="s">
        <v>63</v>
      </c>
      <c r="C42" s="221">
        <f>SUM(F42,I42,L42,O42,R42,W42,Z42,AC42,AF42,AK42,AN42,AQ42,AT42,AW42,BB42,BE42,BH42,BK42,BN42)</f>
        <v>144</v>
      </c>
      <c r="D42" s="222">
        <f t="shared" si="43"/>
        <v>152</v>
      </c>
      <c r="E42" s="223">
        <f t="shared" si="43"/>
        <v>81495857</v>
      </c>
      <c r="F42" s="224">
        <v>0</v>
      </c>
      <c r="G42" s="225">
        <v>0</v>
      </c>
      <c r="H42" s="225">
        <v>0</v>
      </c>
      <c r="I42" s="225">
        <v>0</v>
      </c>
      <c r="J42" s="225">
        <v>0</v>
      </c>
      <c r="K42" s="226">
        <v>0</v>
      </c>
      <c r="L42" s="225">
        <v>0</v>
      </c>
      <c r="M42" s="225">
        <v>0</v>
      </c>
      <c r="N42" s="225">
        <v>0</v>
      </c>
      <c r="O42" s="225">
        <v>1</v>
      </c>
      <c r="P42" s="225">
        <v>0</v>
      </c>
      <c r="Q42" s="225">
        <v>0</v>
      </c>
      <c r="R42" s="225">
        <v>0</v>
      </c>
      <c r="S42" s="225">
        <v>0</v>
      </c>
      <c r="T42" s="227">
        <v>0</v>
      </c>
      <c r="U42" s="219"/>
      <c r="V42" s="220" t="s">
        <v>63</v>
      </c>
      <c r="W42" s="228">
        <v>29</v>
      </c>
      <c r="X42" s="229">
        <v>30</v>
      </c>
      <c r="Y42" s="229">
        <v>8311001</v>
      </c>
      <c r="Z42" s="229">
        <v>0</v>
      </c>
      <c r="AA42" s="229">
        <v>0</v>
      </c>
      <c r="AB42" s="229">
        <v>0</v>
      </c>
      <c r="AC42" s="229">
        <v>1</v>
      </c>
      <c r="AD42" s="229">
        <v>0</v>
      </c>
      <c r="AE42" s="229">
        <v>0</v>
      </c>
      <c r="AF42" s="229">
        <v>0</v>
      </c>
      <c r="AG42" s="229">
        <v>0</v>
      </c>
      <c r="AH42" s="230">
        <v>0</v>
      </c>
      <c r="AI42" s="219"/>
      <c r="AJ42" s="220" t="s">
        <v>63</v>
      </c>
      <c r="AK42" s="229">
        <v>0</v>
      </c>
      <c r="AL42" s="225">
        <v>0</v>
      </c>
      <c r="AM42" s="225">
        <v>0</v>
      </c>
      <c r="AN42" s="225">
        <v>0</v>
      </c>
      <c r="AO42" s="225">
        <v>0</v>
      </c>
      <c r="AP42" s="226">
        <v>0</v>
      </c>
      <c r="AQ42" s="225">
        <v>1</v>
      </c>
      <c r="AR42" s="225">
        <v>1</v>
      </c>
      <c r="AS42" s="225">
        <v>1794</v>
      </c>
      <c r="AT42" s="225">
        <v>0</v>
      </c>
      <c r="AU42" s="225">
        <v>0</v>
      </c>
      <c r="AV42" s="225">
        <v>0</v>
      </c>
      <c r="AW42" s="225">
        <v>0</v>
      </c>
      <c r="AX42" s="225">
        <v>0</v>
      </c>
      <c r="AY42" s="227">
        <v>0</v>
      </c>
      <c r="AZ42" s="219"/>
      <c r="BA42" s="220" t="s">
        <v>63</v>
      </c>
      <c r="BB42" s="225">
        <v>97</v>
      </c>
      <c r="BC42" s="225">
        <v>106</v>
      </c>
      <c r="BD42" s="225">
        <v>68650486</v>
      </c>
      <c r="BE42" s="225">
        <v>0</v>
      </c>
      <c r="BF42" s="225">
        <v>0</v>
      </c>
      <c r="BG42" s="225">
        <v>0</v>
      </c>
      <c r="BH42" s="225">
        <v>1</v>
      </c>
      <c r="BI42" s="225">
        <v>1</v>
      </c>
      <c r="BJ42" s="225">
        <v>266048</v>
      </c>
      <c r="BK42" s="225">
        <v>14</v>
      </c>
      <c r="BL42" s="225">
        <v>14</v>
      </c>
      <c r="BM42" s="231">
        <v>4266528</v>
      </c>
      <c r="BN42" s="232">
        <v>0</v>
      </c>
      <c r="BO42" s="233">
        <v>0</v>
      </c>
      <c r="BP42" s="234">
        <v>0</v>
      </c>
    </row>
    <row r="43" spans="1:68" ht="17.399999999999999" x14ac:dyDescent="0.2">
      <c r="A43" s="2" t="s">
        <v>64</v>
      </c>
      <c r="B43" s="2"/>
      <c r="C43" s="2"/>
      <c r="D43" s="2"/>
      <c r="E43" s="235"/>
      <c r="F43" s="2"/>
      <c r="G43" s="2"/>
      <c r="H43" s="2"/>
      <c r="I43" s="2"/>
      <c r="J43" s="2"/>
      <c r="K43" s="3"/>
      <c r="L43" s="2"/>
      <c r="M43" s="2"/>
      <c r="N43" s="2"/>
      <c r="O43" s="2"/>
      <c r="P43" s="2"/>
      <c r="Q43" s="2"/>
      <c r="R43" s="2"/>
      <c r="S43" s="2"/>
      <c r="T43" s="2"/>
      <c r="U43" s="2" t="s">
        <v>64</v>
      </c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 t="s">
        <v>64</v>
      </c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 t="s">
        <v>64</v>
      </c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5"/>
      <c r="BO43" s="5"/>
      <c r="BP43" s="236"/>
    </row>
  </sheetData>
  <mergeCells count="68">
    <mergeCell ref="A40:A42"/>
    <mergeCell ref="U40:U42"/>
    <mergeCell ref="AI40:AI42"/>
    <mergeCell ref="AZ40:AZ42"/>
    <mergeCell ref="A27:A33"/>
    <mergeCell ref="U27:U33"/>
    <mergeCell ref="AI27:AI33"/>
    <mergeCell ref="AZ27:AZ33"/>
    <mergeCell ref="A34:A39"/>
    <mergeCell ref="U34:U39"/>
    <mergeCell ref="AI34:AI39"/>
    <mergeCell ref="AZ34:AZ39"/>
    <mergeCell ref="A20:A21"/>
    <mergeCell ref="U20:U21"/>
    <mergeCell ref="AI20:AI21"/>
    <mergeCell ref="AZ20:AZ21"/>
    <mergeCell ref="A22:A26"/>
    <mergeCell ref="U22:U26"/>
    <mergeCell ref="AI22:AI26"/>
    <mergeCell ref="AZ22:AZ26"/>
    <mergeCell ref="A13:A15"/>
    <mergeCell ref="U13:U15"/>
    <mergeCell ref="AI13:AI15"/>
    <mergeCell ref="AZ13:AZ15"/>
    <mergeCell ref="A16:A19"/>
    <mergeCell ref="U16:U19"/>
    <mergeCell ref="AI16:AI19"/>
    <mergeCell ref="AZ16:AZ19"/>
    <mergeCell ref="A5:B5"/>
    <mergeCell ref="U5:V5"/>
    <mergeCell ref="AI5:AJ5"/>
    <mergeCell ref="AZ5:BA5"/>
    <mergeCell ref="A8:A12"/>
    <mergeCell ref="U8:U12"/>
    <mergeCell ref="AI8:AI12"/>
    <mergeCell ref="AZ8:AZ12"/>
    <mergeCell ref="AT3:AV3"/>
    <mergeCell ref="AW3:AY3"/>
    <mergeCell ref="BB3:BD3"/>
    <mergeCell ref="BE3:BG3"/>
    <mergeCell ref="BH3:BJ3"/>
    <mergeCell ref="BK3:BM3"/>
    <mergeCell ref="BB2:BM2"/>
    <mergeCell ref="BN2:BP3"/>
    <mergeCell ref="F3:H3"/>
    <mergeCell ref="I3:K3"/>
    <mergeCell ref="L3:N3"/>
    <mergeCell ref="O3:Q3"/>
    <mergeCell ref="R3:T3"/>
    <mergeCell ref="W3:Y3"/>
    <mergeCell ref="Z3:AB3"/>
    <mergeCell ref="AC3:AE3"/>
    <mergeCell ref="W2:AH2"/>
    <mergeCell ref="AI2:AI4"/>
    <mergeCell ref="AJ2:AJ4"/>
    <mergeCell ref="AK2:AY2"/>
    <mergeCell ref="AZ2:AZ4"/>
    <mergeCell ref="BA2:BA4"/>
    <mergeCell ref="AF3:AH3"/>
    <mergeCell ref="AK3:AM3"/>
    <mergeCell ref="AN3:AP3"/>
    <mergeCell ref="AQ3:AS3"/>
    <mergeCell ref="A2:A4"/>
    <mergeCell ref="B2:B4"/>
    <mergeCell ref="C2:E3"/>
    <mergeCell ref="F2:T2"/>
    <mergeCell ref="U2:U4"/>
    <mergeCell ref="V2:V4"/>
  </mergeCells>
  <phoneticPr fontId="2"/>
  <pageMargins left="0.9055118110236221" right="0.31496062992125984" top="0.74803149606299213" bottom="0.35433070866141736" header="0.31496062992125984" footer="0.31496062992125984"/>
  <pageSetup paperSize="8" scale="98" orientation="landscape" r:id="rId1"/>
  <colBreaks count="3" manualBreakCount="3">
    <brk id="20" max="1048575" man="1"/>
    <brk id="34" max="1048575" man="1"/>
    <brk id="5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2026-02-24T08:13:19Z</dcterms:created>
  <dcterms:modified xsi:type="dcterms:W3CDTF">2026-02-24T08:13:20Z</dcterms:modified>
</cp:coreProperties>
</file>