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203\14_助成Ｇ（助成担当）\04 助成（共通）\11 現況調査\Ｒ８現況調査\01_依頼\02_小中高\09_R8生徒数様式\"/>
    </mc:Choice>
  </mc:AlternateContent>
  <xr:revisionPtr revIDLastSave="0" documentId="13_ncr:1_{09580D88-1C26-4524-A47F-FC1E9FC99A01}" xr6:coauthVersionLast="47" xr6:coauthVersionMax="47" xr10:uidLastSave="{00000000-0000-0000-0000-000000000000}"/>
  <bookViews>
    <workbookView xWindow="-108" yWindow="-108" windowWidth="23256" windowHeight="12456" activeTab="3" xr2:uid="{9FE7CF7B-4BE5-408D-8800-992BBBE6CCE3}"/>
  </bookViews>
  <sheets>
    <sheet name="報告書表紙" sheetId="2" r:id="rId1"/>
    <sheet name="在籍生徒数" sheetId="1" r:id="rId2"/>
    <sheet name="学費負担者居住地" sheetId="4" r:id="rId3"/>
    <sheet name="生徒の入学状況" sheetId="5" r:id="rId4"/>
  </sheets>
  <definedNames>
    <definedName name="_xlnm.Print_Area" localSheetId="2">学費負担者居住地!$B:$O</definedName>
    <definedName name="_xlnm.Print_Area" localSheetId="1">在籍生徒数!$B:$M</definedName>
    <definedName name="_xlnm.Print_Area" localSheetId="3">生徒の入学状況!$B$1:$I$6</definedName>
    <definedName name="_xlnm.Print_Area" localSheetId="0">報告書表紙!$A$1:$AN$28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4" l="1"/>
  <c r="C74" i="4"/>
  <c r="C58" i="4"/>
  <c r="C37" i="4"/>
  <c r="K16" i="4"/>
  <c r="G16" i="4"/>
  <c r="C16" i="4"/>
  <c r="B31" i="1"/>
  <c r="M11" i="1"/>
  <c r="M10" i="1"/>
  <c r="M9" i="1"/>
  <c r="M8" i="1"/>
  <c r="M7" i="1"/>
  <c r="M6" i="1"/>
  <c r="M5" i="1"/>
  <c r="I5" i="1"/>
  <c r="C5" i="1"/>
  <c r="BH4" i="2" l="1"/>
  <c r="BH1" i="2" l="1"/>
  <c r="AR28" i="2"/>
  <c r="E5" i="1" l="1"/>
  <c r="G6" i="5"/>
  <c r="F6" i="5"/>
  <c r="E6" i="5"/>
  <c r="D6" i="5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17" i="4"/>
  <c r="N16" i="4"/>
  <c r="M16" i="4"/>
  <c r="L16" i="4"/>
  <c r="G92" i="4"/>
  <c r="G93" i="4"/>
  <c r="G94" i="4"/>
  <c r="G95" i="4"/>
  <c r="G96" i="4"/>
  <c r="G97" i="4"/>
  <c r="G98" i="4"/>
  <c r="G99" i="4"/>
  <c r="G100" i="4"/>
  <c r="G101" i="4"/>
  <c r="G91" i="4"/>
  <c r="F90" i="4"/>
  <c r="E90" i="4"/>
  <c r="D90" i="4"/>
  <c r="B93" i="4"/>
  <c r="B94" i="4"/>
  <c r="B95" i="4"/>
  <c r="B96" i="4"/>
  <c r="B97" i="4"/>
  <c r="B98" i="4"/>
  <c r="B99" i="4"/>
  <c r="B100" i="4"/>
  <c r="B101" i="4"/>
  <c r="B92" i="4"/>
  <c r="G77" i="4"/>
  <c r="G78" i="4"/>
  <c r="G79" i="4"/>
  <c r="G80" i="4"/>
  <c r="G81" i="4"/>
  <c r="G82" i="4"/>
  <c r="G83" i="4"/>
  <c r="G84" i="4"/>
  <c r="G85" i="4"/>
  <c r="G76" i="4"/>
  <c r="G75" i="4"/>
  <c r="F74" i="4"/>
  <c r="E74" i="4"/>
  <c r="D74" i="4"/>
  <c r="B77" i="4"/>
  <c r="B78" i="4"/>
  <c r="B79" i="4"/>
  <c r="B80" i="4"/>
  <c r="B81" i="4"/>
  <c r="B82" i="4"/>
  <c r="B83" i="4"/>
  <c r="B84" i="4"/>
  <c r="B85" i="4"/>
  <c r="B76" i="4"/>
  <c r="G69" i="4"/>
  <c r="G68" i="4"/>
  <c r="G67" i="4"/>
  <c r="G66" i="4"/>
  <c r="G65" i="4"/>
  <c r="G64" i="4"/>
  <c r="G63" i="4"/>
  <c r="G62" i="4"/>
  <c r="G61" i="4"/>
  <c r="G60" i="4"/>
  <c r="G59" i="4"/>
  <c r="F58" i="4"/>
  <c r="E58" i="4"/>
  <c r="D58" i="4"/>
  <c r="B61" i="4"/>
  <c r="B62" i="4"/>
  <c r="B63" i="4"/>
  <c r="B64" i="4"/>
  <c r="B65" i="4"/>
  <c r="B66" i="4"/>
  <c r="B67" i="4"/>
  <c r="B68" i="4"/>
  <c r="B69" i="4"/>
  <c r="B60" i="4"/>
  <c r="F5" i="1"/>
  <c r="H5" i="1"/>
  <c r="G5" i="1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39" i="4"/>
  <c r="F37" i="4"/>
  <c r="E37" i="4"/>
  <c r="D37" i="4"/>
  <c r="G38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17" i="4"/>
  <c r="F16" i="4"/>
  <c r="E16" i="4"/>
  <c r="D16" i="4"/>
  <c r="D5" i="1"/>
  <c r="O16" i="4" l="1"/>
  <c r="G90" i="4"/>
  <c r="G74" i="4"/>
  <c r="G58" i="4"/>
  <c r="G37" i="4"/>
  <c r="I1" i="5" l="1"/>
  <c r="O54" i="4"/>
  <c r="O1" i="4"/>
  <c r="M1" i="1"/>
  <c r="B19" i="4"/>
  <c r="E10" i="4"/>
  <c r="D10" i="4"/>
  <c r="C10" i="4"/>
  <c r="E9" i="4"/>
  <c r="C9" i="4"/>
  <c r="F8" i="4"/>
  <c r="E8" i="4"/>
  <c r="D8" i="4"/>
  <c r="C8" i="4"/>
  <c r="F6" i="4"/>
  <c r="E6" i="4"/>
  <c r="D6" i="4"/>
  <c r="C6" i="4"/>
  <c r="E7" i="4"/>
  <c r="D7" i="4"/>
  <c r="C7" i="4"/>
  <c r="F5" i="4"/>
  <c r="E5" i="4"/>
  <c r="D5" i="4"/>
  <c r="C5" i="4"/>
  <c r="F9" i="4"/>
  <c r="F7" i="4"/>
  <c r="D9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1" i="4"/>
  <c r="B30" i="4"/>
  <c r="B29" i="4"/>
  <c r="B28" i="4"/>
  <c r="B27" i="4"/>
  <c r="B20" i="4"/>
  <c r="B21" i="4"/>
  <c r="B22" i="4"/>
  <c r="B23" i="4"/>
  <c r="B24" i="4"/>
  <c r="B25" i="4"/>
  <c r="B26" i="4"/>
  <c r="B32" i="4"/>
  <c r="B18" i="4"/>
  <c r="C11" i="4" l="1"/>
  <c r="G10" i="4"/>
  <c r="G9" i="4"/>
  <c r="G8" i="4"/>
  <c r="E11" i="4"/>
  <c r="G5" i="4"/>
  <c r="F11" i="4"/>
  <c r="D11" i="4"/>
  <c r="G6" i="4"/>
  <c r="G7" i="4" l="1"/>
  <c r="G1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7" authorId="0" shapeId="0" xr:uid="{C47F70D9-27C8-4DA7-9B2F-B707D241DA33}">
      <text>
        <r>
          <rPr>
            <b/>
            <sz val="9"/>
            <color indexed="81"/>
            <rFont val="ＭＳ Ｐゴシック"/>
            <family val="3"/>
            <charset val="128"/>
          </rPr>
          <t>Ａ、Ｂ、Ｃ ･･･
さくら、きく、もも ･･･
等、アラビア数字以外のクラス名を用いている学校においては、
実際に使用している名称に書き換えてください。</t>
        </r>
      </text>
    </comment>
  </commentList>
</comments>
</file>

<file path=xl/sharedStrings.xml><?xml version="1.0" encoding="utf-8"?>
<sst xmlns="http://schemas.openxmlformats.org/spreadsheetml/2006/main" count="162" uniqueCount="76">
  <si>
    <t>学年</t>
    <rPh sb="0" eb="2">
      <t>ガクネン</t>
    </rPh>
    <phoneticPr fontId="1"/>
  </si>
  <si>
    <t>小計</t>
    <rPh sb="0" eb="2">
      <t>ショウケイ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</si>
  <si>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</si>
  <si>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</si>
  <si>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学校名</t>
    <rPh sb="0" eb="2">
      <t>ガッコウ</t>
    </rPh>
    <rPh sb="2" eb="3">
      <t>メイ</t>
    </rPh>
    <phoneticPr fontId="1"/>
  </si>
  <si>
    <t>学校法人名</t>
    <rPh sb="0" eb="2">
      <t>ガッコウ</t>
    </rPh>
    <rPh sb="2" eb="4">
      <t>ホウジン</t>
    </rPh>
    <rPh sb="4" eb="5">
      <t>メイ</t>
    </rPh>
    <phoneticPr fontId="1"/>
  </si>
  <si>
    <t>ｸﾗｽ外</t>
    <rPh sb="3" eb="4">
      <t>ガイ</t>
    </rPh>
    <phoneticPr fontId="1"/>
  </si>
  <si>
    <t>学級数</t>
    <rPh sb="0" eb="2">
      <t>ガッキュウ</t>
    </rPh>
    <rPh sb="2" eb="3">
      <t>スウ</t>
    </rPh>
    <phoneticPr fontId="1"/>
  </si>
  <si>
    <t>ｸﾗｽ外</t>
    <rPh sb="3" eb="4">
      <t>ガイ</t>
    </rPh>
    <phoneticPr fontId="3"/>
  </si>
  <si>
    <t>その他
道府県</t>
    <rPh sb="2" eb="3">
      <t>タ</t>
    </rPh>
    <rPh sb="4" eb="7">
      <t>ドウフケン</t>
    </rPh>
    <phoneticPr fontId="3"/>
  </si>
  <si>
    <t>外　国</t>
    <rPh sb="0" eb="1">
      <t>ソト</t>
    </rPh>
    <rPh sb="2" eb="3">
      <t>コク</t>
    </rPh>
    <phoneticPr fontId="3"/>
  </si>
  <si>
    <t>合　計</t>
    <rPh sb="0" eb="1">
      <t>ゴウ</t>
    </rPh>
    <rPh sb="2" eb="3">
      <t>ケイ</t>
    </rPh>
    <phoneticPr fontId="3"/>
  </si>
  <si>
    <t>神奈川
県</t>
    <rPh sb="0" eb="3">
      <t>カナガワ</t>
    </rPh>
    <rPh sb="4" eb="5">
      <t>ケン</t>
    </rPh>
    <phoneticPr fontId="3"/>
  </si>
  <si>
    <t>東京都</t>
    <rPh sb="0" eb="1">
      <t>ヒガシ</t>
    </rPh>
    <rPh sb="1" eb="2">
      <t>キョウ</t>
    </rPh>
    <rPh sb="2" eb="3">
      <t>ト</t>
    </rPh>
    <phoneticPr fontId="3"/>
  </si>
  <si>
    <t>小計</t>
    <rPh sb="0" eb="2">
      <t>ショウケイ</t>
    </rPh>
    <phoneticPr fontId="3"/>
  </si>
  <si>
    <t>計</t>
    <rPh sb="0" eb="1">
      <t>ケイ</t>
    </rPh>
    <phoneticPr fontId="3"/>
  </si>
  <si>
    <t>公募</t>
    <rPh sb="0" eb="2">
      <t>コウボ</t>
    </rPh>
    <phoneticPr fontId="3"/>
  </si>
  <si>
    <t>併設</t>
    <rPh sb="0" eb="2">
      <t>ヘイセツ</t>
    </rPh>
    <phoneticPr fontId="3"/>
  </si>
  <si>
    <t>合計</t>
    <rPh sb="0" eb="2">
      <t>ゴウケイ</t>
    </rPh>
    <phoneticPr fontId="3"/>
  </si>
  <si>
    <t>募集人員</t>
    <rPh sb="0" eb="2">
      <t>ボシュウ</t>
    </rPh>
    <rPh sb="2" eb="4">
      <t>ジンイン</t>
    </rPh>
    <phoneticPr fontId="3"/>
  </si>
  <si>
    <t>受験者数</t>
    <rPh sb="0" eb="3">
      <t>ジュケンシャ</t>
    </rPh>
    <rPh sb="3" eb="4">
      <t>スウ</t>
    </rPh>
    <phoneticPr fontId="3"/>
  </si>
  <si>
    <t>合格者数</t>
    <rPh sb="0" eb="3">
      <t>ゴウカクシャ</t>
    </rPh>
    <rPh sb="3" eb="4">
      <t>スウ</t>
    </rPh>
    <phoneticPr fontId="3"/>
  </si>
  <si>
    <t>入学者数</t>
    <rPh sb="0" eb="2">
      <t>ニュウガク</t>
    </rPh>
    <rPh sb="2" eb="3">
      <t>シャ</t>
    </rPh>
    <rPh sb="3" eb="4">
      <t>スウ</t>
    </rPh>
    <phoneticPr fontId="3"/>
  </si>
  <si>
    <t>受験</t>
    <rPh sb="0" eb="2">
      <t>ジュケン</t>
    </rPh>
    <phoneticPr fontId="3"/>
  </si>
  <si>
    <t>備　考</t>
    <rPh sb="0" eb="1">
      <t>ソナエ</t>
    </rPh>
    <rPh sb="2" eb="3">
      <t>コウ</t>
    </rPh>
    <phoneticPr fontId="3"/>
  </si>
  <si>
    <t>学校所在地</t>
    <rPh sb="0" eb="2">
      <t>ガッコウ</t>
    </rPh>
    <rPh sb="2" eb="5">
      <t>ショザイチ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</si>
  <si>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</si>
  <si>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</si>
  <si>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ﾌｧｸｼﾐﾘ</t>
    <phoneticPr fontId="1"/>
  </si>
  <si>
    <t>学校長氏名</t>
    <rPh sb="0" eb="3">
      <t>ガッコウチョウ</t>
    </rPh>
    <rPh sb="3" eb="5">
      <t>シメイ</t>
    </rPh>
    <phoneticPr fontId="1"/>
  </si>
  <si>
    <t>(フリガナ)</t>
    <phoneticPr fontId="1"/>
  </si>
  <si>
    <t>理事長氏名</t>
    <rPh sb="0" eb="3">
      <t>リジチョウ</t>
    </rPh>
    <rPh sb="3" eb="5">
      <t>シメイ</t>
    </rPh>
    <phoneticPr fontId="1"/>
  </si>
  <si>
    <t>作成者氏名</t>
    <rPh sb="0" eb="3">
      <t>サクセイシャ</t>
    </rPh>
    <rPh sb="3" eb="5">
      <t>シメイ</t>
    </rPh>
    <phoneticPr fontId="1"/>
  </si>
  <si>
    <t>法人所在地</t>
    <rPh sb="0" eb="2">
      <t>ホウジン</t>
    </rPh>
    <rPh sb="2" eb="5">
      <t>ショザイチ</t>
    </rPh>
    <phoneticPr fontId="1"/>
  </si>
  <si>
    <t>報告書作成者</t>
    <rPh sb="0" eb="2">
      <t>ホウコク</t>
    </rPh>
    <rPh sb="2" eb="3">
      <t>ショ</t>
    </rPh>
    <rPh sb="3" eb="6">
      <t>サクセイシャ</t>
    </rPh>
    <phoneticPr fontId="1"/>
  </si>
  <si>
    <t>設置者</t>
    <rPh sb="0" eb="2">
      <t>セッチ</t>
    </rPh>
    <rPh sb="2" eb="3">
      <t>シャ</t>
    </rPh>
    <phoneticPr fontId="1"/>
  </si>
  <si>
    <t>学校</t>
    <rPh sb="0" eb="2">
      <t>ガッコウ</t>
    </rPh>
    <phoneticPr fontId="1"/>
  </si>
  <si>
    <t>私　立　学　校　現　況　調　査　報　告　書</t>
    <rPh sb="0" eb="1">
      <t>ワタシ</t>
    </rPh>
    <rPh sb="2" eb="3">
      <t>リツ</t>
    </rPh>
    <rPh sb="4" eb="5">
      <t>ガク</t>
    </rPh>
    <rPh sb="6" eb="7">
      <t>コウ</t>
    </rPh>
    <rPh sb="8" eb="9">
      <t>ウツツ</t>
    </rPh>
    <rPh sb="10" eb="11">
      <t>キョウ</t>
    </rPh>
    <rPh sb="12" eb="13">
      <t>チョウ</t>
    </rPh>
    <rPh sb="14" eb="15">
      <t>サ</t>
    </rPh>
    <rPh sb="16" eb="17">
      <t>ホウ</t>
    </rPh>
    <rPh sb="18" eb="19">
      <t>コク</t>
    </rPh>
    <rPh sb="20" eb="21">
      <t>ショ</t>
    </rPh>
    <phoneticPr fontId="1"/>
  </si>
  <si>
    <t>私立学校現況調査報告書（記載例）</t>
    <rPh sb="0" eb="1">
      <t>ワタシ</t>
    </rPh>
    <rPh sb="1" eb="2">
      <t>リツ</t>
    </rPh>
    <rPh sb="2" eb="3">
      <t>ガク</t>
    </rPh>
    <rPh sb="3" eb="4">
      <t>コウ</t>
    </rPh>
    <rPh sb="4" eb="5">
      <t>ウツツ</t>
    </rPh>
    <rPh sb="5" eb="6">
      <t>キョウ</t>
    </rPh>
    <rPh sb="6" eb="7">
      <t>チョウ</t>
    </rPh>
    <rPh sb="7" eb="8">
      <t>サ</t>
    </rPh>
    <rPh sb="8" eb="9">
      <t>ホウ</t>
    </rPh>
    <rPh sb="9" eb="10">
      <t>コク</t>
    </rPh>
    <rPh sb="10" eb="11">
      <t>ショ</t>
    </rPh>
    <rPh sb="12" eb="14">
      <t>キサイ</t>
    </rPh>
    <rPh sb="14" eb="15">
      <t>レイ</t>
    </rPh>
    <phoneticPr fontId="1"/>
  </si>
  <si>
    <t>231-0024　（半角で入力）</t>
    <rPh sb="10" eb="12">
      <t>ハンカク</t>
    </rPh>
    <rPh sb="13" eb="15">
      <t>ニュウリョク</t>
    </rPh>
    <phoneticPr fontId="1"/>
  </si>
  <si>
    <t>○○市△△町XX-XX　（神奈川県は省略可、番地等は半角で入力）</t>
    <rPh sb="2" eb="3">
      <t>シ</t>
    </rPh>
    <rPh sb="5" eb="6">
      <t>マチ</t>
    </rPh>
    <rPh sb="13" eb="16">
      <t>カナガワ</t>
    </rPh>
    <rPh sb="16" eb="17">
      <t>ケン</t>
    </rPh>
    <rPh sb="18" eb="20">
      <t>ショウリャク</t>
    </rPh>
    <rPh sb="20" eb="21">
      <t>カ</t>
    </rPh>
    <rPh sb="22" eb="24">
      <t>バンチ</t>
    </rPh>
    <rPh sb="24" eb="25">
      <t>トウ</t>
    </rPh>
    <rPh sb="26" eb="28">
      <t>ハンカク</t>
    </rPh>
    <rPh sb="29" eb="31">
      <t>ニュウリョク</t>
    </rPh>
    <phoneticPr fontId="1"/>
  </si>
  <si>
    <t>○○　△△　（姓と名の間は、全角で１文字空ける）</t>
    <rPh sb="7" eb="8">
      <t>セイ</t>
    </rPh>
    <rPh sb="9" eb="10">
      <t>メイ</t>
    </rPh>
    <rPh sb="11" eb="12">
      <t>アイダ</t>
    </rPh>
    <rPh sb="14" eb="16">
      <t>ゼンカク</t>
    </rPh>
    <rPh sb="18" eb="20">
      <t>モジ</t>
    </rPh>
    <rPh sb="20" eb="21">
      <t>ア</t>
    </rPh>
    <phoneticPr fontId="1"/>
  </si>
  <si>
    <t>(045)210-3772　（半角で入力）</t>
    <rPh sb="15" eb="17">
      <t>ハンカク</t>
    </rPh>
    <rPh sb="18" eb="20">
      <t>ニュウリョク</t>
    </rPh>
    <phoneticPr fontId="1"/>
  </si>
  <si>
    <t>(045)210-8839　（半角で入力）</t>
    <rPh sb="15" eb="17">
      <t>ハンカク</t>
    </rPh>
    <rPh sb="18" eb="20">
      <t>ニュウリョク</t>
    </rPh>
    <phoneticPr fontId="1"/>
  </si>
  <si>
    <t>学校法人○○学舎</t>
    <rPh sb="0" eb="2">
      <t>ガッコウ</t>
    </rPh>
    <rPh sb="2" eb="4">
      <t>ホウジン</t>
    </rPh>
    <rPh sb="6" eb="7">
      <t>ガク</t>
    </rPh>
    <rPh sb="7" eb="8">
      <t>シャ</t>
    </rPh>
    <phoneticPr fontId="1"/>
  </si>
  <si>
    <t>マルマル　サンカクサンカク　（全角で入力し、姓と名の間は、全角で１文字空ける）</t>
    <rPh sb="15" eb="17">
      <t>ゼンカク</t>
    </rPh>
    <rPh sb="18" eb="20">
      <t>ニュウリョク</t>
    </rPh>
    <rPh sb="22" eb="23">
      <t>セイ</t>
    </rPh>
    <rPh sb="24" eb="25">
      <t>メイ</t>
    </rPh>
    <rPh sb="26" eb="27">
      <t>アイダ</t>
    </rPh>
    <rPh sb="29" eb="31">
      <t>ゼンカク</t>
    </rPh>
    <rPh sb="33" eb="35">
      <t>モジ</t>
    </rPh>
    <rPh sb="35" eb="36">
      <t>ア</t>
    </rPh>
    <phoneticPr fontId="1"/>
  </si>
  <si>
    <t>学校コード</t>
    <rPh sb="0" eb="2">
      <t>ガッコウ</t>
    </rPh>
    <phoneticPr fontId="1"/>
  </si>
  <si>
    <t>○○小学校</t>
    <rPh sb="2" eb="5">
      <t>ショウガッコウ</t>
    </rPh>
    <phoneticPr fontId="1"/>
  </si>
  <si>
    <t>児童・生徒の入学状況</t>
    <rPh sb="0" eb="2">
      <t>ジドウ</t>
    </rPh>
    <rPh sb="3" eb="5">
      <t>セイト</t>
    </rPh>
    <phoneticPr fontId="3"/>
  </si>
  <si>
    <t>学年別学級数及び児童・生徒数</t>
    <rPh sb="3" eb="5">
      <t>ガッキュウ</t>
    </rPh>
    <rPh sb="5" eb="6">
      <t>スウ</t>
    </rPh>
    <rPh sb="6" eb="7">
      <t>オヨ</t>
    </rPh>
    <rPh sb="8" eb="10">
      <t>ジドウ</t>
    </rPh>
    <phoneticPr fontId="1"/>
  </si>
  <si>
    <t>学費負担者の居住地別児童・生徒数</t>
    <rPh sb="9" eb="10">
      <t>ベツ</t>
    </rPh>
    <rPh sb="10" eb="12">
      <t>ジドウ</t>
    </rPh>
    <rPh sb="13" eb="15">
      <t>セイト</t>
    </rPh>
    <rPh sb="15" eb="16">
      <t>スウ</t>
    </rPh>
    <phoneticPr fontId="3"/>
  </si>
  <si>
    <t>－ 中学校・小学校 －</t>
    <rPh sb="2" eb="5">
      <t>チュウガッコウ</t>
    </rPh>
    <rPh sb="6" eb="7">
      <t>ショウ</t>
    </rPh>
    <rPh sb="7" eb="9">
      <t>ガッコウ</t>
    </rPh>
    <phoneticPr fontId="1"/>
  </si>
  <si>
    <t>志願者数</t>
    <rPh sb="0" eb="3">
      <t>シガンシャ</t>
    </rPh>
    <rPh sb="3" eb="4">
      <t>スウ</t>
    </rPh>
    <phoneticPr fontId="3"/>
  </si>
  <si>
    <t>DXXXX　　（法人コード、学校コード一覧表の学校コードを半角で入力）</t>
    <rPh sb="8" eb="10">
      <t>ホウジン</t>
    </rPh>
    <rPh sb="14" eb="16">
      <t>ガッコウ</t>
    </rPh>
    <rPh sb="19" eb="21">
      <t>イチラン</t>
    </rPh>
    <rPh sb="21" eb="22">
      <t>ヒョウ</t>
    </rPh>
    <rPh sb="23" eb="25">
      <t>ガッコウ</t>
    </rPh>
    <rPh sb="29" eb="31">
      <t>ハンカク</t>
    </rPh>
    <rPh sb="32" eb="34">
      <t>ニュウリョク</t>
    </rPh>
    <phoneticPr fontId="1"/>
  </si>
  <si>
    <t>１学年</t>
    <rPh sb="1" eb="2">
      <t>ガク</t>
    </rPh>
    <rPh sb="2" eb="3">
      <t>ネン</t>
    </rPh>
    <phoneticPr fontId="1"/>
  </si>
  <si>
    <t>２学年</t>
    <rPh sb="1" eb="2">
      <t>ガク</t>
    </rPh>
    <rPh sb="2" eb="3">
      <t>ネン</t>
    </rPh>
    <phoneticPr fontId="1"/>
  </si>
  <si>
    <t>３学年</t>
    <rPh sb="1" eb="2">
      <t>ガク</t>
    </rPh>
    <rPh sb="2" eb="3">
      <t>ネン</t>
    </rPh>
    <phoneticPr fontId="1"/>
  </si>
  <si>
    <t>５学年</t>
    <rPh sb="1" eb="2">
      <t>ガク</t>
    </rPh>
    <rPh sb="2" eb="3">
      <t>ネン</t>
    </rPh>
    <phoneticPr fontId="1"/>
  </si>
  <si>
    <t>６学年</t>
    <rPh sb="1" eb="2">
      <t>ガク</t>
    </rPh>
    <rPh sb="2" eb="3">
      <t>ネン</t>
    </rPh>
    <phoneticPr fontId="1"/>
  </si>
  <si>
    <t>１学年</t>
    <rPh sb="1" eb="3">
      <t>ガクネン</t>
    </rPh>
    <phoneticPr fontId="1"/>
  </si>
  <si>
    <t>４学年</t>
    <rPh sb="1" eb="2">
      <t>ガク</t>
    </rPh>
    <rPh sb="2" eb="3">
      <t>ネン</t>
    </rPh>
    <phoneticPr fontId="1"/>
  </si>
  <si>
    <t>１学年</t>
    <rPh sb="1" eb="2">
      <t>ガク</t>
    </rPh>
    <rPh sb="2" eb="3">
      <t>ネン</t>
    </rPh>
    <phoneticPr fontId="3"/>
  </si>
  <si>
    <t>２学年</t>
    <rPh sb="1" eb="2">
      <t>ガク</t>
    </rPh>
    <rPh sb="2" eb="3">
      <t>ネン</t>
    </rPh>
    <phoneticPr fontId="3"/>
  </si>
  <si>
    <t>３学年</t>
    <rPh sb="1" eb="2">
      <t>ガク</t>
    </rPh>
    <rPh sb="2" eb="3">
      <t>ネン</t>
    </rPh>
    <phoneticPr fontId="3"/>
  </si>
  <si>
    <t>４学年</t>
    <rPh sb="1" eb="2">
      <t>ガク</t>
    </rPh>
    <rPh sb="2" eb="3">
      <t>ネン</t>
    </rPh>
    <phoneticPr fontId="3"/>
  </si>
  <si>
    <t>５学年</t>
    <rPh sb="1" eb="2">
      <t>ガク</t>
    </rPh>
    <rPh sb="2" eb="3">
      <t>ネン</t>
    </rPh>
    <phoneticPr fontId="3"/>
  </si>
  <si>
    <t>６学年</t>
    <rPh sb="1" eb="2">
      <t>ガク</t>
    </rPh>
    <rPh sb="2" eb="3">
      <t>ネン</t>
    </rPh>
    <phoneticPr fontId="3"/>
  </si>
  <si>
    <t>入学者と１学年生徒に変動がある場合の理由</t>
    <rPh sb="0" eb="3">
      <t>ニュウガクシャ</t>
    </rPh>
    <rPh sb="5" eb="6">
      <t>ガク</t>
    </rPh>
    <rPh sb="7" eb="9">
      <t>セイト</t>
    </rPh>
    <rPh sb="10" eb="12">
      <t>ヘンドウ</t>
    </rPh>
    <rPh sb="15" eb="17">
      <t>バアイ</t>
    </rPh>
    <rPh sb="18" eb="20">
      <t>リユウ</t>
    </rPh>
    <phoneticPr fontId="1"/>
  </si>
  <si>
    <t>人数</t>
    <rPh sb="0" eb="2">
      <t>ニンズウ</t>
    </rPh>
    <phoneticPr fontId="1"/>
  </si>
  <si>
    <t>増減の理由</t>
    <rPh sb="0" eb="2">
      <t>ゾウゲン</t>
    </rPh>
    <rPh sb="3" eb="5">
      <t>リユウ</t>
    </rPh>
    <phoneticPr fontId="1"/>
  </si>
  <si>
    <t>令　和　８　年　度</t>
    <rPh sb="0" eb="1">
      <t>レイ</t>
    </rPh>
    <rPh sb="2" eb="3">
      <t>ワ</t>
    </rPh>
    <rPh sb="6" eb="7">
      <t>トシ</t>
    </rPh>
    <rPh sb="8" eb="9">
      <t>ド</t>
    </rPh>
    <phoneticPr fontId="1"/>
  </si>
  <si>
    <t>（令和８年５月１日現在）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</si>
  <si>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R8</t>
    <phoneticPr fontId="1"/>
  </si>
  <si>
    <t>学年学級別児童・生徒数</t>
    <rPh sb="5" eb="7">
      <t>ジドウ</t>
    </rPh>
    <phoneticPr fontId="1"/>
  </si>
  <si>
    <t>R8から男女別内訳の調査は行いません。</t>
    <rPh sb="4" eb="6">
      <t>ダンジョ</t>
    </rPh>
    <rPh sb="6" eb="7">
      <t>ベツ</t>
    </rPh>
    <rPh sb="7" eb="9">
      <t>ウチワケ</t>
    </rPh>
    <rPh sb="10" eb="12">
      <t>チョウサ</t>
    </rPh>
    <rPh sb="13" eb="14">
      <t>オコナ</t>
    </rPh>
    <phoneticPr fontId="1"/>
  </si>
  <si>
    <t>※令和６年度から本票の審査業務を委託しています。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</si>
</sst>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18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quotePrefix="1" applyFont="1" applyAlignment="1">
      <alignment horizontal="center" vertical="center"/>
    </xf>
    <xf numFmtId="176" fontId="4" fillId="0" borderId="14" xfId="0" applyNumberFormat="1" applyFont="1" applyFill="1" applyBorder="1" applyAlignment="1" applyProtection="1">
      <alignment vertical="center"/>
      <protection locked="0"/>
    </xf>
    <xf numFmtId="176" fontId="4" fillId="0" borderId="18" xfId="0" applyNumberFormat="1" applyFont="1" applyFill="1" applyBorder="1" applyAlignment="1" applyProtection="1">
      <alignment vertical="center"/>
      <protection locked="0"/>
    </xf>
    <xf numFmtId="176" fontId="4" fillId="0" borderId="61" xfId="1" applyNumberFormat="1" applyFont="1" applyFill="1" applyBorder="1" applyProtection="1">
      <alignment vertical="center"/>
      <protection locked="0"/>
    </xf>
    <xf numFmtId="176" fontId="4" fillId="0" borderId="58" xfId="1" applyNumberFormat="1" applyFont="1" applyFill="1" applyBorder="1" applyProtection="1">
      <alignment vertical="center"/>
      <protection locked="0"/>
    </xf>
    <xf numFmtId="176" fontId="4" fillId="0" borderId="62" xfId="1" applyNumberFormat="1" applyFont="1" applyFill="1" applyBorder="1" applyProtection="1">
      <alignment vertical="center"/>
      <protection locked="0"/>
    </xf>
    <xf numFmtId="176" fontId="4" fillId="0" borderId="2" xfId="1" applyNumberFormat="1" applyFont="1" applyFill="1" applyBorder="1" applyProtection="1">
      <alignment vertical="center"/>
      <protection locked="0"/>
    </xf>
    <xf numFmtId="176" fontId="4" fillId="0" borderId="3" xfId="1" applyNumberFormat="1" applyFont="1" applyFill="1" applyBorder="1" applyProtection="1">
      <alignment vertical="center"/>
      <protection locked="0"/>
    </xf>
    <xf numFmtId="176" fontId="4" fillId="0" borderId="4" xfId="1" applyNumberFormat="1" applyFont="1" applyFill="1" applyBorder="1" applyProtection="1">
      <alignment vertical="center"/>
      <protection locked="0"/>
    </xf>
    <xf numFmtId="176" fontId="4" fillId="0" borderId="5" xfId="1" applyNumberFormat="1" applyFont="1" applyFill="1" applyBorder="1" applyProtection="1">
      <alignment vertical="center"/>
      <protection locked="0"/>
    </xf>
    <xf numFmtId="176" fontId="4" fillId="0" borderId="6" xfId="1" applyNumberFormat="1" applyFont="1" applyFill="1" applyBorder="1" applyProtection="1">
      <alignment vertical="center"/>
      <protection locked="0"/>
    </xf>
    <xf numFmtId="176" fontId="4" fillId="0" borderId="7" xfId="1" applyNumberFormat="1" applyFont="1" applyFill="1" applyBorder="1" applyProtection="1">
      <alignment vertical="center"/>
      <protection locked="0"/>
    </xf>
    <xf numFmtId="176" fontId="4" fillId="0" borderId="63" xfId="1" applyNumberFormat="1" applyFont="1" applyFill="1" applyBorder="1" applyProtection="1">
      <alignment vertical="center"/>
      <protection locked="0"/>
    </xf>
    <xf numFmtId="176" fontId="4" fillId="0" borderId="8" xfId="1" applyNumberFormat="1" applyFont="1" applyFill="1" applyBorder="1" applyProtection="1">
      <alignment vertical="center"/>
      <protection locked="0"/>
    </xf>
    <xf numFmtId="176" fontId="4" fillId="0" borderId="9" xfId="1" applyNumberFormat="1" applyFont="1" applyFill="1" applyBorder="1" applyProtection="1">
      <alignment vertical="center"/>
      <protection locked="0"/>
    </xf>
    <xf numFmtId="0" fontId="13" fillId="0" borderId="0" xfId="0" applyFont="1" applyAlignment="1">
      <alignment vertical="center"/>
    </xf>
    <xf numFmtId="176" fontId="4" fillId="0" borderId="76" xfId="0" applyNumberFormat="1" applyFont="1" applyFill="1" applyBorder="1" applyAlignment="1" applyProtection="1">
      <alignment vertical="center"/>
      <protection locked="0"/>
    </xf>
    <xf numFmtId="176" fontId="4" fillId="0" borderId="77" xfId="0" applyNumberFormat="1" applyFont="1" applyFill="1" applyBorder="1" applyAlignment="1" applyProtection="1">
      <alignment vertical="center"/>
      <protection locked="0"/>
    </xf>
    <xf numFmtId="176" fontId="4" fillId="0" borderId="81" xfId="0" applyNumberFormat="1" applyFont="1" applyFill="1" applyBorder="1" applyAlignment="1" applyProtection="1">
      <alignment vertical="center"/>
      <protection locked="0"/>
    </xf>
    <xf numFmtId="0" fontId="4" fillId="0" borderId="9" xfId="1" applyFont="1" applyBorder="1" applyProtection="1">
      <alignment vertical="center"/>
      <protection locked="0"/>
    </xf>
    <xf numFmtId="0" fontId="4" fillId="0" borderId="37" xfId="1" applyFont="1" applyBorder="1" applyProtection="1">
      <alignment vertical="center"/>
      <protection locked="0"/>
    </xf>
    <xf numFmtId="0" fontId="4" fillId="0" borderId="40" xfId="1" applyFont="1" applyBorder="1" applyProtection="1">
      <alignment vertical="center"/>
      <protection locked="0"/>
    </xf>
    <xf numFmtId="176" fontId="4" fillId="3" borderId="28" xfId="0" applyNumberFormat="1" applyFont="1" applyFill="1" applyBorder="1" applyAlignment="1" applyProtection="1">
      <alignment vertical="center"/>
    </xf>
    <xf numFmtId="176" fontId="4" fillId="3" borderId="24" xfId="0" applyNumberFormat="1" applyFont="1" applyFill="1" applyBorder="1" applyAlignment="1" applyProtection="1">
      <alignment vertical="center"/>
    </xf>
    <xf numFmtId="176" fontId="4" fillId="3" borderId="79" xfId="0" applyNumberFormat="1" applyFont="1" applyFill="1" applyBorder="1" applyAlignment="1" applyProtection="1">
      <alignment vertical="center"/>
    </xf>
    <xf numFmtId="176" fontId="4" fillId="2" borderId="14" xfId="0" applyNumberFormat="1" applyFont="1" applyFill="1" applyBorder="1" applyAlignment="1" applyProtection="1">
      <alignment vertical="center"/>
    </xf>
    <xf numFmtId="176" fontId="4" fillId="2" borderId="18" xfId="0" applyNumberFormat="1" applyFont="1" applyFill="1" applyBorder="1" applyAlignment="1" applyProtection="1">
      <alignment vertical="center"/>
    </xf>
    <xf numFmtId="176" fontId="4" fillId="2" borderId="28" xfId="0" applyNumberFormat="1" applyFont="1" applyFill="1" applyBorder="1" applyAlignment="1" applyProtection="1">
      <alignment vertical="center"/>
    </xf>
    <xf numFmtId="176" fontId="4" fillId="2" borderId="19" xfId="0" applyNumberFormat="1" applyFont="1" applyFill="1" applyBorder="1" applyAlignment="1" applyProtection="1">
      <alignment vertical="center"/>
    </xf>
    <xf numFmtId="176" fontId="4" fillId="3" borderId="19" xfId="0" applyNumberFormat="1" applyFont="1" applyFill="1" applyBorder="1" applyAlignment="1" applyProtection="1">
      <alignment vertical="center"/>
    </xf>
    <xf numFmtId="176" fontId="6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Alignment="1" applyProtection="1">
      <alignment vertical="center"/>
    </xf>
    <xf numFmtId="176" fontId="7" fillId="0" borderId="0" xfId="0" applyNumberFormat="1" applyFont="1" applyFill="1" applyAlignment="1" applyProtection="1">
      <alignment horizontal="right" vertical="center"/>
    </xf>
    <xf numFmtId="176" fontId="7" fillId="0" borderId="10" xfId="0" applyNumberFormat="1" applyFont="1" applyFill="1" applyBorder="1" applyAlignment="1" applyProtection="1">
      <alignment vertical="center"/>
    </xf>
    <xf numFmtId="0" fontId="14" fillId="0" borderId="0" xfId="1" applyFont="1" applyProtection="1">
      <alignment vertical="center"/>
    </xf>
    <xf numFmtId="176" fontId="4" fillId="0" borderId="14" xfId="0" applyNumberFormat="1" applyFont="1" applyFill="1" applyBorder="1" applyAlignment="1" applyProtection="1">
      <alignment horizontal="center" vertical="center"/>
    </xf>
    <xf numFmtId="176" fontId="4" fillId="0" borderId="78" xfId="0" applyNumberFormat="1" applyFont="1" applyFill="1" applyBorder="1" applyAlignment="1" applyProtection="1">
      <alignment horizontal="center"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6" fontId="4" fillId="0" borderId="24" xfId="0" applyNumberFormat="1" applyFont="1" applyFill="1" applyBorder="1" applyAlignment="1" applyProtection="1">
      <alignment horizontal="center" vertical="center"/>
    </xf>
    <xf numFmtId="176" fontId="4" fillId="0" borderId="25" xfId="0" applyNumberFormat="1" applyFont="1" applyFill="1" applyBorder="1" applyAlignment="1" applyProtection="1">
      <alignment horizontal="center" vertical="center"/>
    </xf>
    <xf numFmtId="176" fontId="4" fillId="0" borderId="80" xfId="0" applyNumberFormat="1" applyFont="1" applyFill="1" applyBorder="1" applyAlignment="1" applyProtection="1">
      <alignment vertical="center"/>
    </xf>
    <xf numFmtId="176" fontId="4" fillId="0" borderId="20" xfId="0" applyNumberFormat="1" applyFont="1" applyFill="1" applyBorder="1" applyAlignment="1" applyProtection="1">
      <alignment vertical="center"/>
    </xf>
    <xf numFmtId="176" fontId="4" fillId="0" borderId="18" xfId="0" applyNumberFormat="1" applyFont="1" applyFill="1" applyBorder="1" applyAlignment="1" applyProtection="1">
      <alignment horizontal="center" vertical="center"/>
    </xf>
    <xf numFmtId="176" fontId="4" fillId="0" borderId="19" xfId="0" applyNumberFormat="1" applyFont="1" applyFill="1" applyBorder="1" applyAlignment="1" applyProtection="1">
      <alignment horizontal="center" vertical="center"/>
    </xf>
    <xf numFmtId="176" fontId="4" fillId="0" borderId="16" xfId="0" applyNumberFormat="1" applyFont="1" applyFill="1" applyBorder="1" applyAlignment="1" applyProtection="1">
      <alignment vertical="center"/>
    </xf>
    <xf numFmtId="176" fontId="4" fillId="0" borderId="31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Alignment="1" applyProtection="1">
      <alignment horizontal="center" vertical="center"/>
    </xf>
    <xf numFmtId="176" fontId="6" fillId="0" borderId="0" xfId="0" applyNumberFormat="1" applyFont="1" applyFill="1" applyAlignment="1" applyProtection="1">
      <alignment vertical="center"/>
    </xf>
    <xf numFmtId="176" fontId="6" fillId="0" borderId="0" xfId="1" applyNumberFormat="1" applyFont="1" applyFill="1" applyAlignment="1" applyProtection="1">
      <alignment vertical="center"/>
    </xf>
    <xf numFmtId="176" fontId="4" fillId="0" borderId="0" xfId="1" applyNumberFormat="1" applyFont="1" applyFill="1" applyProtection="1">
      <alignment vertical="center"/>
    </xf>
    <xf numFmtId="176" fontId="4" fillId="0" borderId="53" xfId="1" applyNumberFormat="1" applyFont="1" applyFill="1" applyBorder="1" applyProtection="1">
      <alignment vertical="center"/>
    </xf>
    <xf numFmtId="176" fontId="4" fillId="0" borderId="21" xfId="1" applyNumberFormat="1" applyFont="1" applyFill="1" applyBorder="1" applyProtection="1">
      <alignment vertical="center"/>
    </xf>
    <xf numFmtId="176" fontId="4" fillId="0" borderId="16" xfId="1" applyNumberFormat="1" applyFont="1" applyFill="1" applyBorder="1" applyAlignment="1" applyProtection="1">
      <alignment horizontal="center" vertical="center"/>
    </xf>
    <xf numFmtId="176" fontId="4" fillId="0" borderId="20" xfId="1" applyNumberFormat="1" applyFont="1" applyFill="1" applyBorder="1" applyAlignment="1" applyProtection="1">
      <alignment horizontal="center" vertical="center"/>
    </xf>
    <xf numFmtId="176" fontId="4" fillId="0" borderId="0" xfId="1" applyNumberFormat="1" applyFont="1" applyFill="1" applyBorder="1" applyProtection="1">
      <alignment vertical="center"/>
    </xf>
    <xf numFmtId="176" fontId="12" fillId="0" borderId="22" xfId="1" applyNumberFormat="1" applyFont="1" applyFill="1" applyBorder="1" applyAlignment="1" applyProtection="1">
      <alignment horizontal="center" vertical="center"/>
    </xf>
    <xf numFmtId="176" fontId="4" fillId="2" borderId="2" xfId="1" applyNumberFormat="1" applyFont="1" applyFill="1" applyBorder="1" applyProtection="1">
      <alignment vertical="center"/>
    </xf>
    <xf numFmtId="176" fontId="4" fillId="2" borderId="3" xfId="1" applyNumberFormat="1" applyFont="1" applyFill="1" applyBorder="1" applyProtection="1">
      <alignment vertical="center"/>
    </xf>
    <xf numFmtId="176" fontId="4" fillId="2" borderId="4" xfId="1" applyNumberFormat="1" applyFont="1" applyFill="1" applyBorder="1" applyProtection="1">
      <alignment vertical="center"/>
    </xf>
    <xf numFmtId="176" fontId="4" fillId="2" borderId="41" xfId="1" applyNumberFormat="1" applyFont="1" applyFill="1" applyBorder="1" applyProtection="1">
      <alignment vertical="center"/>
    </xf>
    <xf numFmtId="176" fontId="12" fillId="0" borderId="23" xfId="1" applyNumberFormat="1" applyFont="1" applyFill="1" applyBorder="1" applyAlignment="1" applyProtection="1">
      <alignment horizontal="center" vertical="center"/>
    </xf>
    <xf numFmtId="176" fontId="4" fillId="2" borderId="5" xfId="1" applyNumberFormat="1" applyFont="1" applyFill="1" applyBorder="1" applyProtection="1">
      <alignment vertical="center"/>
    </xf>
    <xf numFmtId="176" fontId="4" fillId="2" borderId="6" xfId="1" applyNumberFormat="1" applyFont="1" applyFill="1" applyBorder="1" applyProtection="1">
      <alignment vertical="center"/>
    </xf>
    <xf numFmtId="176" fontId="4" fillId="2" borderId="7" xfId="1" applyNumberFormat="1" applyFont="1" applyFill="1" applyBorder="1" applyProtection="1">
      <alignment vertical="center"/>
    </xf>
    <xf numFmtId="176" fontId="4" fillId="2" borderId="33" xfId="1" applyNumberFormat="1" applyFont="1" applyFill="1" applyBorder="1" applyProtection="1">
      <alignment vertical="center"/>
    </xf>
    <xf numFmtId="176" fontId="12" fillId="0" borderId="56" xfId="1" applyNumberFormat="1" applyFont="1" applyFill="1" applyBorder="1" applyAlignment="1" applyProtection="1">
      <alignment horizontal="center" vertical="center"/>
    </xf>
    <xf numFmtId="176" fontId="4" fillId="2" borderId="51" xfId="1" applyNumberFormat="1" applyFont="1" applyFill="1" applyBorder="1" applyProtection="1">
      <alignment vertical="center"/>
    </xf>
    <xf numFmtId="176" fontId="4" fillId="2" borderId="52" xfId="1" applyNumberFormat="1" applyFont="1" applyFill="1" applyBorder="1" applyProtection="1">
      <alignment vertical="center"/>
    </xf>
    <xf numFmtId="176" fontId="4" fillId="2" borderId="47" xfId="1" applyNumberFormat="1" applyFont="1" applyFill="1" applyBorder="1" applyProtection="1">
      <alignment vertical="center"/>
    </xf>
    <xf numFmtId="176" fontId="4" fillId="2" borderId="48" xfId="1" applyNumberFormat="1" applyFont="1" applyFill="1" applyBorder="1" applyProtection="1">
      <alignment vertical="center"/>
    </xf>
    <xf numFmtId="176" fontId="12" fillId="0" borderId="57" xfId="1" applyNumberFormat="1" applyFont="1" applyFill="1" applyBorder="1" applyAlignment="1" applyProtection="1">
      <alignment horizontal="center" vertical="center"/>
    </xf>
    <xf numFmtId="176" fontId="4" fillId="2" borderId="35" xfId="1" applyNumberFormat="1" applyFont="1" applyFill="1" applyBorder="1" applyProtection="1">
      <alignment vertical="center"/>
    </xf>
    <xf numFmtId="176" fontId="4" fillId="2" borderId="36" xfId="1" applyNumberFormat="1" applyFont="1" applyFill="1" applyBorder="1" applyProtection="1">
      <alignment vertical="center"/>
    </xf>
    <xf numFmtId="176" fontId="4" fillId="2" borderId="37" xfId="1" applyNumberFormat="1" applyFont="1" applyFill="1" applyBorder="1" applyProtection="1">
      <alignment vertical="center"/>
    </xf>
    <xf numFmtId="176" fontId="4" fillId="2" borderId="42" xfId="1" applyNumberFormat="1" applyFont="1" applyFill="1" applyBorder="1" applyProtection="1">
      <alignment vertical="center"/>
    </xf>
    <xf numFmtId="176" fontId="4" fillId="0" borderId="25" xfId="1" applyNumberFormat="1" applyFont="1" applyFill="1" applyBorder="1" applyAlignment="1" applyProtection="1">
      <alignment horizontal="center" vertical="center"/>
    </xf>
    <xf numFmtId="176" fontId="4" fillId="2" borderId="38" xfId="1" applyNumberFormat="1" applyFont="1" applyFill="1" applyBorder="1" applyProtection="1">
      <alignment vertical="center"/>
    </xf>
    <xf numFmtId="176" fontId="4" fillId="2" borderId="39" xfId="1" applyNumberFormat="1" applyFont="1" applyFill="1" applyBorder="1" applyProtection="1">
      <alignment vertical="center"/>
    </xf>
    <xf numFmtId="176" fontId="4" fillId="2" borderId="40" xfId="1" applyNumberFormat="1" applyFont="1" applyFill="1" applyBorder="1" applyProtection="1">
      <alignment vertical="center"/>
    </xf>
    <xf numFmtId="176" fontId="4" fillId="2" borderId="43" xfId="1" applyNumberFormat="1" applyFont="1" applyFill="1" applyBorder="1" applyProtection="1">
      <alignment vertical="center"/>
    </xf>
    <xf numFmtId="176" fontId="4" fillId="0" borderId="0" xfId="1" applyNumberFormat="1" applyFont="1" applyFill="1" applyAlignment="1" applyProtection="1">
      <alignment horizontal="center" vertical="center"/>
    </xf>
    <xf numFmtId="176" fontId="7" fillId="0" borderId="10" xfId="1" applyNumberFormat="1" applyFont="1" applyFill="1" applyBorder="1" applyAlignment="1" applyProtection="1">
      <alignment vertical="center"/>
    </xf>
    <xf numFmtId="176" fontId="4" fillId="0" borderId="10" xfId="1" applyNumberFormat="1" applyFont="1" applyFill="1" applyBorder="1" applyProtection="1">
      <alignment vertical="center"/>
    </xf>
    <xf numFmtId="176" fontId="4" fillId="0" borderId="20" xfId="1" applyNumberFormat="1" applyFont="1" applyFill="1" applyBorder="1" applyAlignment="1" applyProtection="1">
      <alignment vertical="center"/>
    </xf>
    <xf numFmtId="176" fontId="4" fillId="0" borderId="24" xfId="1" applyNumberFormat="1" applyFont="1" applyFill="1" applyBorder="1" applyAlignment="1" applyProtection="1">
      <alignment horizontal="center" vertical="center"/>
    </xf>
    <xf numFmtId="176" fontId="4" fillId="2" borderId="44" xfId="1" applyNumberFormat="1" applyFont="1" applyFill="1" applyBorder="1" applyAlignment="1" applyProtection="1">
      <alignment vertical="center" wrapText="1"/>
    </xf>
    <xf numFmtId="176" fontId="4" fillId="2" borderId="27" xfId="1" applyNumberFormat="1" applyFont="1" applyFill="1" applyBorder="1" applyAlignment="1" applyProtection="1">
      <alignment vertical="center"/>
    </xf>
    <xf numFmtId="176" fontId="4" fillId="2" borderId="27" xfId="1" applyNumberFormat="1" applyFont="1" applyFill="1" applyBorder="1" applyAlignment="1" applyProtection="1">
      <alignment vertical="center" wrapText="1"/>
    </xf>
    <xf numFmtId="176" fontId="4" fillId="2" borderId="45" xfId="1" applyNumberFormat="1" applyFont="1" applyFill="1" applyBorder="1" applyAlignment="1" applyProtection="1">
      <alignment vertical="center"/>
    </xf>
    <xf numFmtId="176" fontId="4" fillId="2" borderId="46" xfId="1" applyNumberFormat="1" applyFont="1" applyFill="1" applyBorder="1" applyAlignment="1" applyProtection="1">
      <alignment vertical="center"/>
    </xf>
    <xf numFmtId="176" fontId="4" fillId="0" borderId="17" xfId="1" applyNumberFormat="1" applyFont="1" applyFill="1" applyBorder="1" applyAlignment="1" applyProtection="1">
      <alignment vertical="center"/>
    </xf>
    <xf numFmtId="176" fontId="4" fillId="2" borderId="32" xfId="1" applyNumberFormat="1" applyFont="1" applyFill="1" applyBorder="1" applyProtection="1">
      <alignment vertical="center"/>
    </xf>
    <xf numFmtId="176" fontId="4" fillId="0" borderId="22" xfId="1" applyNumberFormat="1" applyFont="1" applyFill="1" applyBorder="1" applyAlignment="1" applyProtection="1">
      <alignment horizontal="center" vertical="center"/>
    </xf>
    <xf numFmtId="176" fontId="4" fillId="0" borderId="23" xfId="1" applyNumberFormat="1" applyFont="1" applyFill="1" applyBorder="1" applyAlignment="1" applyProtection="1">
      <alignment horizontal="center" vertical="center"/>
    </xf>
    <xf numFmtId="176" fontId="4" fillId="0" borderId="26" xfId="1" applyNumberFormat="1" applyFont="1" applyFill="1" applyBorder="1" applyAlignment="1" applyProtection="1">
      <alignment horizontal="center" vertical="center"/>
    </xf>
    <xf numFmtId="176" fontId="4" fillId="2" borderId="34" xfId="1" applyNumberFormat="1" applyFont="1" applyFill="1" applyBorder="1" applyProtection="1">
      <alignment vertical="center"/>
    </xf>
    <xf numFmtId="176" fontId="4" fillId="0" borderId="0" xfId="1" applyNumberFormat="1" applyFont="1" applyFill="1" applyBorder="1" applyAlignment="1" applyProtection="1">
      <alignment horizontal="center" vertical="center"/>
    </xf>
    <xf numFmtId="176" fontId="4" fillId="0" borderId="77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Protection="1">
      <alignment vertical="center"/>
    </xf>
    <xf numFmtId="0" fontId="4" fillId="0" borderId="0" xfId="1" applyFont="1" applyFill="1" applyProtection="1">
      <alignment vertical="center"/>
    </xf>
    <xf numFmtId="0" fontId="4" fillId="0" borderId="14" xfId="1" applyFont="1" applyBorder="1" applyAlignment="1" applyProtection="1">
      <alignment horizontal="center" vertical="center" textRotation="255"/>
    </xf>
    <xf numFmtId="0" fontId="4" fillId="0" borderId="55" xfId="1" applyFont="1" applyBorder="1" applyAlignment="1" applyProtection="1">
      <alignment horizontal="center" vertical="center"/>
    </xf>
    <xf numFmtId="0" fontId="4" fillId="0" borderId="29" xfId="1" applyFont="1" applyBorder="1" applyAlignment="1" applyProtection="1">
      <alignment horizontal="center" vertical="center" wrapText="1"/>
    </xf>
    <xf numFmtId="0" fontId="4" fillId="0" borderId="29" xfId="1" applyFont="1" applyBorder="1" applyAlignment="1" applyProtection="1">
      <alignment horizontal="center" vertical="center"/>
    </xf>
    <xf numFmtId="0" fontId="4" fillId="0" borderId="54" xfId="1" applyFont="1" applyBorder="1" applyAlignment="1" applyProtection="1">
      <alignment horizontal="center" vertical="center"/>
    </xf>
    <xf numFmtId="0" fontId="4" fillId="0" borderId="18" xfId="1" applyFont="1" applyBorder="1" applyAlignment="1" applyProtection="1">
      <alignment horizontal="center" vertical="center"/>
    </xf>
    <xf numFmtId="0" fontId="4" fillId="0" borderId="0" xfId="1" applyFont="1" applyProtection="1">
      <alignment vertical="center"/>
    </xf>
    <xf numFmtId="0" fontId="4" fillId="0" borderId="20" xfId="1" applyFont="1" applyBorder="1" applyAlignment="1" applyProtection="1">
      <alignment horizontal="center" vertical="center"/>
    </xf>
    <xf numFmtId="176" fontId="4" fillId="0" borderId="64" xfId="1" applyNumberFormat="1" applyFont="1" applyBorder="1" applyProtection="1">
      <alignment vertical="center"/>
    </xf>
    <xf numFmtId="0" fontId="4" fillId="0" borderId="24" xfId="1" applyFont="1" applyBorder="1" applyAlignment="1" applyProtection="1">
      <alignment horizontal="center" vertical="center"/>
    </xf>
    <xf numFmtId="176" fontId="4" fillId="0" borderId="65" xfId="1" applyNumberFormat="1" applyFont="1" applyBorder="1" applyProtection="1">
      <alignment vertical="center"/>
    </xf>
    <xf numFmtId="0" fontId="4" fillId="0" borderId="25" xfId="1" applyFont="1" applyBorder="1" applyAlignment="1" applyProtection="1">
      <alignment horizontal="center" vertical="center"/>
    </xf>
    <xf numFmtId="176" fontId="4" fillId="2" borderId="66" xfId="1" applyNumberFormat="1" applyFont="1" applyFill="1" applyBorder="1" applyProtection="1">
      <alignment vertical="center"/>
    </xf>
    <xf numFmtId="176" fontId="4" fillId="0" borderId="8" xfId="1" applyNumberFormat="1" applyFont="1" applyBorder="1" applyProtection="1">
      <alignment vertical="center"/>
      <protection locked="0"/>
    </xf>
    <xf numFmtId="176" fontId="4" fillId="0" borderId="9" xfId="1" applyNumberFormat="1" applyFont="1" applyBorder="1" applyProtection="1">
      <alignment vertical="center"/>
      <protection locked="0"/>
    </xf>
    <xf numFmtId="176" fontId="4" fillId="0" borderId="36" xfId="1" applyNumberFormat="1" applyFont="1" applyBorder="1" applyProtection="1">
      <alignment vertical="center"/>
      <protection locked="0"/>
    </xf>
    <xf numFmtId="176" fontId="4" fillId="0" borderId="37" xfId="1" applyNumberFormat="1" applyFont="1" applyBorder="1" applyProtection="1">
      <alignment vertical="center"/>
      <protection locked="0"/>
    </xf>
    <xf numFmtId="176" fontId="4" fillId="0" borderId="59" xfId="0" applyNumberFormat="1" applyFont="1" applyFill="1" applyBorder="1" applyAlignment="1" applyProtection="1">
      <alignment horizontal="center" vertical="center"/>
      <protection locked="0"/>
    </xf>
    <xf numFmtId="176" fontId="4" fillId="0" borderId="23" xfId="0" applyNumberFormat="1" applyFont="1" applyFill="1" applyBorder="1" applyAlignment="1" applyProtection="1">
      <alignment horizontal="center" vertical="center"/>
      <protection locked="0"/>
    </xf>
    <xf numFmtId="176" fontId="4" fillId="0" borderId="60" xfId="0" applyNumberFormat="1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6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5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6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176" fontId="4" fillId="0" borderId="17" xfId="0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4" fillId="0" borderId="32" xfId="0" applyNumberFormat="1" applyFont="1" applyFill="1" applyBorder="1" applyAlignment="1" applyProtection="1">
      <alignment horizontal="center" vertical="center"/>
      <protection locked="0"/>
    </xf>
    <xf numFmtId="176" fontId="4" fillId="0" borderId="11" xfId="0" applyNumberFormat="1" applyFont="1" applyFill="1" applyBorder="1" applyAlignment="1" applyProtection="1">
      <alignment horizontal="center" vertical="center"/>
    </xf>
    <xf numFmtId="176" fontId="4" fillId="0" borderId="13" xfId="0" applyNumberFormat="1" applyFont="1" applyFill="1" applyBorder="1" applyAlignment="1" applyProtection="1">
      <alignment horizontal="center" vertical="center"/>
    </xf>
    <xf numFmtId="176" fontId="4" fillId="0" borderId="11" xfId="0" applyNumberFormat="1" applyFont="1" applyFill="1" applyBorder="1" applyAlignment="1" applyProtection="1">
      <alignment vertical="center"/>
      <protection locked="0"/>
    </xf>
    <xf numFmtId="176" fontId="4" fillId="0" borderId="12" xfId="0" applyNumberFormat="1" applyFont="1" applyFill="1" applyBorder="1" applyAlignment="1" applyProtection="1">
      <alignment vertical="center"/>
      <protection locked="0"/>
    </xf>
    <xf numFmtId="176" fontId="4" fillId="0" borderId="13" xfId="0" applyNumberFormat="1" applyFont="1" applyFill="1" applyBorder="1" applyAlignment="1" applyProtection="1">
      <alignment vertical="center"/>
      <protection locked="0"/>
    </xf>
    <xf numFmtId="176" fontId="4" fillId="0" borderId="12" xfId="0" applyNumberFormat="1" applyFont="1" applyFill="1" applyBorder="1" applyAlignment="1" applyProtection="1">
      <alignment horizontal="center" vertical="center"/>
    </xf>
    <xf numFmtId="176" fontId="4" fillId="0" borderId="72" xfId="1" applyNumberFormat="1" applyFont="1" applyFill="1" applyBorder="1" applyAlignment="1" applyProtection="1">
      <alignment horizontal="center" vertical="center"/>
    </xf>
    <xf numFmtId="176" fontId="4" fillId="0" borderId="55" xfId="1" applyNumberFormat="1" applyFont="1" applyFill="1" applyBorder="1" applyAlignment="1" applyProtection="1">
      <alignment horizontal="center" vertical="center" wrapText="1"/>
    </xf>
    <xf numFmtId="176" fontId="4" fillId="0" borderId="73" xfId="1" applyNumberFormat="1" applyFont="1" applyFill="1" applyBorder="1" applyAlignment="1" applyProtection="1">
      <alignment horizontal="center" vertical="center" wrapText="1"/>
    </xf>
    <xf numFmtId="176" fontId="4" fillId="0" borderId="29" xfId="1" applyNumberFormat="1" applyFont="1" applyFill="1" applyBorder="1" applyAlignment="1" applyProtection="1">
      <alignment horizontal="center" vertical="center"/>
    </xf>
    <xf numFmtId="176" fontId="4" fillId="0" borderId="74" xfId="1" applyNumberFormat="1" applyFont="1" applyFill="1" applyBorder="1" applyAlignment="1" applyProtection="1">
      <alignment horizontal="center" vertical="center"/>
    </xf>
    <xf numFmtId="176" fontId="4" fillId="0" borderId="29" xfId="1" applyNumberFormat="1" applyFont="1" applyFill="1" applyBorder="1" applyAlignment="1" applyProtection="1">
      <alignment horizontal="center" vertical="center" wrapText="1"/>
    </xf>
    <xf numFmtId="176" fontId="4" fillId="0" borderId="74" xfId="1" applyNumberFormat="1" applyFont="1" applyFill="1" applyBorder="1" applyAlignment="1" applyProtection="1">
      <alignment horizontal="center" vertical="center" wrapText="1"/>
    </xf>
    <xf numFmtId="176" fontId="4" fillId="0" borderId="54" xfId="1" applyNumberFormat="1" applyFont="1" applyFill="1" applyBorder="1" applyAlignment="1" applyProtection="1">
      <alignment horizontal="center" vertical="center"/>
    </xf>
    <xf numFmtId="176" fontId="4" fillId="0" borderId="75" xfId="1" applyNumberFormat="1" applyFont="1" applyFill="1" applyBorder="1" applyAlignment="1" applyProtection="1">
      <alignment horizontal="center" vertical="center"/>
    </xf>
    <xf numFmtId="176" fontId="4" fillId="0" borderId="30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_Sheet" xfId="1" xr:uid="{42F2D743-2935-4CF5-AF09-B2A8BB1849A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C8730-C179-4C76-AFF3-6D157871B03A}">
  <dimension ref="A1:BX29"/>
  <sheetViews>
    <sheetView topLeftCell="A8" zoomScaleNormal="100" workbookViewId="0">
      <selection activeCell="AR28" sqref="AR28"/>
    </sheetView>
  </sheetViews>
  <sheetFormatPr defaultColWidth="2.109375" defaultRowHeight="24.9" customHeight="1" x14ac:dyDescent="0.2"/>
  <cols>
    <col min="1" max="16384" width="2.109375" style="1"/>
  </cols>
  <sheetData>
    <row r="1" spans="4:76" ht="15" customHeight="1" x14ac:dyDescent="0.2">
      <c r="T1" s="2" t="s">
        <v>70</v>
      </c>
      <c r="BH1" s="2" t="str">
        <f>T1</f>
        <v>令　和　８　年　度</v>
      </c>
    </row>
    <row r="2" spans="4:76" ht="30" customHeight="1" x14ac:dyDescent="0.2">
      <c r="T2" s="11" t="s">
        <v>37</v>
      </c>
      <c r="BH2" s="11" t="s">
        <v>38</v>
      </c>
    </row>
    <row r="3" spans="4:76" ht="19.2" x14ac:dyDescent="0.2">
      <c r="T3" s="13" t="s">
        <v>51</v>
      </c>
      <c r="BH3" s="13" t="s">
        <v>51</v>
      </c>
    </row>
    <row r="4" spans="4:76" ht="15" customHeight="1" x14ac:dyDescent="0.2">
      <c r="T4" s="2" t="s">
        <v>71</v>
      </c>
      <c r="BH4" s="2" t="str">
        <f>T4</f>
        <v>（令和８年５月１日現在）</v>
      </c>
    </row>
    <row r="5" spans="4:76" ht="9.9" customHeight="1" x14ac:dyDescent="0.2"/>
    <row r="6" spans="4:76" ht="24.9" customHeight="1" x14ac:dyDescent="0.2">
      <c r="D6" s="12" t="s">
        <v>36</v>
      </c>
      <c r="AR6" s="12" t="s">
        <v>36</v>
      </c>
    </row>
    <row r="7" spans="4:76" ht="24.9" customHeight="1" x14ac:dyDescent="0.2">
      <c r="D7" s="136" t="s">
        <v>46</v>
      </c>
      <c r="E7" s="137"/>
      <c r="F7" s="137"/>
      <c r="G7" s="137"/>
      <c r="H7" s="137"/>
      <c r="I7" s="138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40"/>
      <c r="AR7" s="156" t="s">
        <v>46</v>
      </c>
      <c r="AS7" s="157"/>
      <c r="AT7" s="157"/>
      <c r="AU7" s="157"/>
      <c r="AV7" s="158"/>
      <c r="AW7" s="3" t="s">
        <v>53</v>
      </c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5"/>
    </row>
    <row r="8" spans="4:76" ht="24.9" customHeight="1" x14ac:dyDescent="0.2">
      <c r="D8" s="156" t="s">
        <v>4</v>
      </c>
      <c r="E8" s="157"/>
      <c r="F8" s="157"/>
      <c r="G8" s="157"/>
      <c r="H8" s="158"/>
      <c r="I8" s="138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40"/>
      <c r="AR8" s="156" t="s">
        <v>4</v>
      </c>
      <c r="AS8" s="157"/>
      <c r="AT8" s="157"/>
      <c r="AU8" s="157"/>
      <c r="AV8" s="158"/>
      <c r="AW8" s="138" t="s">
        <v>47</v>
      </c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40"/>
    </row>
    <row r="9" spans="4:76" ht="20.100000000000001" customHeight="1" x14ac:dyDescent="0.2">
      <c r="D9" s="153" t="s">
        <v>26</v>
      </c>
      <c r="E9" s="154"/>
      <c r="F9" s="154"/>
      <c r="G9" s="154"/>
      <c r="H9" s="155"/>
      <c r="I9" s="150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2"/>
      <c r="AR9" s="153" t="s">
        <v>26</v>
      </c>
      <c r="AS9" s="154"/>
      <c r="AT9" s="154"/>
      <c r="AU9" s="154"/>
      <c r="AV9" s="155"/>
      <c r="AW9" s="150" t="s">
        <v>39</v>
      </c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2"/>
    </row>
    <row r="10" spans="4:76" ht="35.1" customHeight="1" x14ac:dyDescent="0.2">
      <c r="D10" s="141" t="s">
        <v>25</v>
      </c>
      <c r="E10" s="142"/>
      <c r="F10" s="142"/>
      <c r="G10" s="142"/>
      <c r="H10" s="142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4"/>
      <c r="AR10" s="141" t="s">
        <v>25</v>
      </c>
      <c r="AS10" s="142"/>
      <c r="AT10" s="142"/>
      <c r="AU10" s="142"/>
      <c r="AV10" s="142"/>
      <c r="AW10" s="143" t="s">
        <v>40</v>
      </c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4"/>
    </row>
    <row r="11" spans="4:76" ht="15" customHeight="1" x14ac:dyDescent="0.2">
      <c r="D11" s="145" t="s">
        <v>30</v>
      </c>
      <c r="E11" s="146"/>
      <c r="F11" s="146"/>
      <c r="G11" s="146"/>
      <c r="H11" s="146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60"/>
      <c r="AR11" s="145" t="s">
        <v>30</v>
      </c>
      <c r="AS11" s="146"/>
      <c r="AT11" s="146"/>
      <c r="AU11" s="146"/>
      <c r="AV11" s="146"/>
      <c r="AW11" s="9" t="s">
        <v>45</v>
      </c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7"/>
    </row>
    <row r="12" spans="4:76" ht="35.1" customHeight="1" x14ac:dyDescent="0.2">
      <c r="D12" s="141" t="s">
        <v>29</v>
      </c>
      <c r="E12" s="142"/>
      <c r="F12" s="142"/>
      <c r="G12" s="142"/>
      <c r="H12" s="142"/>
      <c r="I12" s="147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9"/>
      <c r="AR12" s="141" t="s">
        <v>29</v>
      </c>
      <c r="AS12" s="142"/>
      <c r="AT12" s="142"/>
      <c r="AU12" s="142"/>
      <c r="AV12" s="142"/>
      <c r="AW12" s="147" t="s">
        <v>41</v>
      </c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9"/>
    </row>
    <row r="13" spans="4:76" ht="20.100000000000001" customHeight="1" x14ac:dyDescent="0.2">
      <c r="D13" s="136" t="s">
        <v>27</v>
      </c>
      <c r="E13" s="137"/>
      <c r="F13" s="137"/>
      <c r="G13" s="137"/>
      <c r="H13" s="137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5"/>
      <c r="AR13" s="136" t="s">
        <v>27</v>
      </c>
      <c r="AS13" s="137"/>
      <c r="AT13" s="137"/>
      <c r="AU13" s="137"/>
      <c r="AV13" s="137"/>
      <c r="AW13" s="134" t="s">
        <v>42</v>
      </c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5"/>
    </row>
    <row r="14" spans="4:76" ht="20.100000000000001" customHeight="1" x14ac:dyDescent="0.2">
      <c r="D14" s="136" t="s">
        <v>28</v>
      </c>
      <c r="E14" s="137"/>
      <c r="F14" s="137"/>
      <c r="G14" s="137"/>
      <c r="H14" s="137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5"/>
      <c r="AR14" s="136" t="s">
        <v>28</v>
      </c>
      <c r="AS14" s="137"/>
      <c r="AT14" s="137"/>
      <c r="AU14" s="137"/>
      <c r="AV14" s="137"/>
      <c r="AW14" s="134" t="s">
        <v>43</v>
      </c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5"/>
    </row>
    <row r="15" spans="4:76" ht="9.9" customHeight="1" x14ac:dyDescent="0.2">
      <c r="D15" s="10"/>
      <c r="E15" s="10"/>
      <c r="F15" s="10"/>
      <c r="G15" s="10"/>
      <c r="H15" s="10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R15" s="10"/>
      <c r="AS15" s="10"/>
      <c r="AT15" s="10"/>
      <c r="AU15" s="10"/>
      <c r="AV15" s="10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</row>
    <row r="16" spans="4:76" ht="24.9" customHeight="1" x14ac:dyDescent="0.2">
      <c r="D16" s="12" t="s">
        <v>35</v>
      </c>
      <c r="AR16" s="12" t="s">
        <v>35</v>
      </c>
    </row>
    <row r="17" spans="1:76" ht="24.9" customHeight="1" x14ac:dyDescent="0.2">
      <c r="D17" s="136" t="s">
        <v>5</v>
      </c>
      <c r="E17" s="137"/>
      <c r="F17" s="137"/>
      <c r="G17" s="137"/>
      <c r="H17" s="137"/>
      <c r="I17" s="138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40"/>
      <c r="AR17" s="136" t="s">
        <v>5</v>
      </c>
      <c r="AS17" s="137"/>
      <c r="AT17" s="137"/>
      <c r="AU17" s="137"/>
      <c r="AV17" s="137"/>
      <c r="AW17" s="138" t="s">
        <v>44</v>
      </c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40"/>
    </row>
    <row r="18" spans="1:76" ht="20.100000000000001" customHeight="1" x14ac:dyDescent="0.2">
      <c r="D18" s="145" t="s">
        <v>26</v>
      </c>
      <c r="E18" s="146"/>
      <c r="F18" s="146"/>
      <c r="G18" s="146"/>
      <c r="H18" s="146"/>
      <c r="I18" s="150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2"/>
      <c r="AR18" s="145" t="s">
        <v>26</v>
      </c>
      <c r="AS18" s="146"/>
      <c r="AT18" s="146"/>
      <c r="AU18" s="146"/>
      <c r="AV18" s="146"/>
      <c r="AW18" s="150" t="s">
        <v>39</v>
      </c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51"/>
      <c r="BV18" s="151"/>
      <c r="BW18" s="151"/>
      <c r="BX18" s="152"/>
    </row>
    <row r="19" spans="1:76" ht="35.1" customHeight="1" x14ac:dyDescent="0.2">
      <c r="D19" s="141" t="s">
        <v>33</v>
      </c>
      <c r="E19" s="142"/>
      <c r="F19" s="142"/>
      <c r="G19" s="142"/>
      <c r="H19" s="142"/>
      <c r="I19" s="147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9"/>
      <c r="AR19" s="141" t="s">
        <v>33</v>
      </c>
      <c r="AS19" s="142"/>
      <c r="AT19" s="142"/>
      <c r="AU19" s="142"/>
      <c r="AV19" s="142"/>
      <c r="AW19" s="143" t="s">
        <v>40</v>
      </c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4"/>
    </row>
    <row r="20" spans="1:76" ht="15" customHeight="1" x14ac:dyDescent="0.2">
      <c r="D20" s="145" t="s">
        <v>30</v>
      </c>
      <c r="E20" s="146"/>
      <c r="F20" s="146"/>
      <c r="G20" s="146"/>
      <c r="H20" s="146"/>
      <c r="I20" s="150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2"/>
      <c r="AR20" s="145" t="s">
        <v>30</v>
      </c>
      <c r="AS20" s="146"/>
      <c r="AT20" s="146"/>
      <c r="AU20" s="146"/>
      <c r="AV20" s="146"/>
      <c r="AW20" s="9" t="s">
        <v>45</v>
      </c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7"/>
    </row>
    <row r="21" spans="1:76" ht="35.1" customHeight="1" x14ac:dyDescent="0.2">
      <c r="D21" s="141" t="s">
        <v>31</v>
      </c>
      <c r="E21" s="142"/>
      <c r="F21" s="142"/>
      <c r="G21" s="142"/>
      <c r="H21" s="142"/>
      <c r="I21" s="147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9"/>
      <c r="AR21" s="141" t="s">
        <v>31</v>
      </c>
      <c r="AS21" s="142"/>
      <c r="AT21" s="142"/>
      <c r="AU21" s="142"/>
      <c r="AV21" s="142"/>
      <c r="AW21" s="147" t="s">
        <v>41</v>
      </c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9"/>
    </row>
    <row r="22" spans="1:76" ht="20.100000000000001" customHeight="1" x14ac:dyDescent="0.2">
      <c r="D22" s="136" t="s">
        <v>27</v>
      </c>
      <c r="E22" s="137"/>
      <c r="F22" s="137"/>
      <c r="G22" s="137"/>
      <c r="H22" s="137"/>
      <c r="I22" s="138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40"/>
      <c r="AR22" s="136" t="s">
        <v>27</v>
      </c>
      <c r="AS22" s="137"/>
      <c r="AT22" s="137"/>
      <c r="AU22" s="137"/>
      <c r="AV22" s="137"/>
      <c r="AW22" s="134" t="s">
        <v>42</v>
      </c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5"/>
    </row>
    <row r="23" spans="1:76" ht="20.100000000000001" customHeight="1" x14ac:dyDescent="0.2">
      <c r="D23" s="136" t="s">
        <v>28</v>
      </c>
      <c r="E23" s="137"/>
      <c r="F23" s="137"/>
      <c r="G23" s="137"/>
      <c r="H23" s="137"/>
      <c r="I23" s="138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40"/>
      <c r="AR23" s="136" t="s">
        <v>28</v>
      </c>
      <c r="AS23" s="137"/>
      <c r="AT23" s="137"/>
      <c r="AU23" s="137"/>
      <c r="AV23" s="137"/>
      <c r="AW23" s="134" t="s">
        <v>43</v>
      </c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5"/>
    </row>
    <row r="24" spans="1:76" ht="9.9" customHeight="1" x14ac:dyDescent="0.2"/>
    <row r="25" spans="1:76" ht="24.9" customHeight="1" x14ac:dyDescent="0.2">
      <c r="D25" s="12" t="s">
        <v>34</v>
      </c>
      <c r="AR25" s="12" t="s">
        <v>34</v>
      </c>
    </row>
    <row r="26" spans="1:76" ht="35.1" customHeight="1" x14ac:dyDescent="0.2">
      <c r="D26" s="136" t="s">
        <v>32</v>
      </c>
      <c r="E26" s="137"/>
      <c r="F26" s="137"/>
      <c r="G26" s="137"/>
      <c r="H26" s="137"/>
      <c r="I26" s="138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40"/>
      <c r="AR26" s="136" t="s">
        <v>32</v>
      </c>
      <c r="AS26" s="137"/>
      <c r="AT26" s="137"/>
      <c r="AU26" s="137"/>
      <c r="AV26" s="137"/>
      <c r="AW26" s="138" t="s">
        <v>41</v>
      </c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40"/>
    </row>
    <row r="27" spans="1:76" ht="20.100000000000001" customHeight="1" x14ac:dyDescent="0.2">
      <c r="D27" s="136" t="s">
        <v>27</v>
      </c>
      <c r="E27" s="137"/>
      <c r="F27" s="137"/>
      <c r="G27" s="137"/>
      <c r="H27" s="137"/>
      <c r="I27" s="138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40"/>
      <c r="AR27" s="136" t="s">
        <v>27</v>
      </c>
      <c r="AS27" s="137"/>
      <c r="AT27" s="137"/>
      <c r="AU27" s="137"/>
      <c r="AV27" s="137"/>
      <c r="AW27" s="134" t="s">
        <v>42</v>
      </c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5"/>
    </row>
    <row r="28" spans="1:76" ht="24.9" customHeight="1" x14ac:dyDescent="0.2">
      <c r="D28" s="1" t="s">
        <v>75</v>
      </c>
      <c r="AR28" s="1" t="str">
        <f>D28</f>
        <v>※令和６年度から本票の審査業務を委託しています。</v>
      </c>
      <c r="AU28" s="28"/>
    </row>
    <row r="29" spans="1:76" ht="24.9" customHeight="1" x14ac:dyDescent="0.2">
      <c r="A29" s="1" t="s">
        <v>72</v>
      </c>
    </row>
  </sheetData>
  <mergeCells count="71">
    <mergeCell ref="D10:H10"/>
    <mergeCell ref="D7:H7"/>
    <mergeCell ref="I7:AJ7"/>
    <mergeCell ref="I8:AJ8"/>
    <mergeCell ref="D8:H8"/>
    <mergeCell ref="I9:AJ9"/>
    <mergeCell ref="D9:H9"/>
    <mergeCell ref="D19:H19"/>
    <mergeCell ref="I19:AJ19"/>
    <mergeCell ref="I11:AJ11"/>
    <mergeCell ref="I13:AJ13"/>
    <mergeCell ref="I14:AJ14"/>
    <mergeCell ref="D11:H11"/>
    <mergeCell ref="D12:H12"/>
    <mergeCell ref="D13:H13"/>
    <mergeCell ref="D14:H14"/>
    <mergeCell ref="AR7:AV7"/>
    <mergeCell ref="AR8:AV8"/>
    <mergeCell ref="AR10:AV10"/>
    <mergeCell ref="AR22:AV22"/>
    <mergeCell ref="D23:H23"/>
    <mergeCell ref="D22:H22"/>
    <mergeCell ref="D21:H21"/>
    <mergeCell ref="D20:H20"/>
    <mergeCell ref="I20:AJ20"/>
    <mergeCell ref="I22:AJ22"/>
    <mergeCell ref="I23:AJ23"/>
    <mergeCell ref="AI21:AJ21"/>
    <mergeCell ref="D17:H17"/>
    <mergeCell ref="I17:AJ17"/>
    <mergeCell ref="D18:H18"/>
    <mergeCell ref="I18:AJ18"/>
    <mergeCell ref="D26:H26"/>
    <mergeCell ref="D27:H27"/>
    <mergeCell ref="I27:AJ27"/>
    <mergeCell ref="I26:AH26"/>
    <mergeCell ref="AI26:AJ26"/>
    <mergeCell ref="AW8:BX8"/>
    <mergeCell ref="I21:AH21"/>
    <mergeCell ref="I12:AH12"/>
    <mergeCell ref="AI12:AJ12"/>
    <mergeCell ref="AR11:AV11"/>
    <mergeCell ref="AR12:AV12"/>
    <mergeCell ref="AR18:AV18"/>
    <mergeCell ref="AR21:AV21"/>
    <mergeCell ref="AR9:AV9"/>
    <mergeCell ref="AW9:BX9"/>
    <mergeCell ref="I10:AJ10"/>
    <mergeCell ref="AW10:BX10"/>
    <mergeCell ref="AW12:BV12"/>
    <mergeCell ref="BW12:BX12"/>
    <mergeCell ref="AR17:AV17"/>
    <mergeCell ref="AW17:BX17"/>
    <mergeCell ref="AR13:AV13"/>
    <mergeCell ref="AW13:BX13"/>
    <mergeCell ref="AR14:AV14"/>
    <mergeCell ref="AW14:BX14"/>
    <mergeCell ref="AW18:BX18"/>
    <mergeCell ref="AR19:AV19"/>
    <mergeCell ref="AW19:BX19"/>
    <mergeCell ref="AR20:AV20"/>
    <mergeCell ref="AW21:BV21"/>
    <mergeCell ref="BW21:BX21"/>
    <mergeCell ref="AW22:BX22"/>
    <mergeCell ref="AR23:AV23"/>
    <mergeCell ref="AW23:BX23"/>
    <mergeCell ref="AR27:AV27"/>
    <mergeCell ref="AW27:BX27"/>
    <mergeCell ref="AR26:AV26"/>
    <mergeCell ref="AW26:BV26"/>
    <mergeCell ref="BW26:BX26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C583E-E31A-4B89-804A-39C6A9521828}">
  <dimension ref="B1:M31"/>
  <sheetViews>
    <sheetView showGridLines="0" showZeros="0" zoomScaleNormal="100" workbookViewId="0">
      <selection activeCell="G7" sqref="G7"/>
    </sheetView>
  </sheetViews>
  <sheetFormatPr defaultColWidth="9" defaultRowHeight="16.5" customHeight="1" x14ac:dyDescent="0.2"/>
  <cols>
    <col min="1" max="1" width="10.6640625" style="45" customWidth="1"/>
    <col min="2" max="2" width="5.77734375" style="60" customWidth="1"/>
    <col min="3" max="8" width="6.33203125" style="45" customWidth="1"/>
    <col min="9" max="9" width="7" style="45" customWidth="1"/>
    <col min="10" max="10" width="1.6640625" style="45" customWidth="1"/>
    <col min="11" max="13" width="6.33203125" style="45" customWidth="1"/>
    <col min="14" max="16384" width="9" style="45"/>
  </cols>
  <sheetData>
    <row r="1" spans="2:13" ht="16.5" customHeight="1" x14ac:dyDescent="0.2">
      <c r="B1" s="43" t="s">
        <v>49</v>
      </c>
      <c r="C1" s="44"/>
      <c r="D1" s="44"/>
      <c r="E1" s="44"/>
      <c r="F1" s="44"/>
      <c r="M1" s="46" t="str">
        <f>CONCATENATE(報告書表紙!$A$29,"　",報告書表紙!$I$8,"　",報告書表紙!$I$7)</f>
        <v>R8　　</v>
      </c>
    </row>
    <row r="2" spans="2:13" s="44" customFormat="1" ht="9.9" customHeight="1" x14ac:dyDescent="0.2">
      <c r="B2" s="43"/>
    </row>
    <row r="3" spans="2:13" s="44" customFormat="1" ht="16.5" customHeight="1" thickBot="1" x14ac:dyDescent="0.25">
      <c r="B3" s="47" t="s">
        <v>73</v>
      </c>
      <c r="F3" s="48" t="s">
        <v>74</v>
      </c>
    </row>
    <row r="4" spans="2:13" ht="16.5" customHeight="1" x14ac:dyDescent="0.2">
      <c r="B4" s="51" t="s">
        <v>0</v>
      </c>
      <c r="C4" s="49" t="s">
        <v>54</v>
      </c>
      <c r="D4" s="49" t="s">
        <v>55</v>
      </c>
      <c r="E4" s="49" t="s">
        <v>56</v>
      </c>
      <c r="F4" s="49" t="s">
        <v>60</v>
      </c>
      <c r="G4" s="49" t="s">
        <v>57</v>
      </c>
      <c r="H4" s="51" t="s">
        <v>58</v>
      </c>
      <c r="I4" s="50" t="s">
        <v>3</v>
      </c>
      <c r="J4" s="44"/>
      <c r="K4" s="44"/>
      <c r="L4" s="164" t="s">
        <v>7</v>
      </c>
      <c r="M4" s="165"/>
    </row>
    <row r="5" spans="2:13" ht="16.5" customHeight="1" thickBot="1" x14ac:dyDescent="0.25">
      <c r="B5" s="52" t="s">
        <v>1</v>
      </c>
      <c r="C5" s="35">
        <f>SUM(C6:C21)</f>
        <v>0</v>
      </c>
      <c r="D5" s="35">
        <f>SUM(D6:D21)</f>
        <v>0</v>
      </c>
      <c r="E5" s="35">
        <f>SUM(E6:E21)</f>
        <v>0</v>
      </c>
      <c r="F5" s="35">
        <f>SUM(F6:F16)</f>
        <v>0</v>
      </c>
      <c r="G5" s="35">
        <f>SUM(G6:G16)</f>
        <v>0</v>
      </c>
      <c r="H5" s="36">
        <f>SUM(H6:H16)</f>
        <v>0</v>
      </c>
      <c r="I5" s="37">
        <f>SUM(C5:H5)</f>
        <v>0</v>
      </c>
      <c r="J5" s="44"/>
      <c r="L5" s="49" t="s">
        <v>59</v>
      </c>
      <c r="M5" s="38">
        <f>COUNTIF(C7:C21,"&gt;0")</f>
        <v>0</v>
      </c>
    </row>
    <row r="6" spans="2:13" ht="16.5" customHeight="1" thickTop="1" x14ac:dyDescent="0.2">
      <c r="B6" s="53" t="s">
        <v>6</v>
      </c>
      <c r="C6" s="29"/>
      <c r="D6" s="29"/>
      <c r="E6" s="29"/>
      <c r="F6" s="29"/>
      <c r="G6" s="29"/>
      <c r="H6" s="29"/>
      <c r="I6" s="54"/>
      <c r="J6" s="44"/>
      <c r="L6" s="49" t="s">
        <v>55</v>
      </c>
      <c r="M6" s="38">
        <f>COUNTIF(D7:D21,"&gt;0")</f>
        <v>0</v>
      </c>
    </row>
    <row r="7" spans="2:13" ht="16.5" customHeight="1" x14ac:dyDescent="0.2">
      <c r="B7" s="131">
        <v>1</v>
      </c>
      <c r="C7" s="15"/>
      <c r="D7" s="15"/>
      <c r="E7" s="15"/>
      <c r="F7" s="15"/>
      <c r="G7" s="15"/>
      <c r="H7" s="15"/>
      <c r="I7" s="55"/>
      <c r="J7" s="44"/>
      <c r="L7" s="56" t="s">
        <v>56</v>
      </c>
      <c r="M7" s="39">
        <f>COUNTIF(E7:E21,"&gt;0")</f>
        <v>0</v>
      </c>
    </row>
    <row r="8" spans="2:13" ht="16.5" customHeight="1" x14ac:dyDescent="0.2">
      <c r="B8" s="132">
        <v>2</v>
      </c>
      <c r="C8" s="30"/>
      <c r="D8" s="30"/>
      <c r="E8" s="30"/>
      <c r="F8" s="30"/>
      <c r="G8" s="30"/>
      <c r="H8" s="30"/>
      <c r="I8" s="55"/>
      <c r="J8" s="44"/>
      <c r="K8" s="44"/>
      <c r="L8" s="56" t="s">
        <v>60</v>
      </c>
      <c r="M8" s="38">
        <f>COUNTIF(F7:F16,"&gt;0")</f>
        <v>0</v>
      </c>
    </row>
    <row r="9" spans="2:13" ht="16.5" customHeight="1" x14ac:dyDescent="0.2">
      <c r="B9" s="132">
        <v>3</v>
      </c>
      <c r="C9" s="30"/>
      <c r="D9" s="30"/>
      <c r="E9" s="30"/>
      <c r="F9" s="30"/>
      <c r="G9" s="30"/>
      <c r="H9" s="30"/>
      <c r="I9" s="55"/>
      <c r="J9" s="44"/>
      <c r="L9" s="56" t="s">
        <v>57</v>
      </c>
      <c r="M9" s="38">
        <f>COUNTIF(G7:G16,"&gt;0")</f>
        <v>0</v>
      </c>
    </row>
    <row r="10" spans="2:13" ht="16.5" customHeight="1" thickBot="1" x14ac:dyDescent="0.25">
      <c r="B10" s="132">
        <v>4</v>
      </c>
      <c r="C10" s="30"/>
      <c r="D10" s="30"/>
      <c r="E10" s="30"/>
      <c r="F10" s="30"/>
      <c r="G10" s="30"/>
      <c r="H10" s="30"/>
      <c r="I10" s="55"/>
      <c r="J10" s="44"/>
      <c r="L10" s="56" t="s">
        <v>58</v>
      </c>
      <c r="M10" s="40">
        <f>COUNTIF(H7:H16,"&gt;0")</f>
        <v>0</v>
      </c>
    </row>
    <row r="11" spans="2:13" ht="16.5" customHeight="1" thickTop="1" x14ac:dyDescent="0.2">
      <c r="B11" s="132">
        <v>5</v>
      </c>
      <c r="C11" s="30"/>
      <c r="D11" s="30"/>
      <c r="E11" s="30"/>
      <c r="F11" s="30"/>
      <c r="G11" s="30"/>
      <c r="H11" s="30"/>
      <c r="I11" s="55"/>
      <c r="J11" s="44"/>
      <c r="L11" s="57" t="s">
        <v>2</v>
      </c>
      <c r="M11" s="41">
        <f>SUM(M5:M10)</f>
        <v>0</v>
      </c>
    </row>
    <row r="12" spans="2:13" ht="16.5" customHeight="1" x14ac:dyDescent="0.2">
      <c r="B12" s="132">
        <v>6</v>
      </c>
      <c r="C12" s="30"/>
      <c r="D12" s="30"/>
      <c r="E12" s="30"/>
      <c r="F12" s="30"/>
      <c r="G12" s="30"/>
      <c r="H12" s="30"/>
      <c r="I12" s="55"/>
      <c r="J12" s="44"/>
    </row>
    <row r="13" spans="2:13" ht="16.5" customHeight="1" x14ac:dyDescent="0.2">
      <c r="B13" s="132">
        <v>7</v>
      </c>
      <c r="C13" s="30"/>
      <c r="D13" s="30"/>
      <c r="E13" s="30"/>
      <c r="F13" s="30"/>
      <c r="G13" s="30"/>
      <c r="H13" s="30"/>
      <c r="I13" s="55"/>
      <c r="J13" s="44"/>
    </row>
    <row r="14" spans="2:13" ht="16.5" customHeight="1" x14ac:dyDescent="0.2">
      <c r="B14" s="132">
        <v>8</v>
      </c>
      <c r="C14" s="30"/>
      <c r="D14" s="30"/>
      <c r="E14" s="30"/>
      <c r="F14" s="30"/>
      <c r="G14" s="30"/>
      <c r="H14" s="30"/>
      <c r="I14" s="55"/>
      <c r="J14" s="44"/>
    </row>
    <row r="15" spans="2:13" ht="16.5" customHeight="1" x14ac:dyDescent="0.2">
      <c r="B15" s="132">
        <v>9</v>
      </c>
      <c r="C15" s="30"/>
      <c r="D15" s="30"/>
      <c r="E15" s="30"/>
      <c r="F15" s="30"/>
      <c r="G15" s="30"/>
      <c r="H15" s="30"/>
      <c r="I15" s="55"/>
      <c r="J15" s="44"/>
    </row>
    <row r="16" spans="2:13" ht="16.5" customHeight="1" x14ac:dyDescent="0.2">
      <c r="B16" s="132">
        <v>10</v>
      </c>
      <c r="C16" s="30"/>
      <c r="D16" s="30"/>
      <c r="E16" s="30"/>
      <c r="F16" s="31"/>
      <c r="G16" s="31"/>
      <c r="H16" s="31"/>
      <c r="I16" s="55"/>
      <c r="J16" s="44"/>
    </row>
    <row r="17" spans="2:10" ht="16.5" customHeight="1" x14ac:dyDescent="0.2">
      <c r="B17" s="132">
        <v>11</v>
      </c>
      <c r="C17" s="30"/>
      <c r="D17" s="30"/>
      <c r="E17" s="30"/>
      <c r="F17" s="58"/>
      <c r="G17" s="59"/>
      <c r="H17" s="59"/>
      <c r="I17" s="44"/>
      <c r="J17" s="44"/>
    </row>
    <row r="18" spans="2:10" ht="16.5" customHeight="1" x14ac:dyDescent="0.2">
      <c r="B18" s="132">
        <v>12</v>
      </c>
      <c r="C18" s="30"/>
      <c r="D18" s="30"/>
      <c r="E18" s="30"/>
      <c r="F18" s="55"/>
      <c r="G18" s="44"/>
      <c r="H18" s="44"/>
      <c r="I18" s="44"/>
      <c r="J18" s="44"/>
    </row>
    <row r="19" spans="2:10" ht="16.5" customHeight="1" x14ac:dyDescent="0.2">
      <c r="B19" s="132">
        <v>13</v>
      </c>
      <c r="C19" s="30"/>
      <c r="D19" s="30"/>
      <c r="E19" s="30"/>
      <c r="F19" s="55"/>
      <c r="G19" s="44"/>
      <c r="H19" s="44"/>
      <c r="I19" s="44"/>
      <c r="J19" s="44"/>
    </row>
    <row r="20" spans="2:10" ht="16.5" customHeight="1" x14ac:dyDescent="0.2">
      <c r="B20" s="132">
        <v>14</v>
      </c>
      <c r="C20" s="30"/>
      <c r="D20" s="30"/>
      <c r="E20" s="30"/>
      <c r="F20" s="55"/>
      <c r="G20" s="44"/>
      <c r="H20" s="44"/>
      <c r="I20" s="44"/>
      <c r="J20" s="44"/>
    </row>
    <row r="21" spans="2:10" ht="16.5" customHeight="1" x14ac:dyDescent="0.2">
      <c r="B21" s="133">
        <v>15</v>
      </c>
      <c r="C21" s="29"/>
      <c r="D21" s="29"/>
      <c r="E21" s="29"/>
      <c r="F21" s="55"/>
      <c r="G21" s="44"/>
      <c r="H21" s="44"/>
      <c r="I21" s="44"/>
      <c r="J21" s="44"/>
    </row>
    <row r="22" spans="2:10" ht="16.5" customHeight="1" x14ac:dyDescent="0.2">
      <c r="J22" s="44"/>
    </row>
    <row r="24" spans="2:10" ht="16.5" customHeight="1" x14ac:dyDescent="0.2">
      <c r="B24" s="61" t="s">
        <v>67</v>
      </c>
    </row>
    <row r="25" spans="2:10" ht="16.5" customHeight="1" x14ac:dyDescent="0.2">
      <c r="B25" s="49" t="s">
        <v>68</v>
      </c>
      <c r="C25" s="164" t="s">
        <v>69</v>
      </c>
      <c r="D25" s="169"/>
      <c r="E25" s="169"/>
      <c r="F25" s="169"/>
      <c r="G25" s="169"/>
      <c r="H25" s="165"/>
    </row>
    <row r="26" spans="2:10" ht="16.5" customHeight="1" x14ac:dyDescent="0.2">
      <c r="B26" s="14"/>
      <c r="C26" s="166"/>
      <c r="D26" s="167"/>
      <c r="E26" s="167"/>
      <c r="F26" s="167"/>
      <c r="G26" s="167"/>
      <c r="H26" s="168"/>
    </row>
    <row r="27" spans="2:10" ht="16.5" customHeight="1" x14ac:dyDescent="0.2">
      <c r="B27" s="14"/>
      <c r="C27" s="166"/>
      <c r="D27" s="167"/>
      <c r="E27" s="167"/>
      <c r="F27" s="167"/>
      <c r="G27" s="167"/>
      <c r="H27" s="168"/>
    </row>
    <row r="28" spans="2:10" ht="16.5" customHeight="1" x14ac:dyDescent="0.2">
      <c r="B28" s="14"/>
      <c r="C28" s="166"/>
      <c r="D28" s="167"/>
      <c r="E28" s="167"/>
      <c r="F28" s="167"/>
      <c r="G28" s="167"/>
      <c r="H28" s="168"/>
    </row>
    <row r="29" spans="2:10" ht="16.5" customHeight="1" x14ac:dyDescent="0.2">
      <c r="B29" s="14"/>
      <c r="C29" s="166"/>
      <c r="D29" s="167"/>
      <c r="E29" s="167"/>
      <c r="F29" s="167"/>
      <c r="G29" s="167"/>
      <c r="H29" s="168"/>
    </row>
    <row r="30" spans="2:10" ht="16.5" customHeight="1" thickBot="1" x14ac:dyDescent="0.25">
      <c r="B30" s="15"/>
      <c r="C30" s="166"/>
      <c r="D30" s="167"/>
      <c r="E30" s="167"/>
      <c r="F30" s="167"/>
      <c r="G30" s="167"/>
      <c r="H30" s="168"/>
    </row>
    <row r="31" spans="2:10" ht="16.5" customHeight="1" thickTop="1" x14ac:dyDescent="0.2">
      <c r="B31" s="42">
        <f>SUM(B26:B30)</f>
        <v>0</v>
      </c>
      <c r="C31" s="161"/>
      <c r="D31" s="162"/>
      <c r="E31" s="162"/>
      <c r="F31" s="162"/>
      <c r="G31" s="162"/>
      <c r="H31" s="163"/>
    </row>
  </sheetData>
  <sheetProtection algorithmName="SHA-512" hashValue="tn5yCFY+/Z7YEEeAj+F2nbyjLGDS//tPPQh44esdvQIungMNoCqvyVHCx4mbR3ecPz3AuDcwfiS5LiG2SsnN8Q==" saltValue="V7A7+chQCtxCnOTETBotsw==" spinCount="100000" sheet="1" formatColumns="0" formatRows="0" selectLockedCells="1"/>
  <mergeCells count="8">
    <mergeCell ref="C31:H31"/>
    <mergeCell ref="L4:M4"/>
    <mergeCell ref="C30:H30"/>
    <mergeCell ref="C25:H25"/>
    <mergeCell ref="C26:H26"/>
    <mergeCell ref="C27:H27"/>
    <mergeCell ref="C28:H28"/>
    <mergeCell ref="C29:H29"/>
  </mergeCells>
  <phoneticPr fontId="1"/>
  <printOptions horizontalCentered="1"/>
  <pageMargins left="0.98425196850393704" right="0.78740157480314965" top="0.59055118110236227" bottom="0.39370078740157483" header="0.31496062992125984" footer="0.51181102362204722"/>
  <pageSetup paperSize="9" orientation="portrait" horizontalDpi="300" verticalDpi="300" r:id="rId1"/>
  <headerFooter alignWithMargins="0">
    <oddHeader>&amp;C&amp;"ＭＳ ゴシック,標準"&amp;12私立学校現況調査票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59F05-8E0E-4288-812C-CA1D8A521757}">
  <dimension ref="B1:O101"/>
  <sheetViews>
    <sheetView showGridLines="0" showZeros="0" topLeftCell="A5" zoomScale="79" zoomScaleNormal="79" workbookViewId="0">
      <selection activeCell="C17" sqref="C17"/>
    </sheetView>
  </sheetViews>
  <sheetFormatPr defaultColWidth="6.33203125" defaultRowHeight="16.5" customHeight="1" x14ac:dyDescent="0.2"/>
  <cols>
    <col min="1" max="1" width="10.6640625" style="63" customWidth="1"/>
    <col min="2" max="2" width="5.6640625" style="94" customWidth="1"/>
    <col min="3" max="5" width="6.33203125" style="63" customWidth="1"/>
    <col min="6" max="6" width="6.77734375" style="63" bestFit="1" customWidth="1"/>
    <col min="7" max="7" width="6.33203125" style="63" customWidth="1"/>
    <col min="8" max="9" width="3.33203125" style="63" customWidth="1"/>
    <col min="10" max="10" width="6.109375" style="63" customWidth="1"/>
    <col min="11" max="14" width="6.33203125" style="63" customWidth="1"/>
    <col min="15" max="15" width="6.5546875" style="63" bestFit="1" customWidth="1"/>
    <col min="16" max="16384" width="6.33203125" style="63"/>
  </cols>
  <sheetData>
    <row r="1" spans="2:15" ht="17.100000000000001" customHeight="1" x14ac:dyDescent="0.2">
      <c r="B1" s="62" t="s">
        <v>50</v>
      </c>
      <c r="O1" s="46" t="str">
        <f>CONCATENATE(報告書表紙!$A$29,"　",報告書表紙!$I$8,"　",報告書表紙!$I$7)</f>
        <v>R8　　</v>
      </c>
    </row>
    <row r="2" spans="2:15" ht="9.9" customHeight="1" x14ac:dyDescent="0.2">
      <c r="B2" s="62"/>
      <c r="H2" s="64"/>
      <c r="I2" s="65"/>
    </row>
    <row r="3" spans="2:15" ht="16.5" customHeight="1" x14ac:dyDescent="0.2">
      <c r="B3" s="66"/>
      <c r="C3" s="171" t="s">
        <v>12</v>
      </c>
      <c r="D3" s="173" t="s">
        <v>13</v>
      </c>
      <c r="E3" s="175" t="s">
        <v>9</v>
      </c>
      <c r="F3" s="177" t="s">
        <v>10</v>
      </c>
      <c r="G3" s="179" t="s">
        <v>11</v>
      </c>
      <c r="H3" s="64"/>
      <c r="I3" s="65"/>
    </row>
    <row r="4" spans="2:15" ht="16.5" customHeight="1" x14ac:dyDescent="0.2">
      <c r="B4" s="67"/>
      <c r="C4" s="172"/>
      <c r="D4" s="174"/>
      <c r="E4" s="176"/>
      <c r="F4" s="178"/>
      <c r="G4" s="170"/>
      <c r="H4" s="64"/>
      <c r="I4" s="65"/>
      <c r="J4" s="68"/>
    </row>
    <row r="5" spans="2:15" ht="16.5" customHeight="1" x14ac:dyDescent="0.2">
      <c r="B5" s="69" t="s">
        <v>61</v>
      </c>
      <c r="C5" s="70">
        <f>C16</f>
        <v>0</v>
      </c>
      <c r="D5" s="71">
        <f>D16</f>
        <v>0</v>
      </c>
      <c r="E5" s="71">
        <f>E16</f>
        <v>0</v>
      </c>
      <c r="F5" s="72">
        <f>F16</f>
        <v>0</v>
      </c>
      <c r="G5" s="73">
        <f>G16</f>
        <v>0</v>
      </c>
      <c r="H5" s="64"/>
      <c r="I5" s="65"/>
      <c r="J5" s="68"/>
    </row>
    <row r="6" spans="2:15" ht="16.5" customHeight="1" x14ac:dyDescent="0.2">
      <c r="B6" s="74" t="s">
        <v>62</v>
      </c>
      <c r="C6" s="75">
        <f>C37</f>
        <v>0</v>
      </c>
      <c r="D6" s="76">
        <f>D37</f>
        <v>0</v>
      </c>
      <c r="E6" s="76">
        <f>E37</f>
        <v>0</v>
      </c>
      <c r="F6" s="77">
        <f>F37</f>
        <v>0</v>
      </c>
      <c r="G6" s="78">
        <f>G37</f>
        <v>0</v>
      </c>
      <c r="H6" s="64"/>
      <c r="I6" s="65"/>
      <c r="J6" s="68"/>
    </row>
    <row r="7" spans="2:15" ht="16.5" customHeight="1" x14ac:dyDescent="0.2">
      <c r="B7" s="79" t="s">
        <v>63</v>
      </c>
      <c r="C7" s="80">
        <f>K16</f>
        <v>0</v>
      </c>
      <c r="D7" s="81">
        <f>L16</f>
        <v>0</v>
      </c>
      <c r="E7" s="81">
        <f>M16</f>
        <v>0</v>
      </c>
      <c r="F7" s="82">
        <f>N16</f>
        <v>0</v>
      </c>
      <c r="G7" s="83">
        <f>O16</f>
        <v>0</v>
      </c>
      <c r="H7" s="64"/>
      <c r="I7" s="65"/>
      <c r="J7" s="68"/>
    </row>
    <row r="8" spans="2:15" ht="16.5" customHeight="1" x14ac:dyDescent="0.2">
      <c r="B8" s="74" t="s">
        <v>64</v>
      </c>
      <c r="C8" s="75">
        <f>C58</f>
        <v>0</v>
      </c>
      <c r="D8" s="76">
        <f>D58</f>
        <v>0</v>
      </c>
      <c r="E8" s="76">
        <f>E58</f>
        <v>0</v>
      </c>
      <c r="F8" s="77">
        <f>F58</f>
        <v>0</v>
      </c>
      <c r="G8" s="78">
        <f>G58</f>
        <v>0</v>
      </c>
      <c r="H8" s="64"/>
      <c r="I8" s="65"/>
      <c r="J8" s="68"/>
    </row>
    <row r="9" spans="2:15" ht="16.5" customHeight="1" x14ac:dyDescent="0.2">
      <c r="B9" s="74" t="s">
        <v>65</v>
      </c>
      <c r="C9" s="75">
        <f>C74</f>
        <v>0</v>
      </c>
      <c r="D9" s="76">
        <f>D74</f>
        <v>0</v>
      </c>
      <c r="E9" s="76">
        <f>E74</f>
        <v>0</v>
      </c>
      <c r="F9" s="77">
        <f>F74</f>
        <v>0</v>
      </c>
      <c r="G9" s="78">
        <f>G74</f>
        <v>0</v>
      </c>
      <c r="H9" s="64"/>
      <c r="I9" s="65"/>
      <c r="J9" s="68"/>
    </row>
    <row r="10" spans="2:15" ht="16.5" customHeight="1" thickBot="1" x14ac:dyDescent="0.25">
      <c r="B10" s="84" t="s">
        <v>66</v>
      </c>
      <c r="C10" s="85">
        <f>C90</f>
        <v>0</v>
      </c>
      <c r="D10" s="86">
        <f>D90</f>
        <v>0</v>
      </c>
      <c r="E10" s="86">
        <f>E90</f>
        <v>0</v>
      </c>
      <c r="F10" s="87"/>
      <c r="G10" s="88">
        <f>G90</f>
        <v>0</v>
      </c>
      <c r="H10" s="64"/>
      <c r="I10" s="65"/>
      <c r="J10" s="68"/>
    </row>
    <row r="11" spans="2:15" ht="16.5" customHeight="1" thickTop="1" x14ac:dyDescent="0.2">
      <c r="B11" s="89" t="s">
        <v>15</v>
      </c>
      <c r="C11" s="90">
        <f>SUM(C5:C10)</f>
        <v>0</v>
      </c>
      <c r="D11" s="91">
        <f>SUM(D5:D10)</f>
        <v>0</v>
      </c>
      <c r="E11" s="91">
        <f>SUM(E5:E10)</f>
        <v>0</v>
      </c>
      <c r="F11" s="92">
        <f>SUM(F5:F10)</f>
        <v>0</v>
      </c>
      <c r="G11" s="93">
        <f>SUM(G5:G10)</f>
        <v>0</v>
      </c>
      <c r="H11" s="64"/>
      <c r="I11" s="65"/>
      <c r="J11" s="68"/>
    </row>
    <row r="12" spans="2:15" ht="16.5" customHeight="1" x14ac:dyDescent="0.2">
      <c r="H12" s="64"/>
      <c r="I12" s="65"/>
    </row>
    <row r="13" spans="2:15" ht="16.5" customHeight="1" x14ac:dyDescent="0.2">
      <c r="B13" s="95" t="s">
        <v>61</v>
      </c>
      <c r="C13" s="96"/>
      <c r="D13" s="96"/>
      <c r="E13" s="96"/>
      <c r="F13" s="96"/>
      <c r="G13" s="96"/>
      <c r="H13" s="64"/>
      <c r="I13" s="65"/>
      <c r="J13" s="95" t="s">
        <v>63</v>
      </c>
      <c r="K13" s="96"/>
      <c r="L13" s="96"/>
      <c r="M13" s="96"/>
      <c r="N13" s="96"/>
      <c r="O13" s="96"/>
    </row>
    <row r="14" spans="2:15" ht="16.5" customHeight="1" x14ac:dyDescent="0.2">
      <c r="B14" s="97"/>
      <c r="C14" s="171" t="s">
        <v>12</v>
      </c>
      <c r="D14" s="173" t="s">
        <v>13</v>
      </c>
      <c r="E14" s="175" t="s">
        <v>9</v>
      </c>
      <c r="F14" s="177" t="s">
        <v>10</v>
      </c>
      <c r="G14" s="170" t="s">
        <v>11</v>
      </c>
      <c r="H14" s="64"/>
      <c r="I14" s="65"/>
      <c r="J14" s="97"/>
      <c r="K14" s="171" t="s">
        <v>12</v>
      </c>
      <c r="L14" s="173" t="s">
        <v>13</v>
      </c>
      <c r="M14" s="175" t="s">
        <v>9</v>
      </c>
      <c r="N14" s="177" t="s">
        <v>10</v>
      </c>
      <c r="O14" s="170" t="s">
        <v>11</v>
      </c>
    </row>
    <row r="15" spans="2:15" ht="16.5" customHeight="1" x14ac:dyDescent="0.2">
      <c r="B15" s="97"/>
      <c r="C15" s="172"/>
      <c r="D15" s="174"/>
      <c r="E15" s="176"/>
      <c r="F15" s="178"/>
      <c r="G15" s="170"/>
      <c r="H15" s="64"/>
      <c r="I15" s="65"/>
      <c r="J15" s="97"/>
      <c r="K15" s="172"/>
      <c r="L15" s="174"/>
      <c r="M15" s="176"/>
      <c r="N15" s="178"/>
      <c r="O15" s="170"/>
    </row>
    <row r="16" spans="2:15" ht="16.5" customHeight="1" thickBot="1" x14ac:dyDescent="0.25">
      <c r="B16" s="98" t="s">
        <v>14</v>
      </c>
      <c r="C16" s="99">
        <f>SUM(C17:C32)</f>
        <v>0</v>
      </c>
      <c r="D16" s="100">
        <f>SUM(D17:D32)</f>
        <v>0</v>
      </c>
      <c r="E16" s="101">
        <f>SUM(E17:E32)</f>
        <v>0</v>
      </c>
      <c r="F16" s="102">
        <f>SUM(F17:F32)</f>
        <v>0</v>
      </c>
      <c r="G16" s="103">
        <f>SUM(G17:G32)</f>
        <v>0</v>
      </c>
      <c r="H16" s="64"/>
      <c r="I16" s="65"/>
      <c r="J16" s="98" t="s">
        <v>14</v>
      </c>
      <c r="K16" s="99">
        <f>SUM(K17:K32)</f>
        <v>0</v>
      </c>
      <c r="L16" s="100">
        <f>SUM(L17:L32)</f>
        <v>0</v>
      </c>
      <c r="M16" s="101">
        <f>SUM(M17:M32)</f>
        <v>0</v>
      </c>
      <c r="N16" s="102">
        <f>SUM(N17:N32)</f>
        <v>0</v>
      </c>
      <c r="O16" s="103">
        <f>SUM(O17:O32)</f>
        <v>0</v>
      </c>
    </row>
    <row r="17" spans="2:15" ht="16.5" customHeight="1" thickTop="1" x14ac:dyDescent="0.2">
      <c r="B17" s="104" t="s">
        <v>8</v>
      </c>
      <c r="C17" s="16"/>
      <c r="D17" s="17"/>
      <c r="E17" s="17"/>
      <c r="F17" s="18"/>
      <c r="G17" s="105">
        <f>IF(C17+D17+E17+F17=在籍生徒数!C6,C17+D17+E17+F17,"要確認")</f>
        <v>0</v>
      </c>
      <c r="H17" s="64"/>
      <c r="I17" s="65"/>
      <c r="J17" s="104" t="s">
        <v>8</v>
      </c>
      <c r="K17" s="16"/>
      <c r="L17" s="17"/>
      <c r="M17" s="17"/>
      <c r="N17" s="18"/>
      <c r="O17" s="105">
        <f>IF(K17+L17+M17+N17=在籍生徒数!E6,K17+L17+M17+N17,"要確認")</f>
        <v>0</v>
      </c>
    </row>
    <row r="18" spans="2:15" ht="16.5" customHeight="1" x14ac:dyDescent="0.2">
      <c r="B18" s="66">
        <f>在籍生徒数!B7</f>
        <v>1</v>
      </c>
      <c r="C18" s="19"/>
      <c r="D18" s="20"/>
      <c r="E18" s="20"/>
      <c r="F18" s="21"/>
      <c r="G18" s="73">
        <f>IF(C18+D18+E18+F18=在籍生徒数!C7,C18+D18+E18+F18,"要確認")</f>
        <v>0</v>
      </c>
      <c r="H18" s="64"/>
      <c r="I18" s="65"/>
      <c r="J18" s="106">
        <f>在籍生徒数!B7</f>
        <v>1</v>
      </c>
      <c r="K18" s="19"/>
      <c r="L18" s="20"/>
      <c r="M18" s="20"/>
      <c r="N18" s="21"/>
      <c r="O18" s="73">
        <f>IF(K18+L18+M18+N18=在籍生徒数!E7,K18+L18+M18+N18,"要確認")</f>
        <v>0</v>
      </c>
    </row>
    <row r="19" spans="2:15" ht="16.5" customHeight="1" x14ac:dyDescent="0.2">
      <c r="B19" s="111">
        <f>在籍生徒数!B8</f>
        <v>2</v>
      </c>
      <c r="C19" s="22"/>
      <c r="D19" s="23"/>
      <c r="E19" s="23"/>
      <c r="F19" s="24"/>
      <c r="G19" s="78">
        <f>IF(C19+D19+E19+F19=在籍生徒数!C8,C19+D19+E19+F19,"要確認")</f>
        <v>0</v>
      </c>
      <c r="H19" s="64"/>
      <c r="I19" s="65"/>
      <c r="J19" s="107">
        <f>在籍生徒数!B8</f>
        <v>2</v>
      </c>
      <c r="K19" s="22"/>
      <c r="L19" s="23"/>
      <c r="M19" s="23"/>
      <c r="N19" s="24"/>
      <c r="O19" s="78">
        <f>IF(K19+L19+M19+N19=在籍生徒数!E8,K19+L19+M19+N19,"要確認")</f>
        <v>0</v>
      </c>
    </row>
    <row r="20" spans="2:15" ht="16.5" customHeight="1" x14ac:dyDescent="0.2">
      <c r="B20" s="107">
        <f>在籍生徒数!B9</f>
        <v>3</v>
      </c>
      <c r="C20" s="22"/>
      <c r="D20" s="23"/>
      <c r="E20" s="23"/>
      <c r="F20" s="24"/>
      <c r="G20" s="78">
        <f>IF(C20+D20+E20+F20=在籍生徒数!C9,C20+D20+E20+F20,"要確認")</f>
        <v>0</v>
      </c>
      <c r="H20" s="64"/>
      <c r="I20" s="65"/>
      <c r="J20" s="107">
        <f>在籍生徒数!B9</f>
        <v>3</v>
      </c>
      <c r="K20" s="22"/>
      <c r="L20" s="23"/>
      <c r="M20" s="23"/>
      <c r="N20" s="24"/>
      <c r="O20" s="78">
        <f>IF(K20+L20+M20+N20=在籍生徒数!E9,K20+L20+M20+N20,"要確認")</f>
        <v>0</v>
      </c>
    </row>
    <row r="21" spans="2:15" ht="16.5" customHeight="1" x14ac:dyDescent="0.2">
      <c r="B21" s="107">
        <f>在籍生徒数!B10</f>
        <v>4</v>
      </c>
      <c r="C21" s="22"/>
      <c r="D21" s="23"/>
      <c r="E21" s="23"/>
      <c r="F21" s="24"/>
      <c r="G21" s="78">
        <f>IF(C21+D21+E21+F21=在籍生徒数!C10,C21+D21+E21+F21,"要確認")</f>
        <v>0</v>
      </c>
      <c r="H21" s="64"/>
      <c r="I21" s="65"/>
      <c r="J21" s="107">
        <f>在籍生徒数!B10</f>
        <v>4</v>
      </c>
      <c r="K21" s="22"/>
      <c r="L21" s="23"/>
      <c r="M21" s="23"/>
      <c r="N21" s="24"/>
      <c r="O21" s="78">
        <f>IF(K21+L21+M21+N21=在籍生徒数!E10,K21+L21+M21+N21,"要確認")</f>
        <v>0</v>
      </c>
    </row>
    <row r="22" spans="2:15" ht="16.5" customHeight="1" x14ac:dyDescent="0.2">
      <c r="B22" s="107">
        <f>在籍生徒数!B11</f>
        <v>5</v>
      </c>
      <c r="C22" s="22"/>
      <c r="D22" s="23"/>
      <c r="E22" s="23"/>
      <c r="F22" s="24"/>
      <c r="G22" s="78">
        <f>IF(C22+D22+E22+F22=在籍生徒数!C11,C22+D22+E22+F22,"要確認")</f>
        <v>0</v>
      </c>
      <c r="H22" s="64"/>
      <c r="I22" s="65"/>
      <c r="J22" s="107">
        <f>在籍生徒数!B11</f>
        <v>5</v>
      </c>
      <c r="K22" s="22"/>
      <c r="L22" s="23"/>
      <c r="M22" s="23"/>
      <c r="N22" s="24"/>
      <c r="O22" s="78">
        <f>IF(K22+L22+M22+N22=在籍生徒数!E11,K22+L22+M22+N22,"要確認")</f>
        <v>0</v>
      </c>
    </row>
    <row r="23" spans="2:15" ht="16.5" customHeight="1" x14ac:dyDescent="0.2">
      <c r="B23" s="107">
        <f>在籍生徒数!B12</f>
        <v>6</v>
      </c>
      <c r="C23" s="22"/>
      <c r="D23" s="23"/>
      <c r="E23" s="23"/>
      <c r="F23" s="24"/>
      <c r="G23" s="78">
        <f>IF(C23+D23+E23+F23=在籍生徒数!C12,C23+D23+E23+F23,"要確認")</f>
        <v>0</v>
      </c>
      <c r="H23" s="64"/>
      <c r="I23" s="65"/>
      <c r="J23" s="107">
        <f>在籍生徒数!B12</f>
        <v>6</v>
      </c>
      <c r="K23" s="22"/>
      <c r="L23" s="23"/>
      <c r="M23" s="23"/>
      <c r="N23" s="24"/>
      <c r="O23" s="78">
        <f>IF(K23+L23+M23+N23=在籍生徒数!E12,K23+L23+M23+N23,"要確認")</f>
        <v>0</v>
      </c>
    </row>
    <row r="24" spans="2:15" ht="16.5" customHeight="1" x14ac:dyDescent="0.2">
      <c r="B24" s="107">
        <f>在籍生徒数!B13</f>
        <v>7</v>
      </c>
      <c r="C24" s="22"/>
      <c r="D24" s="23"/>
      <c r="E24" s="23"/>
      <c r="F24" s="24"/>
      <c r="G24" s="78">
        <f>IF(C24+D24+E24+F24=在籍生徒数!C13,C24+D24+E24+F24,"要確認")</f>
        <v>0</v>
      </c>
      <c r="H24" s="64"/>
      <c r="I24" s="65"/>
      <c r="J24" s="107">
        <f>在籍生徒数!B13</f>
        <v>7</v>
      </c>
      <c r="K24" s="22"/>
      <c r="L24" s="23"/>
      <c r="M24" s="23"/>
      <c r="N24" s="24"/>
      <c r="O24" s="78">
        <f>IF(K24+L24+M24+N24=在籍生徒数!E13,K24+L24+M24+N24,"要確認")</f>
        <v>0</v>
      </c>
    </row>
    <row r="25" spans="2:15" ht="16.5" customHeight="1" x14ac:dyDescent="0.2">
      <c r="B25" s="107">
        <f>在籍生徒数!B14</f>
        <v>8</v>
      </c>
      <c r="C25" s="22"/>
      <c r="D25" s="23"/>
      <c r="E25" s="23"/>
      <c r="F25" s="24"/>
      <c r="G25" s="78">
        <f>IF(C25+D25+E25+F25=在籍生徒数!C14,C25+D25+E25+F25,"要確認")</f>
        <v>0</v>
      </c>
      <c r="H25" s="64"/>
      <c r="I25" s="65"/>
      <c r="J25" s="107">
        <f>在籍生徒数!B14</f>
        <v>8</v>
      </c>
      <c r="K25" s="22"/>
      <c r="L25" s="23"/>
      <c r="M25" s="23"/>
      <c r="N25" s="24"/>
      <c r="O25" s="78">
        <f>IF(K25+L25+M25+N25=在籍生徒数!E14,K25+L25+M25+N25,"要確認")</f>
        <v>0</v>
      </c>
    </row>
    <row r="26" spans="2:15" ht="16.5" customHeight="1" x14ac:dyDescent="0.2">
      <c r="B26" s="107">
        <f>在籍生徒数!B15</f>
        <v>9</v>
      </c>
      <c r="C26" s="22"/>
      <c r="D26" s="23"/>
      <c r="E26" s="23"/>
      <c r="F26" s="24"/>
      <c r="G26" s="78">
        <f>IF(C26+D26+E26+F26=在籍生徒数!C15,C26+D26+E26+F26,"要確認")</f>
        <v>0</v>
      </c>
      <c r="H26" s="64"/>
      <c r="I26" s="65"/>
      <c r="J26" s="107">
        <f>在籍生徒数!B15</f>
        <v>9</v>
      </c>
      <c r="K26" s="22"/>
      <c r="L26" s="23"/>
      <c r="M26" s="23"/>
      <c r="N26" s="24"/>
      <c r="O26" s="78">
        <f>IF(K26+L26+M26+N26=在籍生徒数!E15,K26+L26+M26+N26,"要確認")</f>
        <v>0</v>
      </c>
    </row>
    <row r="27" spans="2:15" ht="16.5" customHeight="1" x14ac:dyDescent="0.2">
      <c r="B27" s="107">
        <f>在籍生徒数!B16</f>
        <v>10</v>
      </c>
      <c r="C27" s="22"/>
      <c r="D27" s="23"/>
      <c r="E27" s="23"/>
      <c r="F27" s="24"/>
      <c r="G27" s="78">
        <f>IF(C27+D27+E27+F27=在籍生徒数!C16,C27+D27+E27+F27,"要確認")</f>
        <v>0</v>
      </c>
      <c r="H27" s="64"/>
      <c r="I27" s="65"/>
      <c r="J27" s="107">
        <f>在籍生徒数!B16</f>
        <v>10</v>
      </c>
      <c r="K27" s="22"/>
      <c r="L27" s="23"/>
      <c r="M27" s="23"/>
      <c r="N27" s="24"/>
      <c r="O27" s="78">
        <f>IF(K27+L27+M27+N27=在籍生徒数!E16,K27+L27+M27+N27,"要確認")</f>
        <v>0</v>
      </c>
    </row>
    <row r="28" spans="2:15" ht="16.5" customHeight="1" x14ac:dyDescent="0.2">
      <c r="B28" s="107">
        <f>在籍生徒数!B17</f>
        <v>11</v>
      </c>
      <c r="C28" s="22"/>
      <c r="D28" s="23"/>
      <c r="E28" s="23"/>
      <c r="F28" s="24"/>
      <c r="G28" s="78">
        <f>IF(C28+D28+E28+F28=在籍生徒数!C17,C28+D28+E28+F28,"要確認")</f>
        <v>0</v>
      </c>
      <c r="H28" s="64"/>
      <c r="I28" s="65"/>
      <c r="J28" s="107">
        <f>在籍生徒数!B17</f>
        <v>11</v>
      </c>
      <c r="K28" s="22"/>
      <c r="L28" s="23"/>
      <c r="M28" s="23"/>
      <c r="N28" s="24"/>
      <c r="O28" s="78">
        <f>IF(K28+L28+M28+N28=在籍生徒数!E17,K28+L28+M28+N28,"要確認")</f>
        <v>0</v>
      </c>
    </row>
    <row r="29" spans="2:15" ht="16.5" customHeight="1" x14ac:dyDescent="0.2">
      <c r="B29" s="107">
        <f>在籍生徒数!B18</f>
        <v>12</v>
      </c>
      <c r="C29" s="22"/>
      <c r="D29" s="23"/>
      <c r="E29" s="23"/>
      <c r="F29" s="24"/>
      <c r="G29" s="78">
        <f>IF(C29+D29+E29+F29=在籍生徒数!C18,C29+D29+E29+F29,"要確認")</f>
        <v>0</v>
      </c>
      <c r="H29" s="64"/>
      <c r="I29" s="65"/>
      <c r="J29" s="107">
        <f>在籍生徒数!B18</f>
        <v>12</v>
      </c>
      <c r="K29" s="22"/>
      <c r="L29" s="23"/>
      <c r="M29" s="23"/>
      <c r="N29" s="24"/>
      <c r="O29" s="78">
        <f>IF(K29+L29+M29+N29=在籍生徒数!E18,K29+L29+M29+N29,"要確認")</f>
        <v>0</v>
      </c>
    </row>
    <row r="30" spans="2:15" ht="16.5" customHeight="1" x14ac:dyDescent="0.2">
      <c r="B30" s="107">
        <f>在籍生徒数!B19</f>
        <v>13</v>
      </c>
      <c r="C30" s="22"/>
      <c r="D30" s="23"/>
      <c r="E30" s="23"/>
      <c r="F30" s="24"/>
      <c r="G30" s="78">
        <f>IF(C30+D30+E30+F30=在籍生徒数!C19,C30+D30+E30+F30,"要確認")</f>
        <v>0</v>
      </c>
      <c r="H30" s="64"/>
      <c r="I30" s="65"/>
      <c r="J30" s="107">
        <f>在籍生徒数!B19</f>
        <v>13</v>
      </c>
      <c r="K30" s="22"/>
      <c r="L30" s="23"/>
      <c r="M30" s="23"/>
      <c r="N30" s="24"/>
      <c r="O30" s="78">
        <f>IF(K30+L30+M30+N30=在籍生徒数!E19,K30+L30+M30+N30,"要確認")</f>
        <v>0</v>
      </c>
    </row>
    <row r="31" spans="2:15" ht="16.5" customHeight="1" x14ac:dyDescent="0.2">
      <c r="B31" s="107">
        <f>在籍生徒数!B20</f>
        <v>14</v>
      </c>
      <c r="C31" s="22"/>
      <c r="D31" s="23"/>
      <c r="E31" s="23"/>
      <c r="F31" s="24"/>
      <c r="G31" s="78">
        <f>IF(C31+D31+E31+F31=在籍生徒数!C20,C31+D31+E31+F31,"要確認")</f>
        <v>0</v>
      </c>
      <c r="H31" s="64"/>
      <c r="I31" s="65"/>
      <c r="J31" s="107">
        <f>在籍生徒数!B20</f>
        <v>14</v>
      </c>
      <c r="K31" s="22"/>
      <c r="L31" s="23"/>
      <c r="M31" s="23"/>
      <c r="N31" s="24"/>
      <c r="O31" s="78">
        <f>IF(K31+L31+M31+N31=在籍生徒数!E20,K31+L31+M31+N31,"要確認")</f>
        <v>0</v>
      </c>
    </row>
    <row r="32" spans="2:15" ht="16.5" customHeight="1" x14ac:dyDescent="0.2">
      <c r="B32" s="108">
        <f>在籍生徒数!B21</f>
        <v>15</v>
      </c>
      <c r="C32" s="25"/>
      <c r="D32" s="26"/>
      <c r="E32" s="26"/>
      <c r="F32" s="27"/>
      <c r="G32" s="109">
        <f>IF(C32+D32+E32+F32=在籍生徒数!C21,C32+D32+E32+F32,"要確認")</f>
        <v>0</v>
      </c>
      <c r="H32" s="64"/>
      <c r="I32" s="65"/>
      <c r="J32" s="108">
        <f>在籍生徒数!B21</f>
        <v>15</v>
      </c>
      <c r="K32" s="25"/>
      <c r="L32" s="26"/>
      <c r="M32" s="26"/>
      <c r="N32" s="27"/>
      <c r="O32" s="109">
        <f>IF(K32+L32+M32+N32=在籍生徒数!E21,K32+L32+M32+N32,"要確認")</f>
        <v>0</v>
      </c>
    </row>
    <row r="33" spans="2:10" ht="16.5" customHeight="1" x14ac:dyDescent="0.2">
      <c r="H33" s="64"/>
      <c r="I33" s="65"/>
      <c r="J33" s="94"/>
    </row>
    <row r="34" spans="2:10" ht="16.5" customHeight="1" x14ac:dyDescent="0.2">
      <c r="B34" s="95" t="s">
        <v>62</v>
      </c>
      <c r="C34" s="96"/>
      <c r="D34" s="96"/>
      <c r="E34" s="96"/>
      <c r="F34" s="96"/>
      <c r="G34" s="96"/>
      <c r="H34" s="64"/>
      <c r="I34" s="65"/>
    </row>
    <row r="35" spans="2:10" ht="16.5" customHeight="1" x14ac:dyDescent="0.2">
      <c r="B35" s="97"/>
      <c r="C35" s="171" t="s">
        <v>12</v>
      </c>
      <c r="D35" s="173" t="s">
        <v>13</v>
      </c>
      <c r="E35" s="175" t="s">
        <v>9</v>
      </c>
      <c r="F35" s="177" t="s">
        <v>10</v>
      </c>
      <c r="G35" s="170" t="s">
        <v>11</v>
      </c>
      <c r="H35" s="64"/>
      <c r="I35" s="65"/>
    </row>
    <row r="36" spans="2:10" ht="16.5" customHeight="1" x14ac:dyDescent="0.2">
      <c r="B36" s="97"/>
      <c r="C36" s="172"/>
      <c r="D36" s="174"/>
      <c r="E36" s="176"/>
      <c r="F36" s="178"/>
      <c r="G36" s="170"/>
      <c r="H36" s="64"/>
      <c r="I36" s="65"/>
    </row>
    <row r="37" spans="2:10" ht="16.5" customHeight="1" thickBot="1" x14ac:dyDescent="0.25">
      <c r="B37" s="98" t="s">
        <v>14</v>
      </c>
      <c r="C37" s="99">
        <f>SUM(C38:C53)</f>
        <v>0</v>
      </c>
      <c r="D37" s="100">
        <f>SUM(D38:D53)</f>
        <v>0</v>
      </c>
      <c r="E37" s="101">
        <f>SUM(E38:E53)</f>
        <v>0</v>
      </c>
      <c r="F37" s="102">
        <f>SUM(F38:F53)</f>
        <v>0</v>
      </c>
      <c r="G37" s="103">
        <f>SUM(G38:G53)</f>
        <v>0</v>
      </c>
      <c r="H37" s="64"/>
      <c r="I37" s="65"/>
    </row>
    <row r="38" spans="2:10" ht="16.5" customHeight="1" thickTop="1" x14ac:dyDescent="0.2">
      <c r="B38" s="104" t="s">
        <v>8</v>
      </c>
      <c r="C38" s="16"/>
      <c r="D38" s="17"/>
      <c r="E38" s="17"/>
      <c r="F38" s="18"/>
      <c r="G38" s="105">
        <f>IF(C38+D38+E38+F38=在籍生徒数!D6,C38+D38+E38+F38,"要確認")</f>
        <v>0</v>
      </c>
      <c r="H38" s="64"/>
      <c r="I38" s="65"/>
    </row>
    <row r="39" spans="2:10" ht="16.5" customHeight="1" x14ac:dyDescent="0.2">
      <c r="B39" s="106">
        <f>在籍生徒数!B7</f>
        <v>1</v>
      </c>
      <c r="C39" s="19"/>
      <c r="D39" s="20"/>
      <c r="E39" s="20"/>
      <c r="F39" s="21"/>
      <c r="G39" s="73">
        <f>IF(C39+D39+E39+F39=在籍生徒数!D7,C39+D39+E39+F39,"要確認")</f>
        <v>0</v>
      </c>
      <c r="H39" s="64"/>
      <c r="I39" s="65"/>
    </row>
    <row r="40" spans="2:10" ht="16.5" customHeight="1" x14ac:dyDescent="0.2">
      <c r="B40" s="107">
        <f>在籍生徒数!B8</f>
        <v>2</v>
      </c>
      <c r="C40" s="22"/>
      <c r="D40" s="23"/>
      <c r="E40" s="23"/>
      <c r="F40" s="24"/>
      <c r="G40" s="78">
        <f>IF(C40+D40+E40+F40=在籍生徒数!D8,C40+D40+E40+F40,"要確認")</f>
        <v>0</v>
      </c>
      <c r="H40" s="64"/>
      <c r="I40" s="65"/>
    </row>
    <row r="41" spans="2:10" ht="16.5" customHeight="1" x14ac:dyDescent="0.2">
      <c r="B41" s="107">
        <f>在籍生徒数!B9</f>
        <v>3</v>
      </c>
      <c r="C41" s="22"/>
      <c r="D41" s="23"/>
      <c r="E41" s="23"/>
      <c r="F41" s="24"/>
      <c r="G41" s="78">
        <f>IF(C41+D41+E41+F41=在籍生徒数!D9,C41+D41+E41+F41,"要確認")</f>
        <v>0</v>
      </c>
      <c r="H41" s="64"/>
      <c r="I41" s="65"/>
    </row>
    <row r="42" spans="2:10" ht="16.5" customHeight="1" x14ac:dyDescent="0.2">
      <c r="B42" s="107">
        <f>在籍生徒数!B10</f>
        <v>4</v>
      </c>
      <c r="C42" s="22"/>
      <c r="D42" s="23"/>
      <c r="E42" s="23"/>
      <c r="F42" s="24"/>
      <c r="G42" s="78">
        <f>IF(C42+D42+E42+F42=在籍生徒数!D10,C42+D42+E42+F42,"要確認")</f>
        <v>0</v>
      </c>
      <c r="H42" s="64"/>
      <c r="I42" s="65"/>
    </row>
    <row r="43" spans="2:10" ht="16.5" customHeight="1" x14ac:dyDescent="0.2">
      <c r="B43" s="107">
        <f>在籍生徒数!B11</f>
        <v>5</v>
      </c>
      <c r="C43" s="22"/>
      <c r="D43" s="23"/>
      <c r="E43" s="23"/>
      <c r="F43" s="24"/>
      <c r="G43" s="78">
        <f>IF(C43+D43+E43+F43=在籍生徒数!D11,C43+D43+E43+F43,"要確認")</f>
        <v>0</v>
      </c>
      <c r="H43" s="64"/>
      <c r="I43" s="65"/>
    </row>
    <row r="44" spans="2:10" ht="16.5" customHeight="1" x14ac:dyDescent="0.2">
      <c r="B44" s="107">
        <f>在籍生徒数!B12</f>
        <v>6</v>
      </c>
      <c r="C44" s="22"/>
      <c r="D44" s="23"/>
      <c r="E44" s="23"/>
      <c r="F44" s="24"/>
      <c r="G44" s="78">
        <f>IF(C44+D44+E44+F44=在籍生徒数!D12,C44+D44+E44+F44,"要確認")</f>
        <v>0</v>
      </c>
      <c r="H44" s="64"/>
      <c r="I44" s="65"/>
    </row>
    <row r="45" spans="2:10" ht="16.5" customHeight="1" x14ac:dyDescent="0.2">
      <c r="B45" s="107">
        <f>在籍生徒数!B13</f>
        <v>7</v>
      </c>
      <c r="C45" s="22"/>
      <c r="D45" s="23"/>
      <c r="E45" s="23"/>
      <c r="F45" s="24"/>
      <c r="G45" s="78">
        <f>IF(C45+D45+E45+F45=在籍生徒数!D13,C45+D45+E45+F45,"要確認")</f>
        <v>0</v>
      </c>
      <c r="H45" s="64"/>
      <c r="I45" s="65"/>
    </row>
    <row r="46" spans="2:10" ht="16.5" customHeight="1" x14ac:dyDescent="0.2">
      <c r="B46" s="107">
        <f>在籍生徒数!B14</f>
        <v>8</v>
      </c>
      <c r="C46" s="22"/>
      <c r="D46" s="23"/>
      <c r="E46" s="23"/>
      <c r="F46" s="24"/>
      <c r="G46" s="78">
        <f>IF(C46+D46+E46+F46=在籍生徒数!D14,C46+D46+E46+F46,"要確認")</f>
        <v>0</v>
      </c>
      <c r="H46" s="64"/>
      <c r="I46" s="65"/>
    </row>
    <row r="47" spans="2:10" ht="16.5" customHeight="1" x14ac:dyDescent="0.2">
      <c r="B47" s="107">
        <f>在籍生徒数!B15</f>
        <v>9</v>
      </c>
      <c r="C47" s="22"/>
      <c r="D47" s="23"/>
      <c r="E47" s="23"/>
      <c r="F47" s="24"/>
      <c r="G47" s="78">
        <f>IF(C47+D47+E47+F47=在籍生徒数!D15,C47+D47+E47+F47,"要確認")</f>
        <v>0</v>
      </c>
      <c r="H47" s="64"/>
      <c r="I47" s="65"/>
    </row>
    <row r="48" spans="2:10" ht="16.5" customHeight="1" x14ac:dyDescent="0.2">
      <c r="B48" s="107">
        <f>在籍生徒数!B16</f>
        <v>10</v>
      </c>
      <c r="C48" s="22"/>
      <c r="D48" s="23"/>
      <c r="E48" s="23"/>
      <c r="F48" s="24"/>
      <c r="G48" s="78">
        <f>IF(C48+D48+E48+F48=在籍生徒数!D16,C48+D48+E48+F48,"要確認")</f>
        <v>0</v>
      </c>
      <c r="H48" s="64"/>
      <c r="I48" s="65"/>
    </row>
    <row r="49" spans="2:15" ht="16.5" customHeight="1" x14ac:dyDescent="0.2">
      <c r="B49" s="107">
        <f>在籍生徒数!B17</f>
        <v>11</v>
      </c>
      <c r="C49" s="22"/>
      <c r="D49" s="23"/>
      <c r="E49" s="23"/>
      <c r="F49" s="24"/>
      <c r="G49" s="78">
        <f>IF(C49+D49+E49+F49=在籍生徒数!D17,C49+D49+E49+F49,"要確認")</f>
        <v>0</v>
      </c>
      <c r="H49" s="64"/>
      <c r="I49" s="65"/>
    </row>
    <row r="50" spans="2:15" ht="16.5" customHeight="1" x14ac:dyDescent="0.2">
      <c r="B50" s="107">
        <f>在籍生徒数!B18</f>
        <v>12</v>
      </c>
      <c r="C50" s="22"/>
      <c r="D50" s="23"/>
      <c r="E50" s="23"/>
      <c r="F50" s="24"/>
      <c r="G50" s="78">
        <f>IF(C50+D50+E50+F50=在籍生徒数!D18,C50+D50+E50+F50,"要確認")</f>
        <v>0</v>
      </c>
      <c r="H50" s="64"/>
      <c r="I50" s="65"/>
    </row>
    <row r="51" spans="2:15" ht="16.5" customHeight="1" x14ac:dyDescent="0.2">
      <c r="B51" s="107">
        <f>在籍生徒数!B19</f>
        <v>13</v>
      </c>
      <c r="C51" s="22"/>
      <c r="D51" s="23"/>
      <c r="E51" s="23"/>
      <c r="F51" s="24"/>
      <c r="G51" s="78">
        <f>IF(C51+D51+E51+F51=在籍生徒数!D19,C51+D51+E51+F51,"要確認")</f>
        <v>0</v>
      </c>
      <c r="H51" s="64"/>
      <c r="I51" s="65"/>
    </row>
    <row r="52" spans="2:15" ht="16.5" customHeight="1" x14ac:dyDescent="0.2">
      <c r="B52" s="107">
        <f>在籍生徒数!B20</f>
        <v>14</v>
      </c>
      <c r="C52" s="22"/>
      <c r="D52" s="23"/>
      <c r="E52" s="23"/>
      <c r="F52" s="24"/>
      <c r="G52" s="78">
        <f>IF(C52+D52+E52+F52=在籍生徒数!D20,C52+D52+E52+F52,"要確認")</f>
        <v>0</v>
      </c>
      <c r="H52" s="64"/>
      <c r="I52" s="65"/>
    </row>
    <row r="53" spans="2:15" ht="16.5" customHeight="1" x14ac:dyDescent="0.2">
      <c r="B53" s="108">
        <f>在籍生徒数!B21</f>
        <v>15</v>
      </c>
      <c r="C53" s="25"/>
      <c r="D53" s="26"/>
      <c r="E53" s="26"/>
      <c r="F53" s="27"/>
      <c r="G53" s="109">
        <f>IF(C53+D53+E53+F53=在籍生徒数!D21,C53+D53+E53+F53,"要確認")</f>
        <v>0</v>
      </c>
      <c r="H53" s="64"/>
      <c r="I53" s="65"/>
    </row>
    <row r="54" spans="2:15" ht="16.5" customHeight="1" x14ac:dyDescent="0.2">
      <c r="O54" s="46" t="str">
        <f>CONCATENATE(報告書表紙!$A$29,"　",報告書表紙!$I$8,"　",報告書表紙!$I$7)</f>
        <v>R8　　</v>
      </c>
    </row>
    <row r="55" spans="2:15" ht="16.5" customHeight="1" x14ac:dyDescent="0.2">
      <c r="B55" s="95" t="s">
        <v>64</v>
      </c>
      <c r="C55" s="96"/>
      <c r="D55" s="96"/>
      <c r="E55" s="96"/>
      <c r="F55" s="96"/>
      <c r="G55" s="96"/>
    </row>
    <row r="56" spans="2:15" ht="16.5" customHeight="1" x14ac:dyDescent="0.2">
      <c r="B56" s="97"/>
      <c r="C56" s="171" t="s">
        <v>12</v>
      </c>
      <c r="D56" s="173" t="s">
        <v>13</v>
      </c>
      <c r="E56" s="175" t="s">
        <v>9</v>
      </c>
      <c r="F56" s="177" t="s">
        <v>10</v>
      </c>
      <c r="G56" s="170" t="s">
        <v>11</v>
      </c>
    </row>
    <row r="57" spans="2:15" ht="16.5" customHeight="1" x14ac:dyDescent="0.2">
      <c r="B57" s="97"/>
      <c r="C57" s="172"/>
      <c r="D57" s="174"/>
      <c r="E57" s="176"/>
      <c r="F57" s="178"/>
      <c r="G57" s="170"/>
    </row>
    <row r="58" spans="2:15" ht="16.5" customHeight="1" thickBot="1" x14ac:dyDescent="0.25">
      <c r="B58" s="98" t="s">
        <v>14</v>
      </c>
      <c r="C58" s="99">
        <f>SUM(C59:C69)</f>
        <v>0</v>
      </c>
      <c r="D58" s="100">
        <f>SUM(D59:D69)</f>
        <v>0</v>
      </c>
      <c r="E58" s="101">
        <f>SUM(E59:E69)</f>
        <v>0</v>
      </c>
      <c r="F58" s="102">
        <f>SUM(F59:F69)</f>
        <v>0</v>
      </c>
      <c r="G58" s="103">
        <f>SUM(G59:G69)</f>
        <v>0</v>
      </c>
    </row>
    <row r="59" spans="2:15" ht="16.5" customHeight="1" thickTop="1" x14ac:dyDescent="0.2">
      <c r="B59" s="104" t="s">
        <v>8</v>
      </c>
      <c r="C59" s="16"/>
      <c r="D59" s="17"/>
      <c r="E59" s="17"/>
      <c r="F59" s="18"/>
      <c r="G59" s="105">
        <f>IF(C59+D59+E59+F59=在籍生徒数!F6,C59+D59+E59+F59,"要確認")</f>
        <v>0</v>
      </c>
    </row>
    <row r="60" spans="2:15" ht="16.5" customHeight="1" x14ac:dyDescent="0.2">
      <c r="B60" s="106">
        <f>在籍生徒数!B7</f>
        <v>1</v>
      </c>
      <c r="C60" s="19"/>
      <c r="D60" s="20"/>
      <c r="E60" s="20"/>
      <c r="F60" s="21"/>
      <c r="G60" s="73">
        <f>IF(C60+D60+E60+F60=在籍生徒数!F7,C60+D60+E60+F60,"要確認")</f>
        <v>0</v>
      </c>
    </row>
    <row r="61" spans="2:15" ht="16.5" customHeight="1" x14ac:dyDescent="0.2">
      <c r="B61" s="107">
        <f>在籍生徒数!B8</f>
        <v>2</v>
      </c>
      <c r="C61" s="22"/>
      <c r="D61" s="23"/>
      <c r="E61" s="23"/>
      <c r="F61" s="24"/>
      <c r="G61" s="78">
        <f>IF(C61+D61+E61+F61=在籍生徒数!F8,C61+D61+E61+F61,"要確認")</f>
        <v>0</v>
      </c>
    </row>
    <row r="62" spans="2:15" ht="16.5" customHeight="1" x14ac:dyDescent="0.2">
      <c r="B62" s="107">
        <f>在籍生徒数!B9</f>
        <v>3</v>
      </c>
      <c r="C62" s="22"/>
      <c r="D62" s="23"/>
      <c r="E62" s="23"/>
      <c r="F62" s="24"/>
      <c r="G62" s="78">
        <f>IF(C62+D62+E62+F62=在籍生徒数!F9,C62+D62+E62+F62,"要確認")</f>
        <v>0</v>
      </c>
    </row>
    <row r="63" spans="2:15" ht="16.5" customHeight="1" x14ac:dyDescent="0.2">
      <c r="B63" s="107">
        <f>在籍生徒数!B10</f>
        <v>4</v>
      </c>
      <c r="C63" s="22"/>
      <c r="D63" s="23"/>
      <c r="E63" s="23"/>
      <c r="F63" s="24"/>
      <c r="G63" s="78">
        <f>IF(C63+D63+E63+F63=在籍生徒数!F10,C63+D63+E63+F63,"要確認")</f>
        <v>0</v>
      </c>
    </row>
    <row r="64" spans="2:15" ht="16.5" customHeight="1" x14ac:dyDescent="0.2">
      <c r="B64" s="107">
        <f>在籍生徒数!B11</f>
        <v>5</v>
      </c>
      <c r="C64" s="22"/>
      <c r="D64" s="23"/>
      <c r="E64" s="23"/>
      <c r="F64" s="24"/>
      <c r="G64" s="78">
        <f>IF(C64+D64+E64+F64=在籍生徒数!F11,C64+D64+E64+F64,"要確認")</f>
        <v>0</v>
      </c>
    </row>
    <row r="65" spans="2:7" ht="16.5" customHeight="1" x14ac:dyDescent="0.2">
      <c r="B65" s="107">
        <f>在籍生徒数!B12</f>
        <v>6</v>
      </c>
      <c r="C65" s="22"/>
      <c r="D65" s="23"/>
      <c r="E65" s="23"/>
      <c r="F65" s="24"/>
      <c r="G65" s="78">
        <f>IF(C65+D65+E65+F65=在籍生徒数!F12,C65+D65+E65+F65,"要確認")</f>
        <v>0</v>
      </c>
    </row>
    <row r="66" spans="2:7" ht="16.5" customHeight="1" x14ac:dyDescent="0.2">
      <c r="B66" s="107">
        <f>在籍生徒数!B13</f>
        <v>7</v>
      </c>
      <c r="C66" s="22"/>
      <c r="D66" s="23"/>
      <c r="E66" s="23"/>
      <c r="F66" s="24"/>
      <c r="G66" s="78">
        <f>IF(C66+D66+E66+F66=在籍生徒数!F13,C66+D66+E66+F66,"要確認")</f>
        <v>0</v>
      </c>
    </row>
    <row r="67" spans="2:7" ht="16.5" customHeight="1" x14ac:dyDescent="0.2">
      <c r="B67" s="107">
        <f>在籍生徒数!B14</f>
        <v>8</v>
      </c>
      <c r="C67" s="22"/>
      <c r="D67" s="23"/>
      <c r="E67" s="23"/>
      <c r="F67" s="24"/>
      <c r="G67" s="78">
        <f>IF(C67+D67+E67+F67=在籍生徒数!F14,C67+D67+E67+F67,"要確認")</f>
        <v>0</v>
      </c>
    </row>
    <row r="68" spans="2:7" ht="16.5" customHeight="1" x14ac:dyDescent="0.2">
      <c r="B68" s="107">
        <f>在籍生徒数!B15</f>
        <v>9</v>
      </c>
      <c r="C68" s="22"/>
      <c r="D68" s="23"/>
      <c r="E68" s="23"/>
      <c r="F68" s="24"/>
      <c r="G68" s="78">
        <f>IF(C68+D68+E68+F68=在籍生徒数!F15,C68+D68+E68+F68,"要確認")</f>
        <v>0</v>
      </c>
    </row>
    <row r="69" spans="2:7" ht="16.5" customHeight="1" x14ac:dyDescent="0.2">
      <c r="B69" s="108">
        <f>在籍生徒数!B16</f>
        <v>10</v>
      </c>
      <c r="C69" s="25"/>
      <c r="D69" s="26"/>
      <c r="E69" s="26"/>
      <c r="F69" s="27"/>
      <c r="G69" s="109">
        <f>IF(C69+D69+E69+F69=在籍生徒数!F16,C69+D69+E69+F69,"要確認")</f>
        <v>0</v>
      </c>
    </row>
    <row r="70" spans="2:7" ht="16.5" customHeight="1" x14ac:dyDescent="0.2">
      <c r="B70" s="63"/>
    </row>
    <row r="71" spans="2:7" ht="16.5" customHeight="1" x14ac:dyDescent="0.2">
      <c r="B71" s="95" t="s">
        <v>65</v>
      </c>
      <c r="C71" s="96"/>
      <c r="D71" s="96"/>
      <c r="E71" s="96"/>
      <c r="F71" s="96"/>
      <c r="G71" s="96"/>
    </row>
    <row r="72" spans="2:7" ht="16.5" customHeight="1" x14ac:dyDescent="0.2">
      <c r="B72" s="97"/>
      <c r="C72" s="171" t="s">
        <v>12</v>
      </c>
      <c r="D72" s="173" t="s">
        <v>13</v>
      </c>
      <c r="E72" s="175" t="s">
        <v>9</v>
      </c>
      <c r="F72" s="177" t="s">
        <v>10</v>
      </c>
      <c r="G72" s="170" t="s">
        <v>11</v>
      </c>
    </row>
    <row r="73" spans="2:7" ht="16.5" customHeight="1" x14ac:dyDescent="0.2">
      <c r="B73" s="97"/>
      <c r="C73" s="172"/>
      <c r="D73" s="174"/>
      <c r="E73" s="176"/>
      <c r="F73" s="178"/>
      <c r="G73" s="170"/>
    </row>
    <row r="74" spans="2:7" ht="16.5" customHeight="1" thickBot="1" x14ac:dyDescent="0.25">
      <c r="B74" s="98" t="s">
        <v>14</v>
      </c>
      <c r="C74" s="99">
        <f>SUM(C75:C85)</f>
        <v>0</v>
      </c>
      <c r="D74" s="100">
        <f>SUM(D75:D85)</f>
        <v>0</v>
      </c>
      <c r="E74" s="101">
        <f>SUM(E75:E85)</f>
        <v>0</v>
      </c>
      <c r="F74" s="102">
        <f>SUM(F75:F85)</f>
        <v>0</v>
      </c>
      <c r="G74" s="103">
        <f>SUM(G75:G85)</f>
        <v>0</v>
      </c>
    </row>
    <row r="75" spans="2:7" ht="16.5" customHeight="1" thickTop="1" x14ac:dyDescent="0.2">
      <c r="B75" s="104" t="s">
        <v>8</v>
      </c>
      <c r="C75" s="16"/>
      <c r="D75" s="17"/>
      <c r="E75" s="17"/>
      <c r="F75" s="18"/>
      <c r="G75" s="105">
        <f>IF(C75+D75+E75+F75=在籍生徒数!G6,C75+D75+E75+F75,"要確認")</f>
        <v>0</v>
      </c>
    </row>
    <row r="76" spans="2:7" ht="16.5" customHeight="1" x14ac:dyDescent="0.2">
      <c r="B76" s="106">
        <f>在籍生徒数!B7</f>
        <v>1</v>
      </c>
      <c r="C76" s="19"/>
      <c r="D76" s="20"/>
      <c r="E76" s="20"/>
      <c r="F76" s="21"/>
      <c r="G76" s="73">
        <f>IF(C76+D76+E76+F76=在籍生徒数!G7,C76+D76+E76+F76,"要確認")</f>
        <v>0</v>
      </c>
    </row>
    <row r="77" spans="2:7" ht="16.5" customHeight="1" x14ac:dyDescent="0.2">
      <c r="B77" s="107">
        <f>在籍生徒数!B8</f>
        <v>2</v>
      </c>
      <c r="C77" s="22"/>
      <c r="D77" s="23"/>
      <c r="E77" s="23"/>
      <c r="F77" s="24"/>
      <c r="G77" s="78">
        <f>IF(C77+D77+E77+F77=在籍生徒数!G8,C77+D77+E77+F77,"要確認")</f>
        <v>0</v>
      </c>
    </row>
    <row r="78" spans="2:7" ht="16.5" customHeight="1" x14ac:dyDescent="0.2">
      <c r="B78" s="107">
        <f>在籍生徒数!B9</f>
        <v>3</v>
      </c>
      <c r="C78" s="22"/>
      <c r="D78" s="23"/>
      <c r="E78" s="23"/>
      <c r="F78" s="24"/>
      <c r="G78" s="78">
        <f>IF(C78+D78+E78+F78=在籍生徒数!G9,C78+D78+E78+F78,"要確認")</f>
        <v>0</v>
      </c>
    </row>
    <row r="79" spans="2:7" ht="16.5" customHeight="1" x14ac:dyDescent="0.2">
      <c r="B79" s="107">
        <f>在籍生徒数!B10</f>
        <v>4</v>
      </c>
      <c r="C79" s="22"/>
      <c r="D79" s="23"/>
      <c r="E79" s="23"/>
      <c r="F79" s="24"/>
      <c r="G79" s="78">
        <f>IF(C79+D79+E79+F79=在籍生徒数!G10,C79+D79+E79+F79,"要確認")</f>
        <v>0</v>
      </c>
    </row>
    <row r="80" spans="2:7" ht="16.5" customHeight="1" x14ac:dyDescent="0.2">
      <c r="B80" s="107">
        <f>在籍生徒数!B11</f>
        <v>5</v>
      </c>
      <c r="C80" s="22"/>
      <c r="D80" s="23"/>
      <c r="E80" s="23"/>
      <c r="F80" s="24"/>
      <c r="G80" s="78">
        <f>IF(C80+D80+E80+F80=在籍生徒数!G11,C80+D80+E80+F80,"要確認")</f>
        <v>0</v>
      </c>
    </row>
    <row r="81" spans="2:7" ht="16.5" customHeight="1" x14ac:dyDescent="0.2">
      <c r="B81" s="107">
        <f>在籍生徒数!B12</f>
        <v>6</v>
      </c>
      <c r="C81" s="22"/>
      <c r="D81" s="23"/>
      <c r="E81" s="23"/>
      <c r="F81" s="24"/>
      <c r="G81" s="78">
        <f>IF(C81+D81+E81+F81=在籍生徒数!G12,C81+D81+E81+F81,"要確認")</f>
        <v>0</v>
      </c>
    </row>
    <row r="82" spans="2:7" ht="16.5" customHeight="1" x14ac:dyDescent="0.2">
      <c r="B82" s="107">
        <f>在籍生徒数!B13</f>
        <v>7</v>
      </c>
      <c r="C82" s="22"/>
      <c r="D82" s="23"/>
      <c r="E82" s="23"/>
      <c r="F82" s="24"/>
      <c r="G82" s="78">
        <f>IF(C82+D82+E82+F82=在籍生徒数!G13,C82+D82+E82+F82,"要確認")</f>
        <v>0</v>
      </c>
    </row>
    <row r="83" spans="2:7" ht="16.5" customHeight="1" x14ac:dyDescent="0.2">
      <c r="B83" s="107">
        <f>在籍生徒数!B14</f>
        <v>8</v>
      </c>
      <c r="C83" s="22"/>
      <c r="D83" s="23"/>
      <c r="E83" s="23"/>
      <c r="F83" s="24"/>
      <c r="G83" s="78">
        <f>IF(C83+D83+E83+F83=在籍生徒数!G14,C83+D83+E83+F83,"要確認")</f>
        <v>0</v>
      </c>
    </row>
    <row r="84" spans="2:7" ht="16.5" customHeight="1" x14ac:dyDescent="0.2">
      <c r="B84" s="107">
        <f>在籍生徒数!B15</f>
        <v>9</v>
      </c>
      <c r="C84" s="22"/>
      <c r="D84" s="23"/>
      <c r="E84" s="23"/>
      <c r="F84" s="24"/>
      <c r="G84" s="78">
        <f>IF(C84+D84+E84+F84=在籍生徒数!G15,C84+D84+E84+F84,"要確認")</f>
        <v>0</v>
      </c>
    </row>
    <row r="85" spans="2:7" ht="16.5" customHeight="1" x14ac:dyDescent="0.2">
      <c r="B85" s="108">
        <f>在籍生徒数!B16</f>
        <v>10</v>
      </c>
      <c r="C85" s="25"/>
      <c r="D85" s="26"/>
      <c r="E85" s="26"/>
      <c r="F85" s="27"/>
      <c r="G85" s="109">
        <f>IF(C85+D85+E85+F85=在籍生徒数!G16,C85+D85+E85+F85,"要確認")</f>
        <v>0</v>
      </c>
    </row>
    <row r="86" spans="2:7" ht="16.5" customHeight="1" x14ac:dyDescent="0.2">
      <c r="B86" s="110"/>
      <c r="C86" s="68"/>
      <c r="D86" s="68"/>
      <c r="E86" s="68"/>
      <c r="F86" s="68"/>
      <c r="G86" s="68"/>
    </row>
    <row r="87" spans="2:7" ht="16.5" customHeight="1" x14ac:dyDescent="0.2">
      <c r="B87" s="95" t="s">
        <v>66</v>
      </c>
      <c r="C87" s="96"/>
      <c r="D87" s="96"/>
      <c r="E87" s="96"/>
      <c r="F87" s="96"/>
      <c r="G87" s="96"/>
    </row>
    <row r="88" spans="2:7" ht="16.5" customHeight="1" x14ac:dyDescent="0.2">
      <c r="B88" s="97"/>
      <c r="C88" s="171" t="s">
        <v>12</v>
      </c>
      <c r="D88" s="173" t="s">
        <v>13</v>
      </c>
      <c r="E88" s="175" t="s">
        <v>9</v>
      </c>
      <c r="F88" s="177" t="s">
        <v>10</v>
      </c>
      <c r="G88" s="170" t="s">
        <v>11</v>
      </c>
    </row>
    <row r="89" spans="2:7" ht="16.5" customHeight="1" x14ac:dyDescent="0.2">
      <c r="B89" s="97"/>
      <c r="C89" s="172"/>
      <c r="D89" s="174"/>
      <c r="E89" s="176"/>
      <c r="F89" s="178"/>
      <c r="G89" s="170"/>
    </row>
    <row r="90" spans="2:7" ht="16.5" customHeight="1" thickBot="1" x14ac:dyDescent="0.25">
      <c r="B90" s="98" t="s">
        <v>14</v>
      </c>
      <c r="C90" s="99">
        <f>SUM(C91:C101)</f>
        <v>0</v>
      </c>
      <c r="D90" s="100">
        <f>SUM(D91:D101)</f>
        <v>0</v>
      </c>
      <c r="E90" s="101">
        <f>SUM(E91:E101)</f>
        <v>0</v>
      </c>
      <c r="F90" s="102">
        <f>SUM(F91:F101)</f>
        <v>0</v>
      </c>
      <c r="G90" s="103">
        <f>SUM(G91:G101)</f>
        <v>0</v>
      </c>
    </row>
    <row r="91" spans="2:7" ht="16.5" customHeight="1" thickTop="1" x14ac:dyDescent="0.2">
      <c r="B91" s="104" t="s">
        <v>8</v>
      </c>
      <c r="C91" s="16"/>
      <c r="D91" s="17"/>
      <c r="E91" s="17"/>
      <c r="F91" s="18"/>
      <c r="G91" s="105">
        <f>IF(C91+D91+E91+F91=在籍生徒数!H6,C91+D91+E91+F91,"要確認")</f>
        <v>0</v>
      </c>
    </row>
    <row r="92" spans="2:7" ht="16.5" customHeight="1" x14ac:dyDescent="0.2">
      <c r="B92" s="106">
        <f>在籍生徒数!B7</f>
        <v>1</v>
      </c>
      <c r="C92" s="19"/>
      <c r="D92" s="20"/>
      <c r="E92" s="20"/>
      <c r="F92" s="21"/>
      <c r="G92" s="73">
        <f>IF(C92+D92+E92+F92=在籍生徒数!H7,C92+D92+E92+F92,"要確認")</f>
        <v>0</v>
      </c>
    </row>
    <row r="93" spans="2:7" ht="16.5" customHeight="1" x14ac:dyDescent="0.2">
      <c r="B93" s="107">
        <f>在籍生徒数!B8</f>
        <v>2</v>
      </c>
      <c r="C93" s="22"/>
      <c r="D93" s="23"/>
      <c r="E93" s="23"/>
      <c r="F93" s="24"/>
      <c r="G93" s="78">
        <f>IF(C93+D93+E93+F93=在籍生徒数!H8,C93+D93+E93+F93,"要確認")</f>
        <v>0</v>
      </c>
    </row>
    <row r="94" spans="2:7" ht="16.5" customHeight="1" x14ac:dyDescent="0.2">
      <c r="B94" s="107">
        <f>在籍生徒数!B9</f>
        <v>3</v>
      </c>
      <c r="C94" s="22"/>
      <c r="D94" s="23"/>
      <c r="E94" s="23"/>
      <c r="F94" s="24"/>
      <c r="G94" s="78">
        <f>IF(C94+D94+E94+F94=在籍生徒数!H9,C94+D94+E94+F94,"要確認")</f>
        <v>0</v>
      </c>
    </row>
    <row r="95" spans="2:7" ht="16.5" customHeight="1" x14ac:dyDescent="0.2">
      <c r="B95" s="107">
        <f>在籍生徒数!B10</f>
        <v>4</v>
      </c>
      <c r="C95" s="22"/>
      <c r="D95" s="23"/>
      <c r="E95" s="23"/>
      <c r="F95" s="24"/>
      <c r="G95" s="78">
        <f>IF(C95+D95+E95+F95=在籍生徒数!H10,C95+D95+E95+F95,"要確認")</f>
        <v>0</v>
      </c>
    </row>
    <row r="96" spans="2:7" ht="16.5" customHeight="1" x14ac:dyDescent="0.2">
      <c r="B96" s="107">
        <f>在籍生徒数!B11</f>
        <v>5</v>
      </c>
      <c r="C96" s="22"/>
      <c r="D96" s="23"/>
      <c r="E96" s="23"/>
      <c r="F96" s="24"/>
      <c r="G96" s="78">
        <f>IF(C96+D96+E96+F96=在籍生徒数!H11,C96+D96+E96+F96,"要確認")</f>
        <v>0</v>
      </c>
    </row>
    <row r="97" spans="2:7" ht="16.5" customHeight="1" x14ac:dyDescent="0.2">
      <c r="B97" s="107">
        <f>在籍生徒数!B12</f>
        <v>6</v>
      </c>
      <c r="C97" s="22"/>
      <c r="D97" s="23"/>
      <c r="E97" s="23"/>
      <c r="F97" s="24"/>
      <c r="G97" s="78">
        <f>IF(C97+D97+E97+F97=在籍生徒数!H12,C97+D97+E97+F97,"要確認")</f>
        <v>0</v>
      </c>
    </row>
    <row r="98" spans="2:7" ht="16.5" customHeight="1" x14ac:dyDescent="0.2">
      <c r="B98" s="107">
        <f>在籍生徒数!B13</f>
        <v>7</v>
      </c>
      <c r="C98" s="22"/>
      <c r="D98" s="23"/>
      <c r="E98" s="23"/>
      <c r="F98" s="24"/>
      <c r="G98" s="78">
        <f>IF(C98+D98+E98+F98=在籍生徒数!H13,C98+D98+E98+F98,"要確認")</f>
        <v>0</v>
      </c>
    </row>
    <row r="99" spans="2:7" ht="16.5" customHeight="1" x14ac:dyDescent="0.2">
      <c r="B99" s="107">
        <f>在籍生徒数!B14</f>
        <v>8</v>
      </c>
      <c r="C99" s="22"/>
      <c r="D99" s="23"/>
      <c r="E99" s="23"/>
      <c r="F99" s="24"/>
      <c r="G99" s="78">
        <f>IF(C99+D99+E99+F99=在籍生徒数!H14,C99+D99+E99+F99,"要確認")</f>
        <v>0</v>
      </c>
    </row>
    <row r="100" spans="2:7" ht="16.5" customHeight="1" x14ac:dyDescent="0.2">
      <c r="B100" s="107">
        <f>在籍生徒数!B15</f>
        <v>9</v>
      </c>
      <c r="C100" s="22"/>
      <c r="D100" s="23"/>
      <c r="E100" s="23"/>
      <c r="F100" s="24"/>
      <c r="G100" s="78">
        <f>IF(C100+D100+E100+F100=在籍生徒数!H15,C100+D100+E100+F100,"要確認")</f>
        <v>0</v>
      </c>
    </row>
    <row r="101" spans="2:7" ht="16.5" customHeight="1" x14ac:dyDescent="0.2">
      <c r="B101" s="108">
        <f>在籍生徒数!B16</f>
        <v>10</v>
      </c>
      <c r="C101" s="25"/>
      <c r="D101" s="26"/>
      <c r="E101" s="26"/>
      <c r="F101" s="27"/>
      <c r="G101" s="109">
        <f>IF(C101+D101+E101+F101=在籍生徒数!H16,C101+D101+E101+F101,"要確認")</f>
        <v>0</v>
      </c>
    </row>
  </sheetData>
  <sheetProtection algorithmName="SHA-512" hashValue="4ILQPPNtGwQaUy/PBQMOd9NpXyCElMa4I0JOPTnhqPzjeXmWdTXi6dWU4LSNveJ/z7RENaYShyjynCsbqFs7UQ==" saltValue="c0AtaPFnu9kqp0AFquK3nw==" spinCount="100000" sheet="1" formatColumns="0" formatRows="0" selectLockedCells="1"/>
  <mergeCells count="35">
    <mergeCell ref="E35:E36"/>
    <mergeCell ref="C35:C36"/>
    <mergeCell ref="D35:D36"/>
    <mergeCell ref="C72:C73"/>
    <mergeCell ref="D72:D73"/>
    <mergeCell ref="C56:C57"/>
    <mergeCell ref="D56:D57"/>
    <mergeCell ref="E56:E57"/>
    <mergeCell ref="G72:G73"/>
    <mergeCell ref="C88:C89"/>
    <mergeCell ref="D88:D89"/>
    <mergeCell ref="E88:E89"/>
    <mergeCell ref="F88:F89"/>
    <mergeCell ref="G88:G89"/>
    <mergeCell ref="E72:E73"/>
    <mergeCell ref="F72:F73"/>
    <mergeCell ref="F35:F36"/>
    <mergeCell ref="N14:N15"/>
    <mergeCell ref="G56:G57"/>
    <mergeCell ref="K14:K15"/>
    <mergeCell ref="L14:L15"/>
    <mergeCell ref="G35:G36"/>
    <mergeCell ref="G14:G15"/>
    <mergeCell ref="M14:M15"/>
    <mergeCell ref="F14:F15"/>
    <mergeCell ref="F56:F57"/>
    <mergeCell ref="O14:O15"/>
    <mergeCell ref="C3:C4"/>
    <mergeCell ref="D3:D4"/>
    <mergeCell ref="E3:E4"/>
    <mergeCell ref="F3:F4"/>
    <mergeCell ref="G3:G4"/>
    <mergeCell ref="C14:C15"/>
    <mergeCell ref="D14:D15"/>
    <mergeCell ref="E14:E15"/>
  </mergeCells>
  <phoneticPr fontId="3"/>
  <pageMargins left="0.78740157480314965" right="0.39370078740157483" top="0.59055118110236227" bottom="0.19685039370078741" header="0.31496062992125984" footer="0.51181102362204722"/>
  <pageSetup paperSize="9" scale="97" orientation="portrait" r:id="rId1"/>
  <headerFooter alignWithMargins="0">
    <oddHeader>&amp;C&amp;"ＭＳ ゴシック,標準"&amp;12私立学校現況調査票</oddHeader>
  </headerFooter>
  <rowBreaks count="1" manualBreakCount="1">
    <brk id="53" min="1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B6D19-B2B0-4832-B212-CF7E5957034F}">
  <dimension ref="B1:I6"/>
  <sheetViews>
    <sheetView showGridLines="0" showZeros="0" tabSelected="1" zoomScaleNormal="100" workbookViewId="0">
      <selection activeCell="F5" sqref="F5"/>
    </sheetView>
  </sheetViews>
  <sheetFormatPr defaultColWidth="10.6640625" defaultRowHeight="17.100000000000001" customHeight="1" x14ac:dyDescent="0.2"/>
  <cols>
    <col min="1" max="1" width="9" style="113" customWidth="1"/>
    <col min="2" max="2" width="9.44140625" style="113" customWidth="1"/>
    <col min="3" max="3" width="10.33203125" style="113" customWidth="1"/>
    <col min="4" max="7" width="9.109375" style="113" customWidth="1"/>
    <col min="8" max="8" width="16.33203125" style="113" customWidth="1"/>
    <col min="9" max="9" width="7.109375" style="113" customWidth="1"/>
    <col min="10" max="10" width="15.6640625" style="113" customWidth="1"/>
    <col min="11" max="16384" width="10.6640625" style="113"/>
  </cols>
  <sheetData>
    <row r="1" spans="2:9" ht="17.100000000000001" customHeight="1" x14ac:dyDescent="0.2">
      <c r="B1" s="112" t="s">
        <v>48</v>
      </c>
      <c r="I1" s="46" t="str">
        <f>CONCATENATE(報告書表紙!$A$29,"　",報告書表紙!$I$8,"　",報告書表紙!$I$7)</f>
        <v>R8　　</v>
      </c>
    </row>
    <row r="2" spans="2:9" ht="19.2" customHeight="1" x14ac:dyDescent="0.2">
      <c r="E2" s="48" t="s">
        <v>74</v>
      </c>
    </row>
    <row r="3" spans="2:9" s="120" customFormat="1" ht="24.9" customHeight="1" x14ac:dyDescent="0.2">
      <c r="B3" s="114" t="s">
        <v>23</v>
      </c>
      <c r="C3" s="115" t="s">
        <v>19</v>
      </c>
      <c r="D3" s="116" t="s">
        <v>52</v>
      </c>
      <c r="E3" s="117" t="s">
        <v>20</v>
      </c>
      <c r="F3" s="117" t="s">
        <v>21</v>
      </c>
      <c r="G3" s="118" t="s">
        <v>22</v>
      </c>
      <c r="H3" s="119" t="s">
        <v>24</v>
      </c>
    </row>
    <row r="4" spans="2:9" s="120" customFormat="1" ht="17.100000000000001" customHeight="1" x14ac:dyDescent="0.2">
      <c r="B4" s="121" t="s">
        <v>16</v>
      </c>
      <c r="C4" s="122"/>
      <c r="D4" s="127"/>
      <c r="E4" s="127"/>
      <c r="F4" s="127"/>
      <c r="G4" s="128"/>
      <c r="H4" s="32"/>
    </row>
    <row r="5" spans="2:9" s="120" customFormat="1" ht="17.100000000000001" customHeight="1" thickBot="1" x14ac:dyDescent="0.25">
      <c r="B5" s="123" t="s">
        <v>17</v>
      </c>
      <c r="C5" s="124"/>
      <c r="D5" s="129"/>
      <c r="E5" s="129"/>
      <c r="F5" s="129"/>
      <c r="G5" s="130"/>
      <c r="H5" s="33"/>
    </row>
    <row r="6" spans="2:9" s="120" customFormat="1" ht="17.100000000000001" customHeight="1" thickTop="1" x14ac:dyDescent="0.2">
      <c r="B6" s="125" t="s">
        <v>18</v>
      </c>
      <c r="C6" s="126"/>
      <c r="D6" s="91">
        <f>D4+D5</f>
        <v>0</v>
      </c>
      <c r="E6" s="91">
        <f>E4+E5</f>
        <v>0</v>
      </c>
      <c r="F6" s="91">
        <f>F4+F5</f>
        <v>0</v>
      </c>
      <c r="G6" s="92">
        <f>G4+G5</f>
        <v>0</v>
      </c>
      <c r="H6" s="34"/>
    </row>
  </sheetData>
  <sheetProtection algorithmName="SHA-512" hashValue="ZDfES8xWWc8KiYPsUzlV5IxbrJRcWYjPTlp6ySaTJtm3/hTV49WE7+I0EBqXxKC6Vk29Ejh6pjKZEt7GTVsBMA==" saltValue="JR8j9RulQBcJQHyw6CE47A==" spinCount="100000" sheet="1" formatColumns="0" formatRows="0" selectLockedCells="1"/>
  <phoneticPr fontId="3"/>
  <pageMargins left="0.78740157480314965" right="0.78740157480314965" top="0.59055118110236227" bottom="0.78740157480314965" header="0.31496062992125984" footer="0.51181102362204722"/>
  <pageSetup paperSize="9" scale="98" orientation="portrait" r:id="rId1"/>
  <headerFooter alignWithMargins="0">
    <oddHeader>&amp;C&amp;"ＭＳ ゴシック,標準"&amp;12私立学校現況調査票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報告書表紙</vt:lpstr>
      <vt:lpstr>在籍生徒数</vt:lpstr>
      <vt:lpstr>学費負担者居住地</vt:lpstr>
      <vt:lpstr>生徒の入学状況</vt:lpstr>
      <vt:lpstr>学費負担者居住地!Print_Area</vt:lpstr>
      <vt:lpstr>在籍生徒数!Print_Area</vt:lpstr>
      <vt:lpstr>生徒の入学状況!Print_Area</vt:lpstr>
      <vt:lpstr>報告書表紙!Print_Area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 明日美</dc:creator>
  <cp:lastModifiedBy>user</cp:lastModifiedBy>
  <cp:lastPrinted>2026-03-16T02:00:03Z</cp:lastPrinted>
  <dcterms:created xsi:type="dcterms:W3CDTF">1997-01-08T22:48:59Z</dcterms:created>
  <dcterms:modified xsi:type="dcterms:W3CDTF">2026-03-17T00:34:03Z</dcterms:modified>
</cp:coreProperties>
</file>