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07_保健師【経験者】\"/>
    </mc:Choice>
  </mc:AlternateContent>
  <workbookProtection workbookAlgorithmName="SHA-512" workbookHashValue="N5ZKecvBGblPzwu2VjKiGjRylCBKTQ7TYHzxluc12ivc0RMPvYhGRSuvGD9F8Hbjsd1UnjlHr3+iCUNNlbxJmQ==" workbookSaltValue="CdfPX4kgrG4sY0P435iBjQ==" workbookSpinCount="100000" lockStructure="1"/>
  <bookViews>
    <workbookView xWindow="0" yWindow="0" windowWidth="21570" windowHeight="814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101" i="19" l="1"/>
  <c r="N101" i="19"/>
  <c r="P101" i="19" s="1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P98" i="19"/>
  <c r="N98" i="19"/>
  <c r="M98" i="19"/>
  <c r="A98" i="19"/>
  <c r="W97" i="19"/>
  <c r="N97" i="19"/>
  <c r="P97" i="19" s="1"/>
  <c r="M97" i="19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O90" i="19" s="1"/>
  <c r="M90" i="19"/>
  <c r="A90" i="19"/>
  <c r="W89" i="19"/>
  <c r="O89" i="19"/>
  <c r="N89" i="19"/>
  <c r="M89" i="19"/>
  <c r="A89" i="19"/>
  <c r="W88" i="19"/>
  <c r="N88" i="19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P85" i="19" s="1"/>
  <c r="Y85" i="19" s="1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P78" i="19"/>
  <c r="Y78" i="19" s="1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M76" i="19"/>
  <c r="O76" i="19" s="1"/>
  <c r="A76" i="19"/>
  <c r="W75" i="19"/>
  <c r="N75" i="19"/>
  <c r="M75" i="19"/>
  <c r="A75" i="19"/>
  <c r="W74" i="19"/>
  <c r="P74" i="19"/>
  <c r="Y74" i="19" s="1"/>
  <c r="N74" i="19"/>
  <c r="M74" i="19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P66" i="19" s="1"/>
  <c r="Y66" i="19" s="1"/>
  <c r="A66" i="19"/>
  <c r="W65" i="19"/>
  <c r="O65" i="19"/>
  <c r="X65" i="19" s="1"/>
  <c r="AA65" i="19" s="1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O62" i="19"/>
  <c r="X62" i="19" s="1"/>
  <c r="N62" i="19"/>
  <c r="P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O60" i="19" s="1"/>
  <c r="X60" i="19" s="1"/>
  <c r="AA60" i="19" s="1"/>
  <c r="A60" i="19"/>
  <c r="W59" i="19"/>
  <c r="N59" i="19"/>
  <c r="M59" i="19"/>
  <c r="A59" i="19"/>
  <c r="W58" i="19"/>
  <c r="P58" i="19"/>
  <c r="N58" i="19"/>
  <c r="M58" i="19"/>
  <c r="A58" i="19"/>
  <c r="W57" i="19"/>
  <c r="N57" i="19"/>
  <c r="P57" i="19" s="1"/>
  <c r="M57" i="19"/>
  <c r="A57" i="19"/>
  <c r="W56" i="19"/>
  <c r="N56" i="19"/>
  <c r="M56" i="19"/>
  <c r="O56" i="19" s="1"/>
  <c r="A56" i="19"/>
  <c r="W55" i="19"/>
  <c r="N55" i="19"/>
  <c r="M55" i="19"/>
  <c r="O55" i="19" s="1"/>
  <c r="A55" i="19"/>
  <c r="W54" i="19"/>
  <c r="O54" i="19"/>
  <c r="N54" i="19"/>
  <c r="P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N51" i="19"/>
  <c r="P51" i="19" s="1"/>
  <c r="Y51" i="19" s="1"/>
  <c r="M51" i="19"/>
  <c r="O51" i="19" s="1"/>
  <c r="X51" i="19" s="1"/>
  <c r="AA51" i="19" s="1"/>
  <c r="A51" i="19"/>
  <c r="W50" i="19"/>
  <c r="O50" i="19"/>
  <c r="N50" i="19"/>
  <c r="P50" i="19" s="1"/>
  <c r="M50" i="19"/>
  <c r="A50" i="19"/>
  <c r="W49" i="19"/>
  <c r="N49" i="19"/>
  <c r="P49" i="19" s="1"/>
  <c r="M49" i="19"/>
  <c r="A49" i="19"/>
  <c r="W48" i="19"/>
  <c r="P48" i="19"/>
  <c r="N48" i="19"/>
  <c r="M48" i="19"/>
  <c r="A48" i="19"/>
  <c r="W47" i="19"/>
  <c r="O47" i="19"/>
  <c r="N47" i="19"/>
  <c r="P47" i="19" s="1"/>
  <c r="Y47" i="19" s="1"/>
  <c r="M47" i="19"/>
  <c r="A47" i="19"/>
  <c r="W46" i="19"/>
  <c r="N46" i="19"/>
  <c r="M46" i="19"/>
  <c r="O46" i="19" s="1"/>
  <c r="A46" i="19"/>
  <c r="W45" i="19"/>
  <c r="N45" i="19"/>
  <c r="P45" i="19" s="1"/>
  <c r="M45" i="19"/>
  <c r="O45" i="19" s="1"/>
  <c r="X45" i="19" s="1"/>
  <c r="A45" i="19"/>
  <c r="W44" i="19"/>
  <c r="P44" i="19"/>
  <c r="Y44" i="19" s="1"/>
  <c r="N44" i="19"/>
  <c r="M44" i="19"/>
  <c r="A44" i="19"/>
  <c r="W43" i="19"/>
  <c r="N43" i="19"/>
  <c r="M43" i="19"/>
  <c r="A43" i="19"/>
  <c r="W42" i="19"/>
  <c r="P42" i="19"/>
  <c r="N42" i="19"/>
  <c r="O42" i="19" s="1"/>
  <c r="M42" i="19"/>
  <c r="A42" i="19"/>
  <c r="W41" i="19"/>
  <c r="N41" i="19"/>
  <c r="M41" i="19"/>
  <c r="A41" i="19"/>
  <c r="W40" i="19"/>
  <c r="N40" i="19"/>
  <c r="M40" i="19"/>
  <c r="O40" i="19" s="1"/>
  <c r="X40" i="19" s="1"/>
  <c r="A40" i="19"/>
  <c r="W39" i="19"/>
  <c r="N39" i="19"/>
  <c r="M39" i="19"/>
  <c r="O39" i="19" s="1"/>
  <c r="A39" i="19"/>
  <c r="W38" i="19"/>
  <c r="N38" i="19"/>
  <c r="P38" i="19" s="1"/>
  <c r="M38" i="19"/>
  <c r="A38" i="19"/>
  <c r="W37" i="19"/>
  <c r="P37" i="19"/>
  <c r="Y37" i="19" s="1"/>
  <c r="O37" i="19"/>
  <c r="N37" i="19"/>
  <c r="M37" i="19"/>
  <c r="A37" i="19"/>
  <c r="W36" i="19"/>
  <c r="N36" i="19"/>
  <c r="M36" i="19"/>
  <c r="O36" i="19" s="1"/>
  <c r="X36" i="19" s="1"/>
  <c r="A36" i="19"/>
  <c r="W35" i="19"/>
  <c r="N35" i="19"/>
  <c r="M35" i="19"/>
  <c r="O35" i="19" s="1"/>
  <c r="A35" i="19"/>
  <c r="W34" i="19"/>
  <c r="N34" i="19"/>
  <c r="M34" i="19"/>
  <c r="O34" i="19" s="1"/>
  <c r="A34" i="19"/>
  <c r="W33" i="19"/>
  <c r="O33" i="19"/>
  <c r="N33" i="19"/>
  <c r="P33" i="19" s="1"/>
  <c r="Y33" i="19" s="1"/>
  <c r="M33" i="19"/>
  <c r="A33" i="19"/>
  <c r="W32" i="19"/>
  <c r="O32" i="19"/>
  <c r="N32" i="19"/>
  <c r="P32" i="19" s="1"/>
  <c r="M32" i="19"/>
  <c r="A32" i="19"/>
  <c r="W31" i="19"/>
  <c r="N31" i="19"/>
  <c r="P31" i="19" s="1"/>
  <c r="M31" i="19"/>
  <c r="A31" i="19"/>
  <c r="W30" i="19"/>
  <c r="N30" i="19"/>
  <c r="M30" i="19"/>
  <c r="O30" i="19" s="1"/>
  <c r="A30" i="19"/>
  <c r="W29" i="19"/>
  <c r="O29" i="19"/>
  <c r="N29" i="19"/>
  <c r="P29" i="19" s="1"/>
  <c r="Y29" i="19" s="1"/>
  <c r="M29" i="19"/>
  <c r="A29" i="19"/>
  <c r="W28" i="19"/>
  <c r="O28" i="19"/>
  <c r="N28" i="19"/>
  <c r="P28" i="19" s="1"/>
  <c r="M28" i="19"/>
  <c r="A28" i="19"/>
  <c r="W27" i="19"/>
  <c r="N27" i="19"/>
  <c r="P27" i="19" s="1"/>
  <c r="M27" i="19"/>
  <c r="A27" i="19"/>
  <c r="W26" i="19"/>
  <c r="N26" i="19"/>
  <c r="M26" i="19"/>
  <c r="A26" i="19"/>
  <c r="W25" i="19"/>
  <c r="N25" i="19"/>
  <c r="P25" i="19" s="1"/>
  <c r="Y25" i="19" s="1"/>
  <c r="M25" i="19"/>
  <c r="O25" i="19" s="1"/>
  <c r="A25" i="19"/>
  <c r="W24" i="19"/>
  <c r="O24" i="19"/>
  <c r="X24" i="19" s="1"/>
  <c r="N24" i="19"/>
  <c r="P24" i="19" s="1"/>
  <c r="M24" i="19"/>
  <c r="A24" i="19"/>
  <c r="W23" i="19"/>
  <c r="N23" i="19"/>
  <c r="P23" i="19" s="1"/>
  <c r="M23" i="19"/>
  <c r="A23" i="19"/>
  <c r="W22" i="19"/>
  <c r="P22" i="19"/>
  <c r="N22" i="19"/>
  <c r="M22" i="19"/>
  <c r="O22" i="19" s="1"/>
  <c r="A22" i="19"/>
  <c r="W21" i="19"/>
  <c r="N21" i="19"/>
  <c r="P21" i="19" s="1"/>
  <c r="Y21" i="19" s="1"/>
  <c r="M21" i="19"/>
  <c r="O21" i="19" s="1"/>
  <c r="A21" i="19"/>
  <c r="W20" i="19"/>
  <c r="O20" i="19"/>
  <c r="X20" i="19" s="1"/>
  <c r="N20" i="19"/>
  <c r="P20" i="19" s="1"/>
  <c r="M20" i="19"/>
  <c r="A20" i="19"/>
  <c r="W19" i="19"/>
  <c r="N19" i="19"/>
  <c r="P19" i="19" s="1"/>
  <c r="M19" i="19"/>
  <c r="A19" i="19"/>
  <c r="W18" i="19"/>
  <c r="N18" i="19"/>
  <c r="M18" i="19"/>
  <c r="A18" i="19"/>
  <c r="W17" i="19"/>
  <c r="N17" i="19"/>
  <c r="M17" i="19"/>
  <c r="P17" i="19" s="1"/>
  <c r="Y17" i="19" s="1"/>
  <c r="A17" i="19"/>
  <c r="W16" i="19"/>
  <c r="N16" i="19"/>
  <c r="P16" i="19" s="1"/>
  <c r="M16" i="19"/>
  <c r="O16" i="19" s="1"/>
  <c r="X16" i="19" s="1"/>
  <c r="A16" i="19"/>
  <c r="W15" i="19"/>
  <c r="N15" i="19"/>
  <c r="P15" i="19" s="1"/>
  <c r="M15" i="19"/>
  <c r="A15" i="19"/>
  <c r="W14" i="19"/>
  <c r="P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M7" i="19"/>
  <c r="A7" i="19"/>
  <c r="W6" i="19"/>
  <c r="N6" i="19"/>
  <c r="M6" i="19"/>
  <c r="A6" i="19"/>
  <c r="W5" i="19"/>
  <c r="N5" i="19"/>
  <c r="P5" i="19" s="1"/>
  <c r="M5" i="19"/>
  <c r="A5" i="19"/>
  <c r="W4" i="19"/>
  <c r="O4" i="19"/>
  <c r="N4" i="19"/>
  <c r="M4" i="19"/>
  <c r="A4" i="19"/>
  <c r="W3" i="19"/>
  <c r="N3" i="19"/>
  <c r="M3" i="19"/>
  <c r="A3" i="19"/>
  <c r="W2" i="19"/>
  <c r="N2" i="19"/>
  <c r="M2" i="19"/>
  <c r="P2" i="19" s="1"/>
  <c r="A2" i="19"/>
  <c r="O15" i="19" l="1"/>
  <c r="X28" i="19"/>
  <c r="O38" i="19"/>
  <c r="P46" i="19"/>
  <c r="Y49" i="19"/>
  <c r="Y57" i="19"/>
  <c r="P59" i="19"/>
  <c r="Y59" i="19" s="1"/>
  <c r="P88" i="19"/>
  <c r="O93" i="19"/>
  <c r="X93" i="19" s="1"/>
  <c r="O100" i="19"/>
  <c r="O27" i="19"/>
  <c r="P35" i="19"/>
  <c r="P40" i="19"/>
  <c r="O59" i="19"/>
  <c r="X59" i="19" s="1"/>
  <c r="P61" i="19"/>
  <c r="Y61" i="19" s="1"/>
  <c r="P72" i="19"/>
  <c r="P77" i="19"/>
  <c r="Y77" i="19" s="1"/>
  <c r="P80" i="19"/>
  <c r="P90" i="19"/>
  <c r="Y90" i="19" s="1"/>
  <c r="P4" i="19"/>
  <c r="Y4" i="19" s="1"/>
  <c r="O14" i="19"/>
  <c r="O17" i="19"/>
  <c r="O19" i="19"/>
  <c r="X19" i="19" s="1"/>
  <c r="P30" i="19"/>
  <c r="O44" i="19"/>
  <c r="X44" i="19" s="1"/>
  <c r="AA44" i="19" s="1"/>
  <c r="Y97" i="19"/>
  <c r="X4" i="19"/>
  <c r="X32" i="19"/>
  <c r="Y48" i="19"/>
  <c r="P53" i="19"/>
  <c r="P56" i="19"/>
  <c r="Y56" i="19" s="1"/>
  <c r="O58" i="19"/>
  <c r="P64" i="19"/>
  <c r="O74" i="19"/>
  <c r="P82" i="19"/>
  <c r="Y82" i="19" s="1"/>
  <c r="O84" i="19"/>
  <c r="X84" i="19" s="1"/>
  <c r="AA84" i="19" s="1"/>
  <c r="P89" i="19"/>
  <c r="Y89" i="19" s="1"/>
  <c r="O97" i="19"/>
  <c r="O99" i="19"/>
  <c r="X99" i="19" s="1"/>
  <c r="O26" i="19"/>
  <c r="O31" i="19"/>
  <c r="P36" i="19"/>
  <c r="P39" i="19"/>
  <c r="O41" i="19"/>
  <c r="O63" i="19"/>
  <c r="O66" i="19"/>
  <c r="O68" i="19"/>
  <c r="X68" i="19" s="1"/>
  <c r="AA68" i="19" s="1"/>
  <c r="P73" i="19"/>
  <c r="Y73" i="19" s="1"/>
  <c r="P76" i="19"/>
  <c r="P81" i="19"/>
  <c r="Y81" i="19" s="1"/>
  <c r="O86" i="19"/>
  <c r="O91" i="19"/>
  <c r="P94" i="19"/>
  <c r="Y94" i="19" s="1"/>
  <c r="O96" i="19"/>
  <c r="P3" i="19"/>
  <c r="Y3" i="19" s="1"/>
  <c r="O18" i="19"/>
  <c r="O23" i="19"/>
  <c r="O43" i="19"/>
  <c r="P55" i="19"/>
  <c r="Y55" i="19" s="1"/>
  <c r="O57" i="19"/>
  <c r="Y93" i="19"/>
  <c r="O98" i="19"/>
  <c r="O13" i="19"/>
  <c r="X13" i="19" s="1"/>
  <c r="O7" i="19"/>
  <c r="X7" i="19" s="1"/>
  <c r="P13" i="19"/>
  <c r="Y13" i="19" s="1"/>
  <c r="P6" i="19"/>
  <c r="P9" i="19"/>
  <c r="Y9" i="19" s="1"/>
  <c r="P8" i="19"/>
  <c r="Y8" i="19" s="1"/>
  <c r="O10" i="19"/>
  <c r="X10" i="19" s="1"/>
  <c r="P7" i="19"/>
  <c r="Y7" i="19" s="1"/>
  <c r="O9" i="19"/>
  <c r="X9" i="19" s="1"/>
  <c r="P11" i="19"/>
  <c r="Y11" i="19" s="1"/>
  <c r="O11" i="19"/>
  <c r="X11" i="19" s="1"/>
  <c r="O6" i="19"/>
  <c r="X6" i="19" s="1"/>
  <c r="AB44" i="19"/>
  <c r="AB65" i="19"/>
  <c r="Y2" i="19"/>
  <c r="AA4" i="19"/>
  <c r="AB4" i="19" s="1"/>
  <c r="Y5" i="19"/>
  <c r="P12" i="19"/>
  <c r="O12" i="19"/>
  <c r="X22" i="19"/>
  <c r="X27" i="19"/>
  <c r="Y35" i="19"/>
  <c r="Y40" i="19"/>
  <c r="AA45" i="19"/>
  <c r="Y32" i="19"/>
  <c r="O3" i="19"/>
  <c r="Y19" i="19"/>
  <c r="Y24" i="19"/>
  <c r="AA32" i="19"/>
  <c r="Y50" i="19"/>
  <c r="X14" i="19"/>
  <c r="AA40" i="19"/>
  <c r="AB40" i="19" s="1"/>
  <c r="AA24" i="19"/>
  <c r="X34" i="19"/>
  <c r="X39" i="19"/>
  <c r="Y27" i="19"/>
  <c r="X42" i="19"/>
  <c r="Y16" i="19"/>
  <c r="O5" i="19"/>
  <c r="AA16" i="19"/>
  <c r="X26" i="19"/>
  <c r="X31" i="19"/>
  <c r="Y36" i="19"/>
  <c r="Y39" i="19"/>
  <c r="X41" i="19"/>
  <c r="AA59" i="19"/>
  <c r="O2" i="19"/>
  <c r="Y6" i="19"/>
  <c r="X18" i="19"/>
  <c r="X23" i="19"/>
  <c r="Y28" i="19"/>
  <c r="Y31" i="19"/>
  <c r="AA36" i="19"/>
  <c r="X43" i="19"/>
  <c r="X15" i="19"/>
  <c r="Y20" i="19"/>
  <c r="Y23" i="19"/>
  <c r="AA28" i="19"/>
  <c r="AB28" i="19" s="1"/>
  <c r="X38" i="19"/>
  <c r="X57" i="19"/>
  <c r="Y15" i="19"/>
  <c r="AA20" i="19"/>
  <c r="X30" i="19"/>
  <c r="X35" i="19"/>
  <c r="Y52" i="19"/>
  <c r="AA81" i="19"/>
  <c r="AB81" i="19" s="1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X66" i="19"/>
  <c r="P68" i="19"/>
  <c r="O69" i="19"/>
  <c r="P75" i="19"/>
  <c r="O75" i="19"/>
  <c r="Y76" i="19"/>
  <c r="X82" i="19"/>
  <c r="X85" i="19"/>
  <c r="O88" i="19"/>
  <c r="Y14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3" i="6"/>
  <c r="I1" i="6" s="1"/>
  <c r="AB16" i="19" l="1"/>
  <c r="AB20" i="19"/>
  <c r="AB32" i="19"/>
  <c r="AB59" i="19"/>
  <c r="AB36" i="19"/>
  <c r="AB45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AB18" i="19" l="1"/>
  <c r="AB34" i="19"/>
  <c r="AB26" i="19"/>
  <c r="AB41" i="19"/>
  <c r="AB43" i="19"/>
  <c r="AB10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P73" i="18"/>
  <c r="Y73" i="18" s="1"/>
  <c r="P81" i="18"/>
  <c r="Y81" i="18" s="1"/>
  <c r="P89" i="18"/>
  <c r="Y89" i="18" s="1"/>
  <c r="P97" i="18"/>
  <c r="Y97" i="18" s="1"/>
  <c r="M3" i="18"/>
  <c r="N3" i="18"/>
  <c r="P3" i="18" s="1"/>
  <c r="Y3" i="18" s="1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P70" i="18" s="1"/>
  <c r="Y70" i="18" s="1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O73" i="18" s="1"/>
  <c r="X73" i="18" s="1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P94" i="18" s="1"/>
  <c r="Y94" i="18" s="1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O97" i="18" s="1"/>
  <c r="X97" i="18" s="1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9" i="18" l="1"/>
  <c r="AB99" i="18" s="1"/>
  <c r="AA95" i="18"/>
  <c r="AB95" i="18"/>
  <c r="AA91" i="18"/>
  <c r="AB91" i="18"/>
  <c r="AA87" i="18"/>
  <c r="AB87" i="18" s="1"/>
  <c r="AA83" i="18"/>
  <c r="AB83" i="18" s="1"/>
  <c r="AA79" i="18"/>
  <c r="AB79" i="18"/>
  <c r="AA75" i="18"/>
  <c r="AB75" i="18"/>
  <c r="AA71" i="18"/>
  <c r="AB71" i="18" s="1"/>
  <c r="AA67" i="18"/>
  <c r="AB67" i="18" s="1"/>
  <c r="AA98" i="18"/>
  <c r="AB98" i="18"/>
  <c r="AA94" i="18"/>
  <c r="AB94" i="18"/>
  <c r="AA86" i="18"/>
  <c r="AB86" i="18" s="1"/>
  <c r="AA82" i="18"/>
  <c r="AB82" i="18" s="1"/>
  <c r="AA78" i="18"/>
  <c r="AB78" i="18"/>
  <c r="AA74" i="18"/>
  <c r="AB74" i="18"/>
  <c r="AA70" i="18"/>
  <c r="AB70" i="18" s="1"/>
  <c r="AA90" i="18"/>
  <c r="AB90" i="18" s="1"/>
  <c r="AA101" i="18"/>
  <c r="AB101" i="18"/>
  <c r="AA93" i="18"/>
  <c r="AB93" i="18"/>
  <c r="AA89" i="18"/>
  <c r="AB89" i="18" s="1"/>
  <c r="AA85" i="18"/>
  <c r="AB85" i="18" s="1"/>
  <c r="AA81" i="18"/>
  <c r="AB81" i="18"/>
  <c r="AA77" i="18"/>
  <c r="AB77" i="18"/>
  <c r="AA73" i="18"/>
  <c r="AB73" i="18" s="1"/>
  <c r="AA69" i="18"/>
  <c r="AB69" i="18" s="1"/>
  <c r="AA97" i="18"/>
  <c r="AB97" i="18"/>
  <c r="AA96" i="18"/>
  <c r="AB96" i="18"/>
  <c r="AA88" i="18"/>
  <c r="AB88" i="18" s="1"/>
  <c r="AA80" i="18"/>
  <c r="AB80" i="18" s="1"/>
  <c r="AA72" i="18"/>
  <c r="AB72" i="18"/>
  <c r="O100" i="18"/>
  <c r="X100" i="18" s="1"/>
  <c r="O92" i="18"/>
  <c r="X92" i="18" s="1"/>
  <c r="O84" i="18"/>
  <c r="X84" i="18" s="1"/>
  <c r="O76" i="18"/>
  <c r="X76" i="18" s="1"/>
  <c r="O68" i="18"/>
  <c r="X68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S84" i="18"/>
  <c r="R71" i="18"/>
  <c r="U71" i="18" s="1"/>
  <c r="S71" i="18"/>
  <c r="S22" i="18"/>
  <c r="R36" i="18"/>
  <c r="U36" i="18" s="1"/>
  <c r="S36" i="18"/>
  <c r="R17" i="18"/>
  <c r="S17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76" i="18" l="1"/>
  <c r="AB76" i="18"/>
  <c r="R22" i="18"/>
  <c r="U22" i="18" s="1"/>
  <c r="V22" i="18" s="1"/>
  <c r="AA92" i="18"/>
  <c r="AB92" i="18"/>
  <c r="AA100" i="18"/>
  <c r="AB100" i="18"/>
  <c r="R63" i="18"/>
  <c r="R45" i="18"/>
  <c r="U45" i="18" s="1"/>
  <c r="V45" i="18" s="1"/>
  <c r="R44" i="18"/>
  <c r="U44" i="18" s="1"/>
  <c r="AA84" i="18"/>
  <c r="AB84" i="18" s="1"/>
  <c r="R84" i="18"/>
  <c r="U84" i="18" s="1"/>
  <c r="V84" i="18" s="1"/>
  <c r="R54" i="18"/>
  <c r="U54" i="18" s="1"/>
  <c r="V54" i="18" s="1"/>
  <c r="AA68" i="18"/>
  <c r="AB68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61" i="18"/>
  <c r="V61" i="18" s="1"/>
  <c r="AA31" i="18"/>
  <c r="AB31" i="18" s="1"/>
  <c r="AB3" i="18"/>
  <c r="V44" i="18" l="1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s="1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<sst xmlns="http://schemas.openxmlformats.org/spreadsheetml/2006/main" count="1050" uniqueCount="306">
  <si>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</si>
  <si>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</si>
  <si>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</si>
  <si>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</si>
  <si>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</si>
  <si>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</si>
  <si>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</si>
  <si>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</si>
  <si>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</si>
  <si>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</si>
  <si>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</si>
  <si>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</si>
  <si>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</si>
  <si>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</si>
  <si>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</si>
  <si>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</si>
  <si>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</si>
  <si>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</si>
  <si>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</si>
  <si>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</si>
  <si>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</si>
  <si>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</si>
  <si>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</si>
  <si>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</si>
  <si>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</si>
  <si>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</si>
  <si>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</si>
  <si>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</si>
  <si>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</si>
  <si>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</si>
  <si>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</si>
  <si>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</si>
  <si>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</si>
  <si>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</si>
  <si>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</si>
  <si>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</si>
  <si>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</si>
  <si>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</si>
  <si>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</si>
  <si>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</si>
  <si>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</si>
  <si>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</si>
  <si>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</si>
  <si>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</si>
  <si>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</si>
  <si>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</si>
  <si>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</si>
  <si>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</si>
  <si>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</si>
  <si>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</si>
  <si>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</si>
  <si>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</si>
  <si>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</si>
  <si>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</si>
  <si>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</si>
  <si>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</si>
  <si>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</si>
  <si>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</si>
  <si>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</si>
  <si>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</si>
  <si>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</si>
  <si>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</si>
  <si>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</si>
  <si>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</si>
  <si>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</si>
  <si>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</si>
  <si>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</si>
  <si>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</si>
  <si>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</si>
  <si>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</si>
  <si>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</si>
  <si>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</si>
  <si>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</si>
  <si>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</si>
  <si>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</si>
  <si>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</si>
  <si>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</si>
  <si>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</si>
  <si>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</si>
  <si>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</si>
  <si>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</si>
  <si>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</si>
  <si>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</si>
  <si>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</si>
  <si>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</si>
  <si>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</si>
  <si>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</si>
  <si>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</si>
  <si>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</si>
  <si>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</si>
  <si>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</si>
  <si>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</si>
  <si>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</si>
  <si>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</si>
  <si>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</si>
  <si>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</si>
  <si>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</si>
  <si>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</si>
  <si>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</si>
  <si>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</si>
  <si>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</si>
  <si>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</si>
  <si>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</si>
  <si>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</si>
  <si>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</si>
  <si>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</si>
  <si>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</si>
  <si>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</si>
  <si>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</si>
  <si>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</si>
  <si>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</si>
  <si>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</si>
  <si>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</si>
  <si>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</si>
  <si>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</si>
  <si>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</si>
  <si>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</si>
  <si>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</si>
  <si>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</si>
  <si>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</si>
  <si>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</si>
  <si>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</si>
  <si>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</si>
  <si>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</si>
  <si>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</si>
  <si>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</si>
  <si>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</si>
  <si>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</si>
  <si>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</si>
  <si>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</si>
  <si>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</si>
  <si>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</si>
  <si>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</si>
  <si>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</si>
  <si>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</si>
  <si>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</si>
  <si>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</si>
  <si>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</si>
  <si>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</si>
  <si>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</si>
  <si>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</si>
  <si>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</si>
  <si>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</si>
  <si>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</si>
  <si>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</si>
  <si>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</si>
  <si>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</si>
  <si>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</si>
  <si>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</si>
  <si>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</si>
  <si>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</si>
  <si>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</si>
  <si>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</si>
  <si>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</si>
  <si>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</si>
  <si>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</si>
  <si>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</si>
  <si>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</si>
  <si>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</si>
  <si>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</si>
  <si>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</si>
  <si>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</si>
  <si>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</si>
  <si>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</si>
  <si>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</si>
  <si>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</si>
  <si>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</si>
  <si>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</si>
  <si>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</si>
  <si>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</si>
  <si>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</si>
  <si>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</si>
  <si>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</si>
  <si>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</si>
  <si>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</si>
  <si>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</si>
  <si>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</si>
  <si>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</si>
  <si>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</si>
  <si>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</si>
  <si>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</si>
  <si>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</si>
  <si>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</si>
  <si>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</si>
  <si>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</si>
  <si>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</si>
  <si>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</si>
  <si>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</si>
  <si>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</si>
  <si>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</si>
  <si>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</si>
  <si>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</si>
  <si>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</si>
  <si>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</si>
  <si>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</si>
  <si>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</si>
  <si>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</si>
  <si>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</si>
  <si>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</si>
  <si>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</si>
  <si>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</si>
  <si>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</si>
  <si>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</si>
  <si>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</si>
  <si>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</si>
  <si>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</si>
  <si>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</si>
  <si>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</si>
  <si>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</si>
  <si>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</si>
  <si>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</si>
  <si>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</si>
  <si>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</si>
  <si>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</si>
  <si>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</si>
  <si>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</si>
  <si>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</si>
  <si>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</si>
  <si>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</si>
  <si>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</si>
  <si>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</si>
  <si>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</si>
  <si>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</si>
  <si>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</si>
  <si>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</si>
  <si>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</si>
  <si>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</si>
  <si>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</si>
  <si>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</si>
  <si>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</si>
  <si>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</si>
  <si>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</si>
  <si>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</si>
  <si>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</si>
  <si>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</si>
  <si>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</si>
  <si>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</si>
  <si>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</si>
  <si>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</si>
  <si>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</si>
  <si>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</si>
  <si>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</si>
  <si>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</si>
  <si>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</si>
  <si>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</si>
  <si>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</si>
  <si>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</si>
  <si>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</si>
  <si>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</si>
  <si>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</si>
  <si>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</si>
  <si>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</si>
  <si>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</si>
  <si>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</si>
  <si>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</si>
  <si>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</si>
  <si>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</si>
  <si>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</si>
  <si>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</si>
  <si>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</si>
  <si>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</si>
  <si>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</si>
  <si>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</si>
  <si>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</si>
  <si>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</si>
  <si>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</si>
  <si>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</si>
  <si>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</si>
  <si>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</si>
  <si>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</si>
  <si>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</si>
  <si>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</si>
  <si>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</si>
  <si>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海外留学のため休学（H20.10～H22.9）</t>
    <rPh sb="0" eb="2">
      <t>カイガイ</t>
    </rPh>
    <rPh sb="2" eb="4">
      <t>リュウガク</t>
    </rPh>
    <rPh sb="7" eb="9">
      <t>キュウガク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</si>
  <si>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</si>
  <si>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</si>
  <si>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</si>
  <si>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</si>
  <si>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</si>
  <si>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</si>
  <si>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</si>
  <si>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</si>
  <si>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</si>
  <si>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</si>
  <si>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</si>
  <si>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</si>
  <si>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</si>
  <si>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保健師</t>
  </si>
  <si>
    <t>保健師経験</t>
    <rPh sb="0" eb="3">
      <t>ホケンシ</t>
    </rPh>
    <rPh sb="3" eb="5">
      <t>ケイケン</t>
    </rPh>
    <phoneticPr fontId="1"/>
  </si>
  <si>
    <t>看護師経験</t>
    <rPh sb="0" eb="3">
      <t>カンゴシ</t>
    </rPh>
    <rPh sb="3" eb="5">
      <t>ケイケン</t>
    </rPh>
    <phoneticPr fontId="1"/>
  </si>
  <si>
    <t>保健師等以外の職務経験</t>
    <rPh sb="0" eb="3">
      <t>ホケンシ</t>
    </rPh>
    <rPh sb="3" eb="4">
      <t>トウ</t>
    </rPh>
    <rPh sb="4" eb="6">
      <t>イガイ</t>
    </rPh>
    <rPh sb="7" eb="11">
      <t>ショクムケイケン</t>
    </rPh>
    <phoneticPr fontId="1"/>
  </si>
  <si>
    <t>その他</t>
    <rPh sb="2" eb="3">
      <t>タ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</si>
  <si>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</si>
  <si>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産業保健師</t>
    <rPh sb="0" eb="2">
      <t>サンギョウ</t>
    </rPh>
    <rPh sb="2" eb="5">
      <t>ホケンシ</t>
    </rPh>
    <phoneticPr fontId="1"/>
  </si>
  <si>
    <t>学校保健師</t>
    <rPh sb="0" eb="2">
      <t>ガッコウ</t>
    </rPh>
    <rPh sb="2" eb="5">
      <t>ホケンシ</t>
    </rPh>
    <phoneticPr fontId="1"/>
  </si>
  <si>
    <t>行政保健師</t>
    <rPh sb="0" eb="2">
      <t>ギョウセイ</t>
    </rPh>
    <rPh sb="2" eb="5">
      <t>ホケンシ</t>
    </rPh>
    <phoneticPr fontId="1"/>
  </si>
  <si>
    <t>病院保健師</t>
    <rPh sb="0" eb="2">
      <t>ビョウイン</t>
    </rPh>
    <rPh sb="2" eb="5">
      <t>ホケンシ</t>
    </rPh>
    <phoneticPr fontId="1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</si>
  <si>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</si>
  <si>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</si>
  <si>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その他保健師業務</t>
    <rPh sb="2" eb="3">
      <t>タ</t>
    </rPh>
    <rPh sb="3" eb="6">
      <t>ホケンシ</t>
    </rPh>
    <rPh sb="6" eb="8">
      <t>ギョウム</t>
    </rPh>
    <phoneticPr fontId="1"/>
  </si>
  <si>
    <t>看護師</t>
  </si>
  <si>
    <t>保健師</t>
    <rPh sb="0" eb="3">
      <t>ホケンシ</t>
    </rPh>
    <phoneticPr fontId="1"/>
  </si>
  <si>
    <t>看護師</t>
    <rPh sb="0" eb="3">
      <t>カンゴシ</t>
    </rPh>
    <phoneticPr fontId="1"/>
  </si>
  <si>
    <t>選考区分</t>
    <rPh sb="0" eb="2">
      <t>センコウ</t>
    </rPh>
    <rPh sb="2" eb="4">
      <t>クブン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</si>
  <si>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</si>
  <si>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保健師【経験者】</t>
    <rPh sb="0" eb="3">
      <t>ホケンシ</t>
    </rPh>
    <rPh sb="4" eb="7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</si>
</sst>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0" fontId="0" fillId="0" borderId="5" xfId="0" applyFill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</xf>
  </cellXfs>
  <cellStyles count="2">
    <cellStyle name="標準" xfId="0" builtinId="0"/>
    <cellStyle name="標準 2" xfId="1"/>
  </cellStyles>
  <dxfs count="4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11</xdr:col>
      <xdr:colOff>661035</xdr:colOff>
      <xdr:row>6</xdr:row>
      <xdr:rowOff>19050</xdr:rowOff>
    </xdr:to>
    <xdr:sp macro="" textlink="">
      <xdr:nvSpPr>
        <xdr:cNvPr id="2" name="角丸四角形吹き出し 1"/>
        <xdr:cNvSpPr/>
      </xdr:nvSpPr>
      <xdr:spPr>
        <a:xfrm>
          <a:off x="15430500" y="123825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0</xdr:rowOff>
    </xdr:from>
    <xdr:to>
      <xdr:col>9</xdr:col>
      <xdr:colOff>28575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2125324" y="180975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2705099</xdr:colOff>
      <xdr:row>3</xdr:row>
      <xdr:rowOff>0</xdr:rowOff>
    </xdr:from>
    <xdr:to>
      <xdr:col>9</xdr:col>
      <xdr:colOff>1133475</xdr:colOff>
      <xdr:row>5</xdr:row>
      <xdr:rowOff>19050</xdr:rowOff>
    </xdr:to>
    <xdr:sp macro="" textlink="">
      <xdr:nvSpPr>
        <xdr:cNvPr id="4" name="正方形/長方形 3"/>
        <xdr:cNvSpPr/>
      </xdr:nvSpPr>
      <xdr:spPr>
        <a:xfrm>
          <a:off x="12115799" y="542925"/>
          <a:ext cx="27527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1685925</xdr:colOff>
      <xdr:row>6</xdr:row>
      <xdr:rowOff>114300</xdr:rowOff>
    </xdr:from>
    <xdr:to>
      <xdr:col>28</xdr:col>
      <xdr:colOff>95250</xdr:colOff>
      <xdr:row>17</xdr:row>
      <xdr:rowOff>95250</xdr:rowOff>
    </xdr:to>
    <xdr:sp macro="" textlink="">
      <xdr:nvSpPr>
        <xdr:cNvPr id="5" name="角丸四角形吹き出し 4"/>
        <xdr:cNvSpPr/>
      </xdr:nvSpPr>
      <xdr:spPr>
        <a:xfrm>
          <a:off x="15420975" y="12001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95250</xdr:rowOff>
    </xdr:from>
    <xdr:to>
      <xdr:col>10</xdr:col>
      <xdr:colOff>86530</xdr:colOff>
      <xdr:row>1</xdr:row>
      <xdr:rowOff>131305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76225"/>
          <a:ext cx="1753405" cy="36055"/>
        </a:xfrm>
        <a:prstGeom prst="straightConnector1">
          <a:avLst/>
        </a:prstGeom>
        <a:ln w="285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1133475</xdr:colOff>
      <xdr:row>4</xdr:row>
      <xdr:rowOff>9525</xdr:rowOff>
    </xdr:from>
    <xdr:to>
      <xdr:col>10</xdr:col>
      <xdr:colOff>311398</xdr:colOff>
      <xdr:row>7</xdr:row>
      <xdr:rowOff>117046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868525" y="733425"/>
          <a:ext cx="873373" cy="6504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1562100</xdr:colOff>
      <xdr:row>13</xdr:row>
      <xdr:rowOff>104775</xdr:rowOff>
    </xdr:from>
    <xdr:to>
      <xdr:col>8</xdr:col>
      <xdr:colOff>95250</xdr:colOff>
      <xdr:row>21</xdr:row>
      <xdr:rowOff>123825</xdr:rowOff>
    </xdr:to>
    <xdr:sp macro="" textlink="">
      <xdr:nvSpPr>
        <xdr:cNvPr id="18" name="角丸四角形吹き出し 17"/>
        <xdr:cNvSpPr/>
      </xdr:nvSpPr>
      <xdr:spPr>
        <a:xfrm>
          <a:off x="10972800" y="2457450"/>
          <a:ext cx="2057400" cy="146685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は、必ず備考（職務経験の場合は、業務内容を、その他の場合は、休職等の理由を）を入力してください。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1200149</xdr:colOff>
      <xdr:row>9</xdr:row>
      <xdr:rowOff>171450</xdr:rowOff>
    </xdr:from>
    <xdr:to>
      <xdr:col>7</xdr:col>
      <xdr:colOff>0</xdr:colOff>
      <xdr:row>11</xdr:row>
      <xdr:rowOff>19050</xdr:rowOff>
    </xdr:to>
    <xdr:sp macro="" textlink="">
      <xdr:nvSpPr>
        <xdr:cNvPr id="19" name="正方形/長方形 18"/>
        <xdr:cNvSpPr/>
      </xdr:nvSpPr>
      <xdr:spPr>
        <a:xfrm>
          <a:off x="6981824" y="1800225"/>
          <a:ext cx="5153026" cy="209550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1200149</xdr:colOff>
      <xdr:row>11</xdr:row>
      <xdr:rowOff>171450</xdr:rowOff>
    </xdr:from>
    <xdr:to>
      <xdr:col>7</xdr:col>
      <xdr:colOff>0</xdr:colOff>
      <xdr:row>13</xdr:row>
      <xdr:rowOff>9525</xdr:rowOff>
    </xdr:to>
    <xdr:sp macro="" textlink="">
      <xdr:nvSpPr>
        <xdr:cNvPr id="20" name="正方形/長方形 19"/>
        <xdr:cNvSpPr/>
      </xdr:nvSpPr>
      <xdr:spPr>
        <a:xfrm>
          <a:off x="6981824" y="21621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147637</xdr:colOff>
      <xdr:row>11</xdr:row>
      <xdr:rowOff>19050</xdr:rowOff>
    </xdr:from>
    <xdr:to>
      <xdr:col>6</xdr:col>
      <xdr:colOff>1863489</xdr:colOff>
      <xdr:row>14</xdr:row>
      <xdr:rowOff>60481</xdr:rowOff>
    </xdr:to>
    <xdr:cxnSp macro="">
      <xdr:nvCxnSpPr>
        <xdr:cNvPr id="21" name="直線矢印コネクタ 20"/>
        <xdr:cNvCxnSpPr>
          <a:stCxn id="18" idx="4"/>
          <a:endCxn id="19" idx="2"/>
        </xdr:cNvCxnSpPr>
      </xdr:nvCxnSpPr>
      <xdr:spPr>
        <a:xfrm flipH="1" flipV="1">
          <a:off x="9558337" y="2009775"/>
          <a:ext cx="1715852" cy="584356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147637</xdr:colOff>
      <xdr:row>13</xdr:row>
      <xdr:rowOff>9525</xdr:rowOff>
    </xdr:from>
    <xdr:to>
      <xdr:col>6</xdr:col>
      <xdr:colOff>1863489</xdr:colOff>
      <xdr:row>14</xdr:row>
      <xdr:rowOff>60481</xdr:rowOff>
    </xdr:to>
    <xdr:cxnSp macro="">
      <xdr:nvCxnSpPr>
        <xdr:cNvPr id="24" name="直線矢印コネクタ 23"/>
        <xdr:cNvCxnSpPr>
          <a:stCxn id="18" idx="4"/>
          <a:endCxn id="20" idx="2"/>
        </xdr:cNvCxnSpPr>
      </xdr:nvCxnSpPr>
      <xdr:spPr>
        <a:xfrm flipH="1" flipV="1">
          <a:off x="9558337" y="2362200"/>
          <a:ext cx="1715852" cy="231931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781050</xdr:colOff>
      <xdr:row>13</xdr:row>
      <xdr:rowOff>85726</xdr:rowOff>
    </xdr:from>
    <xdr:to>
      <xdr:col>10</xdr:col>
      <xdr:colOff>28576</xdr:colOff>
      <xdr:row>19</xdr:row>
      <xdr:rowOff>133350</xdr:rowOff>
    </xdr:to>
    <xdr:sp macro="" textlink="">
      <xdr:nvSpPr>
        <xdr:cNvPr id="27" name="角丸四角形吹き出し 26"/>
        <xdr:cNvSpPr/>
      </xdr:nvSpPr>
      <xdr:spPr>
        <a:xfrm>
          <a:off x="13716000" y="2438401"/>
          <a:ext cx="1743076" cy="11334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最終経歴の終了日が、採用予定日の前日になるよう入力してください。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kumimoji="1" lang="en-US" altLang="ja-JP" sz="1100"/>
        </a:p>
      </xdr:txBody>
    </xdr:sp>
    <xdr:clientData/>
  </xdr:twoCellAnchor>
  <xdr:twoCellAnchor>
    <xdr:from>
      <xdr:col>8</xdr:col>
      <xdr:colOff>19049</xdr:colOff>
      <xdr:row>12</xdr:row>
      <xdr:rowOff>0</xdr:rowOff>
    </xdr:from>
    <xdr:to>
      <xdr:col>9</xdr:col>
      <xdr:colOff>19050</xdr:colOff>
      <xdr:row>13</xdr:row>
      <xdr:rowOff>19050</xdr:rowOff>
    </xdr:to>
    <xdr:sp macro="" textlink="">
      <xdr:nvSpPr>
        <xdr:cNvPr id="28" name="正方形/長方形 27"/>
        <xdr:cNvSpPr/>
      </xdr:nvSpPr>
      <xdr:spPr>
        <a:xfrm>
          <a:off x="12953999" y="2171700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419100</xdr:colOff>
      <xdr:row>13</xdr:row>
      <xdr:rowOff>19050</xdr:rowOff>
    </xdr:from>
    <xdr:to>
      <xdr:col>8</xdr:col>
      <xdr:colOff>781050</xdr:colOff>
      <xdr:row>16</xdr:row>
      <xdr:rowOff>109538</xdr:rowOff>
    </xdr:to>
    <xdr:cxnSp macro="">
      <xdr:nvCxnSpPr>
        <xdr:cNvPr id="29" name="直線矢印コネクタ 28"/>
        <xdr:cNvCxnSpPr>
          <a:stCxn id="27" idx="1"/>
          <a:endCxn id="28" idx="2"/>
        </xdr:cNvCxnSpPr>
      </xdr:nvCxnSpPr>
      <xdr:spPr>
        <a:xfrm flipH="1" flipV="1">
          <a:off x="13354050" y="2371725"/>
          <a:ext cx="361950" cy="633413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</xdr:row>
      <xdr:rowOff>0</xdr:rowOff>
    </xdr:from>
    <xdr:to>
      <xdr:col>4</xdr:col>
      <xdr:colOff>1190625</xdr:colOff>
      <xdr:row>2</xdr:row>
      <xdr:rowOff>28575</xdr:rowOff>
    </xdr:to>
    <xdr:sp macro="" textlink="">
      <xdr:nvSpPr>
        <xdr:cNvPr id="16" name="正方形/長方形 15"/>
        <xdr:cNvSpPr/>
      </xdr:nvSpPr>
      <xdr:spPr>
        <a:xfrm>
          <a:off x="47625" y="180975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17" name="角丸四角形吹き出し 16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28575</xdr:rowOff>
    </xdr:from>
    <xdr:to>
      <xdr:col>2</xdr:col>
      <xdr:colOff>1057275</xdr:colOff>
      <xdr:row>3</xdr:row>
      <xdr:rowOff>130855</xdr:rowOff>
    </xdr:to>
    <xdr:cxnSp macro="">
      <xdr:nvCxnSpPr>
        <xdr:cNvPr id="22" name="直線矢印コネクタ 21"/>
        <xdr:cNvCxnSpPr>
          <a:stCxn id="17" idx="4"/>
          <a:endCxn id="16" idx="2"/>
        </xdr:cNvCxnSpPr>
      </xdr:nvCxnSpPr>
      <xdr:spPr>
        <a:xfrm flipV="1">
          <a:off x="2810108" y="390525"/>
          <a:ext cx="1304692" cy="283255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1200150</xdr:colOff>
      <xdr:row>5</xdr:row>
      <xdr:rowOff>0</xdr:rowOff>
    </xdr:from>
    <xdr:to>
      <xdr:col>4</xdr:col>
      <xdr:colOff>1190625</xdr:colOff>
      <xdr:row>7</xdr:row>
      <xdr:rowOff>9525</xdr:rowOff>
    </xdr:to>
    <xdr:sp macro="" textlink="">
      <xdr:nvSpPr>
        <xdr:cNvPr id="36" name="正方形/長方形 35"/>
        <xdr:cNvSpPr/>
      </xdr:nvSpPr>
      <xdr:spPr>
        <a:xfrm>
          <a:off x="6981825" y="904875"/>
          <a:ext cx="1200150" cy="3714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408519</xdr:colOff>
      <xdr:row>6</xdr:row>
      <xdr:rowOff>4763</xdr:rowOff>
    </xdr:from>
    <xdr:to>
      <xdr:col>3</xdr:col>
      <xdr:colOff>1200150</xdr:colOff>
      <xdr:row>7</xdr:row>
      <xdr:rowOff>123891</xdr:rowOff>
    </xdr:to>
    <xdr:cxnSp macro="">
      <xdr:nvCxnSpPr>
        <xdr:cNvPr id="38" name="直線矢印コネクタ 37"/>
        <xdr:cNvCxnSpPr>
          <a:stCxn id="37" idx="4"/>
          <a:endCxn id="36" idx="1"/>
        </xdr:cNvCxnSpPr>
      </xdr:nvCxnSpPr>
      <xdr:spPr>
        <a:xfrm flipV="1">
          <a:off x="6190194" y="1090613"/>
          <a:ext cx="791631" cy="300103"/>
        </a:xfrm>
        <a:prstGeom prst="straightConnector1">
          <a:avLst/>
        </a:prstGeom>
        <a:ln w="2857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1285875</xdr:colOff>
      <xdr:row>5</xdr:row>
      <xdr:rowOff>95250</xdr:rowOff>
    </xdr:from>
    <xdr:to>
      <xdr:col>3</xdr:col>
      <xdr:colOff>800100</xdr:colOff>
      <xdr:row>14</xdr:row>
      <xdr:rowOff>47625</xdr:rowOff>
    </xdr:to>
    <xdr:sp macro="" textlink="">
      <xdr:nvSpPr>
        <xdr:cNvPr id="37" name="角丸四角形吹き出し 36"/>
        <xdr:cNvSpPr/>
      </xdr:nvSpPr>
      <xdr:spPr>
        <a:xfrm>
          <a:off x="4343400" y="1000125"/>
          <a:ext cx="2238375" cy="1581150"/>
        </a:xfrm>
        <a:prstGeom prst="wedgeRoundRectCallout">
          <a:avLst>
            <a:gd name="adj1" fmla="val 32506"/>
            <a:gd name="adj2" fmla="val -25297"/>
            <a:gd name="adj3" fmla="val 1666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「看護師経験」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・・・保健師</a:t>
          </a:r>
          <a:r>
            <a:rPr kumimoji="1" lang="ja-JP" altLang="en-US" sz="1100" b="1" u="sng"/>
            <a:t>取得前</a:t>
          </a:r>
          <a:r>
            <a:rPr kumimoji="1" lang="ja-JP" altLang="en-US" sz="1100"/>
            <a:t>の看護師関連の職務経験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「保健師経験」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・・・保健師</a:t>
          </a:r>
          <a:r>
            <a:rPr kumimoji="1" lang="ja-JP" altLang="en-US" sz="1100" b="1" u="sng"/>
            <a:t>取得後</a:t>
          </a:r>
          <a:r>
            <a:rPr kumimoji="1" lang="ja-JP" altLang="en-US" sz="1100"/>
            <a:t>の看護師、助産師、保健師関連の職務経験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19" sqref="D19"/>
    </sheetView>
  </sheetViews>
  <sheetFormatPr defaultRowHeight="14.25" x14ac:dyDescent="0.15"/>
  <cols>
    <col min="1" max="2" width="30.625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9" x14ac:dyDescent="0.15">
      <c r="A1" s="1" t="s">
        <v>254</v>
      </c>
      <c r="B1" s="2" t="s">
        <v>303</v>
      </c>
      <c r="D1" s="1" t="s">
        <v>155</v>
      </c>
      <c r="E1" s="2" t="s">
        <v>156</v>
      </c>
      <c r="I1" s="25">
        <f ca="1">MIN(I3)</f>
        <v>45797</v>
      </c>
    </row>
    <row r="2" spans="1:9" x14ac:dyDescent="0.15">
      <c r="A2" s="30"/>
      <c r="B2" s="32" t="s">
        <v>305</v>
      </c>
      <c r="D2" s="9" t="s">
        <v>157</v>
      </c>
      <c r="E2" s="10"/>
    </row>
    <row r="3" spans="1:9" x14ac:dyDescent="0.15">
      <c r="D3" s="44" t="s">
        <v>287</v>
      </c>
      <c r="E3" s="31"/>
      <c r="F3" s="25"/>
      <c r="I3" s="25">
        <f ca="1">IF(ISBLANK(E3),TODAY(),EOMONTH(E3,0))</f>
        <v>45797</v>
      </c>
    </row>
    <row r="4" spans="1:9" x14ac:dyDescent="0.15">
      <c r="A4" s="1" t="s">
        <v>119</v>
      </c>
      <c r="B4" s="2" t="s">
        <v>120</v>
      </c>
      <c r="D4" s="44" t="s">
        <v>300</v>
      </c>
      <c r="E4" s="31"/>
      <c r="F4" s="25"/>
      <c r="I4" s="25">
        <f t="shared" ref="I4" ca="1" si="0">IF(ISBLANK(E4),TODAY(),EOMONTH(E4,0))</f>
        <v>45797</v>
      </c>
    </row>
    <row r="5" spans="1:9" x14ac:dyDescent="0.15">
      <c r="A5" s="4"/>
      <c r="B5" s="3"/>
      <c r="D5" s="33"/>
      <c r="E5" s="31"/>
      <c r="F5" s="25"/>
    </row>
    <row r="6" spans="1:9" x14ac:dyDescent="0.15">
      <c r="D6" s="33"/>
      <c r="E6" s="31"/>
    </row>
    <row r="7" spans="1:9" x14ac:dyDescent="0.15">
      <c r="A7" s="1" t="s">
        <v>121</v>
      </c>
      <c r="B7" s="2" t="s">
        <v>122</v>
      </c>
      <c r="D7" s="33"/>
      <c r="E7" s="31"/>
    </row>
    <row r="8" spans="1:9" x14ac:dyDescent="0.15">
      <c r="A8" s="4"/>
      <c r="B8" s="3"/>
      <c r="D8" s="33"/>
      <c r="E8" s="31"/>
    </row>
    <row r="9" spans="1:9" x14ac:dyDescent="0.15">
      <c r="D9" s="33"/>
      <c r="E9" s="31"/>
    </row>
    <row r="10" spans="1:9" x14ac:dyDescent="0.15">
      <c r="A10" s="1" t="s">
        <v>123</v>
      </c>
      <c r="B10" s="2" t="s">
        <v>124</v>
      </c>
      <c r="D10" s="33"/>
      <c r="E10" s="31"/>
    </row>
    <row r="11" spans="1:9" x14ac:dyDescent="0.15">
      <c r="A11" s="4"/>
      <c r="B11" s="11"/>
      <c r="D11" s="34"/>
      <c r="E11" s="35"/>
    </row>
  </sheetData>
  <sheetProtection selectLockedCells="1"/>
  <phoneticPr fontId="1"/>
  <conditionalFormatting sqref="E2:E11">
    <cfRule type="expression" dxfId="45" priority="2">
      <formula>$D2="－"</formula>
    </cfRule>
    <cfRule type="expression" dxfId="44" priority="4">
      <formula>AND(NOT(ISBLANK($D2)),$D2&lt;&gt;"－",ISBLANK(E2))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3">
      <formula1>"保健師,－"</formula1>
    </dataValidation>
    <dataValidation type="list" allowBlank="1" showInputMessage="1" showErrorMessage="1" sqref="D4">
      <formula1>"看護師,－"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3" bestFit="1" customWidth="1"/>
    <col min="2" max="2" width="47.875" style="13" bestFit="1" customWidth="1"/>
    <col min="3" max="14" width="40.875" style="13" bestFit="1" customWidth="1"/>
    <col min="15" max="16384" width="8.75" style="13"/>
  </cols>
  <sheetData>
    <row r="1" spans="1:14" x14ac:dyDescent="0.15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 x14ac:dyDescent="0.15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 x14ac:dyDescent="0.15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 x14ac:dyDescent="0.15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 x14ac:dyDescent="0.1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 x14ac:dyDescent="0.1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 x14ac:dyDescent="0.1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 x14ac:dyDescent="0.1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 x14ac:dyDescent="0.1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 x14ac:dyDescent="0.15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 x14ac:dyDescent="0.15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 x14ac:dyDescent="0.1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3" bestFit="1" customWidth="1"/>
    <col min="2" max="3" width="47.875" style="13" bestFit="1" customWidth="1"/>
    <col min="4" max="8" width="40.875" style="13" bestFit="1" customWidth="1"/>
    <col min="9" max="16384" width="8.75" style="13"/>
  </cols>
  <sheetData>
    <row r="1" spans="1:8" x14ac:dyDescent="0.15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 x14ac:dyDescent="0.15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 x14ac:dyDescent="0.15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 x14ac:dyDescent="0.15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 x14ac:dyDescent="0.15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 x14ac:dyDescent="0.15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 x14ac:dyDescent="0.15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 x14ac:dyDescent="0.15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 x14ac:dyDescent="0.15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 x14ac:dyDescent="0.15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 x14ac:dyDescent="0.15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 x14ac:dyDescent="0.15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4" sqref="K4"/>
    </sheetView>
  </sheetViews>
  <sheetFormatPr defaultRowHeight="14.25" x14ac:dyDescent="0.15"/>
  <cols>
    <col min="11" max="11" width="10.5" bestFit="1" customWidth="1"/>
    <col min="13" max="13" width="25" bestFit="1" customWidth="1"/>
    <col min="16" max="16" width="18.375" bestFit="1" customWidth="1"/>
  </cols>
  <sheetData>
    <row r="1" spans="1:17" x14ac:dyDescent="0.15">
      <c r="A1" t="s">
        <v>133</v>
      </c>
      <c r="F1" t="s">
        <v>138</v>
      </c>
      <c r="G1">
        <v>3</v>
      </c>
      <c r="H1" t="s">
        <v>256</v>
      </c>
      <c r="I1">
        <v>1</v>
      </c>
      <c r="K1" s="36">
        <v>46112</v>
      </c>
      <c r="M1" t="s">
        <v>283</v>
      </c>
      <c r="N1">
        <v>1</v>
      </c>
      <c r="P1" t="s">
        <v>295</v>
      </c>
      <c r="Q1">
        <v>1</v>
      </c>
    </row>
    <row r="2" spans="1:17" x14ac:dyDescent="0.15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284</v>
      </c>
      <c r="N2">
        <v>0</v>
      </c>
      <c r="P2" t="s">
        <v>293</v>
      </c>
      <c r="Q2">
        <v>1</v>
      </c>
    </row>
    <row r="3" spans="1:17" x14ac:dyDescent="0.15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  <c r="P3" t="s">
        <v>294</v>
      </c>
      <c r="Q3">
        <v>1</v>
      </c>
    </row>
    <row r="4" spans="1:17" x14ac:dyDescent="0.15">
      <c r="F4" t="s">
        <v>141</v>
      </c>
      <c r="G4">
        <v>1</v>
      </c>
      <c r="H4" t="s">
        <v>259</v>
      </c>
      <c r="I4">
        <v>0</v>
      </c>
      <c r="M4" t="s">
        <v>289</v>
      </c>
      <c r="N4">
        <v>1</v>
      </c>
      <c r="P4" t="s">
        <v>296</v>
      </c>
      <c r="Q4">
        <v>1</v>
      </c>
    </row>
    <row r="5" spans="1:17" x14ac:dyDescent="0.15">
      <c r="F5" t="s">
        <v>142</v>
      </c>
      <c r="G5">
        <v>1</v>
      </c>
      <c r="H5" t="s">
        <v>252</v>
      </c>
      <c r="I5">
        <v>0</v>
      </c>
      <c r="M5" t="s">
        <v>290</v>
      </c>
      <c r="N5">
        <v>0</v>
      </c>
      <c r="P5" t="s">
        <v>297</v>
      </c>
      <c r="Q5">
        <v>1</v>
      </c>
    </row>
    <row r="6" spans="1:17" x14ac:dyDescent="0.15">
      <c r="F6" t="s">
        <v>143</v>
      </c>
      <c r="G6">
        <v>2</v>
      </c>
      <c r="H6" t="s">
        <v>154</v>
      </c>
      <c r="I6">
        <v>1</v>
      </c>
      <c r="M6" t="s">
        <v>291</v>
      </c>
      <c r="N6">
        <v>0</v>
      </c>
      <c r="P6" t="s">
        <v>298</v>
      </c>
      <c r="Q6">
        <v>1</v>
      </c>
    </row>
    <row r="7" spans="1:17" x14ac:dyDescent="0.15">
      <c r="F7" t="s">
        <v>144</v>
      </c>
      <c r="G7">
        <v>3</v>
      </c>
      <c r="H7" t="s">
        <v>253</v>
      </c>
      <c r="I7">
        <v>0</v>
      </c>
      <c r="P7" t="s">
        <v>299</v>
      </c>
      <c r="Q7">
        <v>1</v>
      </c>
    </row>
    <row r="8" spans="1:17" x14ac:dyDescent="0.15">
      <c r="F8" t="s">
        <v>145</v>
      </c>
      <c r="G8">
        <v>4</v>
      </c>
    </row>
    <row r="9" spans="1:17" x14ac:dyDescent="0.15">
      <c r="F9" t="s">
        <v>146</v>
      </c>
      <c r="G9">
        <v>1</v>
      </c>
    </row>
    <row r="10" spans="1:17" x14ac:dyDescent="0.15">
      <c r="F10" t="s">
        <v>147</v>
      </c>
      <c r="G10">
        <v>6</v>
      </c>
    </row>
    <row r="11" spans="1:17" x14ac:dyDescent="0.15">
      <c r="F11" t="s">
        <v>148</v>
      </c>
      <c r="G11">
        <v>3</v>
      </c>
    </row>
    <row r="12" spans="1:17" x14ac:dyDescent="0.15">
      <c r="F12" t="s">
        <v>149</v>
      </c>
      <c r="G12">
        <v>2</v>
      </c>
    </row>
    <row r="13" spans="1:17" x14ac:dyDescent="0.15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75" defaultRowHeight="14.25" x14ac:dyDescent="0.15"/>
  <cols>
    <col min="1" max="2" width="30.625" style="7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 x14ac:dyDescent="0.15">
      <c r="A1" s="14" t="s">
        <v>254</v>
      </c>
      <c r="B1" s="15" t="s">
        <v>303</v>
      </c>
      <c r="D1" s="14" t="s">
        <v>155</v>
      </c>
      <c r="E1" s="15" t="s">
        <v>156</v>
      </c>
    </row>
    <row r="2" spans="1:5" x14ac:dyDescent="0.15">
      <c r="A2" s="37"/>
      <c r="B2" s="16" t="str">
        <f>'入力シート（基本情報）'!$B$2</f>
        <v>保健師【経験者】</v>
      </c>
      <c r="D2" s="17" t="s">
        <v>157</v>
      </c>
      <c r="E2" s="18">
        <v>36413</v>
      </c>
    </row>
    <row r="3" spans="1:5" x14ac:dyDescent="0.15">
      <c r="D3" s="17" t="s">
        <v>301</v>
      </c>
      <c r="E3" s="18">
        <v>38443</v>
      </c>
    </row>
    <row r="4" spans="1:5" x14ac:dyDescent="0.15">
      <c r="A4" s="14" t="s">
        <v>119</v>
      </c>
      <c r="B4" s="15" t="s">
        <v>120</v>
      </c>
      <c r="D4" s="17" t="s">
        <v>302</v>
      </c>
      <c r="E4" s="18">
        <v>38078</v>
      </c>
    </row>
    <row r="5" spans="1:5" x14ac:dyDescent="0.15">
      <c r="A5" s="21" t="s">
        <v>212</v>
      </c>
      <c r="B5" s="16" t="s">
        <v>213</v>
      </c>
      <c r="D5" s="17"/>
      <c r="E5" s="20"/>
    </row>
    <row r="6" spans="1:5" x14ac:dyDescent="0.15">
      <c r="D6" s="19"/>
      <c r="E6" s="20"/>
    </row>
    <row r="7" spans="1:5" x14ac:dyDescent="0.15">
      <c r="A7" s="14" t="s">
        <v>121</v>
      </c>
      <c r="B7" s="15" t="s">
        <v>122</v>
      </c>
      <c r="D7" s="19"/>
      <c r="E7" s="20"/>
    </row>
    <row r="8" spans="1:5" x14ac:dyDescent="0.15">
      <c r="A8" s="21" t="s">
        <v>214</v>
      </c>
      <c r="B8" s="16" t="s">
        <v>215</v>
      </c>
      <c r="D8" s="19"/>
      <c r="E8" s="20"/>
    </row>
    <row r="9" spans="1:5" x14ac:dyDescent="0.15">
      <c r="D9" s="19"/>
      <c r="E9" s="20"/>
    </row>
    <row r="10" spans="1:5" x14ac:dyDescent="0.15">
      <c r="A10" s="14" t="s">
        <v>123</v>
      </c>
      <c r="B10" s="15" t="s">
        <v>124</v>
      </c>
      <c r="D10" s="19"/>
      <c r="E10" s="20"/>
    </row>
    <row r="11" spans="1:5" x14ac:dyDescent="0.15">
      <c r="A11" s="21" t="s">
        <v>134</v>
      </c>
      <c r="B11" s="22">
        <v>30590</v>
      </c>
      <c r="D11" s="23"/>
      <c r="E11" s="24"/>
    </row>
  </sheetData>
  <sheetProtection password="C18B" sheet="1" objects="1" scenarios="1" selectLockedCells="1"/>
  <phoneticPr fontId="1"/>
  <conditionalFormatting sqref="E2">
    <cfRule type="expression" dxfId="43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42" sqref="B42"/>
    </sheetView>
  </sheetViews>
  <sheetFormatPr defaultColWidth="8.75" defaultRowHeight="14.25" x14ac:dyDescent="0.15"/>
  <cols>
    <col min="1" max="1" width="4.375" style="7" bestFit="1" customWidth="1"/>
    <col min="2" max="5" width="35.75" style="7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 x14ac:dyDescent="0.15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15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 x14ac:dyDescent="0.15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 x14ac:dyDescent="0.15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 x14ac:dyDescent="0.15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 x14ac:dyDescent="0.15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 x14ac:dyDescent="0.15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 x14ac:dyDescent="0.15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 x14ac:dyDescent="0.15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 x14ac:dyDescent="0.15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 x14ac:dyDescent="0.15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 x14ac:dyDescent="0.15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 x14ac:dyDescent="0.15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 x14ac:dyDescent="0.15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 x14ac:dyDescent="0.15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 x14ac:dyDescent="0.15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 x14ac:dyDescent="0.15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 x14ac:dyDescent="0.15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 x14ac:dyDescent="0.15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 x14ac:dyDescent="0.15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 x14ac:dyDescent="0.15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 x14ac:dyDescent="0.15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 x14ac:dyDescent="0.15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 x14ac:dyDescent="0.15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 x14ac:dyDescent="0.15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 x14ac:dyDescent="0.15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 x14ac:dyDescent="0.15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 x14ac:dyDescent="0.15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 x14ac:dyDescent="0.15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 x14ac:dyDescent="0.15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 x14ac:dyDescent="0.15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 x14ac:dyDescent="0.15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 x14ac:dyDescent="0.15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 x14ac:dyDescent="0.15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 x14ac:dyDescent="0.15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 x14ac:dyDescent="0.15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 x14ac:dyDescent="0.15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 x14ac:dyDescent="0.15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 x14ac:dyDescent="0.15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 x14ac:dyDescent="0.15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 x14ac:dyDescent="0.15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 x14ac:dyDescent="0.15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 x14ac:dyDescent="0.15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 x14ac:dyDescent="0.15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 x14ac:dyDescent="0.15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 x14ac:dyDescent="0.15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 x14ac:dyDescent="0.15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 x14ac:dyDescent="0.15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 x14ac:dyDescent="0.15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 x14ac:dyDescent="0.15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 x14ac:dyDescent="0.15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 x14ac:dyDescent="0.15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 x14ac:dyDescent="0.15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 x14ac:dyDescent="0.15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 x14ac:dyDescent="0.15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 x14ac:dyDescent="0.15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 x14ac:dyDescent="0.15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 x14ac:dyDescent="0.15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 x14ac:dyDescent="0.15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 x14ac:dyDescent="0.15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 x14ac:dyDescent="0.15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 x14ac:dyDescent="0.15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 x14ac:dyDescent="0.15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 x14ac:dyDescent="0.15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 x14ac:dyDescent="0.15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 x14ac:dyDescent="0.15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 x14ac:dyDescent="0.15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 x14ac:dyDescent="0.15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 x14ac:dyDescent="0.15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 x14ac:dyDescent="0.15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 x14ac:dyDescent="0.15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 x14ac:dyDescent="0.15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 x14ac:dyDescent="0.15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 x14ac:dyDescent="0.15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 x14ac:dyDescent="0.15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 x14ac:dyDescent="0.15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 x14ac:dyDescent="0.15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 x14ac:dyDescent="0.15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 x14ac:dyDescent="0.15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 x14ac:dyDescent="0.15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 x14ac:dyDescent="0.15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 x14ac:dyDescent="0.15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 x14ac:dyDescent="0.15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 x14ac:dyDescent="0.15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 x14ac:dyDescent="0.15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 x14ac:dyDescent="0.15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 x14ac:dyDescent="0.15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 x14ac:dyDescent="0.15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 x14ac:dyDescent="0.15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 x14ac:dyDescent="0.15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 x14ac:dyDescent="0.15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 x14ac:dyDescent="0.15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 x14ac:dyDescent="0.15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 x14ac:dyDescent="0.15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 x14ac:dyDescent="0.15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 x14ac:dyDescent="0.15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 x14ac:dyDescent="0.15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 x14ac:dyDescent="0.15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 x14ac:dyDescent="0.15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 x14ac:dyDescent="0.15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 x14ac:dyDescent="0.15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2" priority="4">
      <formula>AND($A2&lt;&gt;"",ISBLANK(F2))</formula>
    </cfRule>
  </conditionalFormatting>
  <conditionalFormatting sqref="F3:G1048576">
    <cfRule type="expression" dxfId="41" priority="3">
      <formula>AND($A3&lt;&gt;"",VALUE($F3&amp;$G3)&lt;VALUE($H2&amp;$I2))</formula>
    </cfRule>
  </conditionalFormatting>
  <conditionalFormatting sqref="H2:I1048576">
    <cfRule type="expression" dxfId="40" priority="2">
      <formula>AND($A2&lt;&gt;"",VALUE($F2&amp;$G2)&gt;VALUE($H2&amp;$I2))</formula>
    </cfRule>
  </conditionalFormatting>
  <conditionalFormatting sqref="D2:I1048576">
    <cfRule type="expression" dxfId="39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75" defaultRowHeight="14.25" x14ac:dyDescent="0.15"/>
  <cols>
    <col min="1" max="1" width="4.37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 x14ac:dyDescent="0.15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15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 x14ac:dyDescent="0.15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 x14ac:dyDescent="0.15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 x14ac:dyDescent="0.15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 x14ac:dyDescent="0.15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 x14ac:dyDescent="0.15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 x14ac:dyDescent="0.15">
      <c r="A8" s="7" t="str">
        <f t="shared" si="0"/>
        <v/>
      </c>
    </row>
    <row r="9" spans="1:10" x14ac:dyDescent="0.15">
      <c r="A9" s="7" t="str">
        <f t="shared" si="0"/>
        <v/>
      </c>
    </row>
    <row r="10" spans="1:10" x14ac:dyDescent="0.15">
      <c r="A10" s="7" t="str">
        <f t="shared" si="0"/>
        <v/>
      </c>
    </row>
    <row r="11" spans="1:10" x14ac:dyDescent="0.15">
      <c r="A11" s="7" t="str">
        <f t="shared" si="0"/>
        <v/>
      </c>
    </row>
    <row r="12" spans="1:10" x14ac:dyDescent="0.15">
      <c r="A12" s="7" t="str">
        <f t="shared" si="0"/>
        <v/>
      </c>
    </row>
    <row r="13" spans="1:10" x14ac:dyDescent="0.15">
      <c r="A13" s="7" t="str">
        <f t="shared" si="0"/>
        <v/>
      </c>
    </row>
    <row r="14" spans="1:10" x14ac:dyDescent="0.15">
      <c r="A14" s="7" t="str">
        <f t="shared" si="0"/>
        <v/>
      </c>
    </row>
    <row r="15" spans="1:10" x14ac:dyDescent="0.15">
      <c r="A15" s="7" t="str">
        <f t="shared" si="0"/>
        <v/>
      </c>
    </row>
    <row r="16" spans="1:10" x14ac:dyDescent="0.15">
      <c r="A16" s="7" t="str">
        <f t="shared" si="0"/>
        <v/>
      </c>
    </row>
    <row r="17" spans="1:1" x14ac:dyDescent="0.15">
      <c r="A17" s="7" t="str">
        <f t="shared" si="0"/>
        <v/>
      </c>
    </row>
    <row r="18" spans="1:1" x14ac:dyDescent="0.15">
      <c r="A18" s="7" t="str">
        <f t="shared" si="0"/>
        <v/>
      </c>
    </row>
    <row r="19" spans="1:1" x14ac:dyDescent="0.15">
      <c r="A19" s="7" t="str">
        <f t="shared" si="0"/>
        <v/>
      </c>
    </row>
    <row r="20" spans="1:1" x14ac:dyDescent="0.15">
      <c r="A20" s="7" t="str">
        <f t="shared" si="0"/>
        <v/>
      </c>
    </row>
    <row r="21" spans="1:1" x14ac:dyDescent="0.15">
      <c r="A21" s="7" t="str">
        <f t="shared" si="0"/>
        <v/>
      </c>
    </row>
    <row r="22" spans="1:1" x14ac:dyDescent="0.15">
      <c r="A22" s="7" t="str">
        <f t="shared" si="0"/>
        <v/>
      </c>
    </row>
    <row r="23" spans="1:1" x14ac:dyDescent="0.15">
      <c r="A23" s="7" t="str">
        <f t="shared" si="0"/>
        <v/>
      </c>
    </row>
    <row r="24" spans="1:1" x14ac:dyDescent="0.15">
      <c r="A24" s="7" t="str">
        <f t="shared" si="0"/>
        <v/>
      </c>
    </row>
    <row r="25" spans="1:1" x14ac:dyDescent="0.15">
      <c r="A25" s="7" t="str">
        <f t="shared" si="0"/>
        <v/>
      </c>
    </row>
    <row r="26" spans="1:1" x14ac:dyDescent="0.15">
      <c r="A26" s="7" t="str">
        <f t="shared" si="0"/>
        <v/>
      </c>
    </row>
    <row r="27" spans="1:1" x14ac:dyDescent="0.15">
      <c r="A27" s="7" t="str">
        <f t="shared" si="0"/>
        <v/>
      </c>
    </row>
    <row r="28" spans="1:1" x14ac:dyDescent="0.15">
      <c r="A28" s="7" t="str">
        <f t="shared" si="0"/>
        <v/>
      </c>
    </row>
    <row r="29" spans="1:1" x14ac:dyDescent="0.15">
      <c r="A29" s="7" t="str">
        <f t="shared" si="0"/>
        <v/>
      </c>
    </row>
    <row r="30" spans="1:1" x14ac:dyDescent="0.15">
      <c r="A30" s="7" t="str">
        <f t="shared" si="0"/>
        <v/>
      </c>
    </row>
    <row r="31" spans="1:1" x14ac:dyDescent="0.15">
      <c r="A31" s="7" t="str">
        <f t="shared" si="0"/>
        <v/>
      </c>
    </row>
    <row r="32" spans="1:1" x14ac:dyDescent="0.15">
      <c r="A32" s="7" t="str">
        <f t="shared" si="0"/>
        <v/>
      </c>
    </row>
    <row r="33" spans="1:1" x14ac:dyDescent="0.15">
      <c r="A33" s="7" t="str">
        <f t="shared" si="0"/>
        <v/>
      </c>
    </row>
    <row r="34" spans="1:1" x14ac:dyDescent="0.15">
      <c r="A34" s="7" t="str">
        <f t="shared" si="0"/>
        <v/>
      </c>
    </row>
    <row r="35" spans="1:1" x14ac:dyDescent="0.15">
      <c r="A35" s="7" t="str">
        <f t="shared" si="0"/>
        <v/>
      </c>
    </row>
    <row r="36" spans="1:1" x14ac:dyDescent="0.15">
      <c r="A36" s="7" t="str">
        <f t="shared" si="0"/>
        <v/>
      </c>
    </row>
    <row r="37" spans="1:1" x14ac:dyDescent="0.15">
      <c r="A37" s="7" t="str">
        <f t="shared" si="0"/>
        <v/>
      </c>
    </row>
    <row r="38" spans="1:1" x14ac:dyDescent="0.15">
      <c r="A38" s="7" t="str">
        <f t="shared" si="0"/>
        <v/>
      </c>
    </row>
    <row r="39" spans="1:1" x14ac:dyDescent="0.15">
      <c r="A39" s="7" t="str">
        <f t="shared" si="0"/>
        <v/>
      </c>
    </row>
    <row r="40" spans="1:1" x14ac:dyDescent="0.15">
      <c r="A40" s="7" t="str">
        <f t="shared" si="0"/>
        <v/>
      </c>
    </row>
    <row r="41" spans="1:1" x14ac:dyDescent="0.15">
      <c r="A41" s="7" t="str">
        <f t="shared" si="0"/>
        <v/>
      </c>
    </row>
    <row r="42" spans="1:1" x14ac:dyDescent="0.15">
      <c r="A42" s="7" t="str">
        <f t="shared" si="0"/>
        <v/>
      </c>
    </row>
    <row r="43" spans="1:1" x14ac:dyDescent="0.15">
      <c r="A43" s="7" t="str">
        <f t="shared" si="0"/>
        <v/>
      </c>
    </row>
    <row r="44" spans="1:1" x14ac:dyDescent="0.15">
      <c r="A44" s="7" t="str">
        <f t="shared" si="0"/>
        <v/>
      </c>
    </row>
    <row r="45" spans="1:1" x14ac:dyDescent="0.15">
      <c r="A45" s="7" t="str">
        <f t="shared" si="0"/>
        <v/>
      </c>
    </row>
    <row r="46" spans="1:1" x14ac:dyDescent="0.15">
      <c r="A46" s="7" t="str">
        <f t="shared" si="0"/>
        <v/>
      </c>
    </row>
    <row r="47" spans="1:1" x14ac:dyDescent="0.15">
      <c r="A47" s="7" t="str">
        <f t="shared" si="0"/>
        <v/>
      </c>
    </row>
    <row r="48" spans="1:1" x14ac:dyDescent="0.15">
      <c r="A48" s="7" t="str">
        <f t="shared" si="0"/>
        <v/>
      </c>
    </row>
    <row r="49" spans="1:1" x14ac:dyDescent="0.15">
      <c r="A49" s="7" t="str">
        <f t="shared" si="0"/>
        <v/>
      </c>
    </row>
    <row r="50" spans="1:1" x14ac:dyDescent="0.15">
      <c r="A50" s="7" t="str">
        <f t="shared" si="0"/>
        <v/>
      </c>
    </row>
    <row r="51" spans="1:1" x14ac:dyDescent="0.15">
      <c r="A51" s="7" t="str">
        <f t="shared" si="0"/>
        <v/>
      </c>
    </row>
    <row r="52" spans="1:1" x14ac:dyDescent="0.15">
      <c r="A52" s="7" t="str">
        <f t="shared" si="0"/>
        <v/>
      </c>
    </row>
    <row r="53" spans="1:1" x14ac:dyDescent="0.15">
      <c r="A53" s="7" t="str">
        <f t="shared" si="0"/>
        <v/>
      </c>
    </row>
    <row r="54" spans="1:1" x14ac:dyDescent="0.15">
      <c r="A54" s="7" t="str">
        <f t="shared" si="0"/>
        <v/>
      </c>
    </row>
    <row r="55" spans="1:1" x14ac:dyDescent="0.15">
      <c r="A55" s="7" t="str">
        <f t="shared" si="0"/>
        <v/>
      </c>
    </row>
    <row r="56" spans="1:1" x14ac:dyDescent="0.15">
      <c r="A56" s="7" t="str">
        <f t="shared" si="0"/>
        <v/>
      </c>
    </row>
    <row r="57" spans="1:1" x14ac:dyDescent="0.15">
      <c r="A57" s="7" t="str">
        <f t="shared" si="0"/>
        <v/>
      </c>
    </row>
    <row r="58" spans="1:1" x14ac:dyDescent="0.15">
      <c r="A58" s="7" t="str">
        <f t="shared" si="0"/>
        <v/>
      </c>
    </row>
    <row r="59" spans="1:1" x14ac:dyDescent="0.15">
      <c r="A59" s="7" t="str">
        <f t="shared" si="0"/>
        <v/>
      </c>
    </row>
    <row r="60" spans="1:1" x14ac:dyDescent="0.15">
      <c r="A60" s="7" t="str">
        <f t="shared" si="0"/>
        <v/>
      </c>
    </row>
    <row r="61" spans="1:1" x14ac:dyDescent="0.15">
      <c r="A61" s="7" t="str">
        <f t="shared" si="0"/>
        <v/>
      </c>
    </row>
    <row r="62" spans="1:1" x14ac:dyDescent="0.15">
      <c r="A62" s="7" t="str">
        <f t="shared" si="0"/>
        <v/>
      </c>
    </row>
    <row r="63" spans="1:1" x14ac:dyDescent="0.15">
      <c r="A63" s="7" t="str">
        <f t="shared" si="0"/>
        <v/>
      </c>
    </row>
    <row r="64" spans="1:1" x14ac:dyDescent="0.15">
      <c r="A64" s="7" t="str">
        <f t="shared" si="0"/>
        <v/>
      </c>
    </row>
    <row r="65" spans="1:1" x14ac:dyDescent="0.15">
      <c r="A65" s="7" t="str">
        <f t="shared" si="0"/>
        <v/>
      </c>
    </row>
    <row r="66" spans="1:1" x14ac:dyDescent="0.15">
      <c r="A66" s="7" t="str">
        <f t="shared" si="0"/>
        <v/>
      </c>
    </row>
    <row r="67" spans="1:1" x14ac:dyDescent="0.15">
      <c r="A67" s="7" t="str">
        <f t="shared" ref="A67:A101" si="1">IF(ISBLANK(B67),"",ROW()-1)</f>
        <v/>
      </c>
    </row>
    <row r="68" spans="1:1" x14ac:dyDescent="0.15">
      <c r="A68" s="7" t="str">
        <f t="shared" si="1"/>
        <v/>
      </c>
    </row>
    <row r="69" spans="1:1" x14ac:dyDescent="0.15">
      <c r="A69" s="7" t="str">
        <f t="shared" si="1"/>
        <v/>
      </c>
    </row>
    <row r="70" spans="1:1" x14ac:dyDescent="0.15">
      <c r="A70" s="7" t="str">
        <f t="shared" si="1"/>
        <v/>
      </c>
    </row>
    <row r="71" spans="1:1" x14ac:dyDescent="0.15">
      <c r="A71" s="7" t="str">
        <f t="shared" si="1"/>
        <v/>
      </c>
    </row>
    <row r="72" spans="1:1" x14ac:dyDescent="0.15">
      <c r="A72" s="7" t="str">
        <f t="shared" si="1"/>
        <v/>
      </c>
    </row>
    <row r="73" spans="1:1" x14ac:dyDescent="0.15">
      <c r="A73" s="7" t="str">
        <f t="shared" si="1"/>
        <v/>
      </c>
    </row>
    <row r="74" spans="1:1" x14ac:dyDescent="0.15">
      <c r="A74" s="7" t="str">
        <f t="shared" si="1"/>
        <v/>
      </c>
    </row>
    <row r="75" spans="1:1" x14ac:dyDescent="0.15">
      <c r="A75" s="7" t="str">
        <f t="shared" si="1"/>
        <v/>
      </c>
    </row>
    <row r="76" spans="1:1" x14ac:dyDescent="0.15">
      <c r="A76" s="7" t="str">
        <f t="shared" si="1"/>
        <v/>
      </c>
    </row>
    <row r="77" spans="1:1" x14ac:dyDescent="0.15">
      <c r="A77" s="7" t="str">
        <f t="shared" si="1"/>
        <v/>
      </c>
    </row>
    <row r="78" spans="1:1" x14ac:dyDescent="0.15">
      <c r="A78" s="7" t="str">
        <f t="shared" si="1"/>
        <v/>
      </c>
    </row>
    <row r="79" spans="1:1" x14ac:dyDescent="0.15">
      <c r="A79" s="7" t="str">
        <f t="shared" si="1"/>
        <v/>
      </c>
    </row>
    <row r="80" spans="1:1" x14ac:dyDescent="0.15">
      <c r="A80" s="7" t="str">
        <f t="shared" si="1"/>
        <v/>
      </c>
    </row>
    <row r="81" spans="1:1" x14ac:dyDescent="0.15">
      <c r="A81" s="7" t="str">
        <f t="shared" si="1"/>
        <v/>
      </c>
    </row>
    <row r="82" spans="1:1" x14ac:dyDescent="0.15">
      <c r="A82" s="7" t="str">
        <f t="shared" si="1"/>
        <v/>
      </c>
    </row>
    <row r="83" spans="1:1" x14ac:dyDescent="0.15">
      <c r="A83" s="7" t="str">
        <f t="shared" si="1"/>
        <v/>
      </c>
    </row>
    <row r="84" spans="1:1" x14ac:dyDescent="0.15">
      <c r="A84" s="7" t="str">
        <f t="shared" si="1"/>
        <v/>
      </c>
    </row>
    <row r="85" spans="1:1" x14ac:dyDescent="0.15">
      <c r="A85" s="7" t="str">
        <f t="shared" si="1"/>
        <v/>
      </c>
    </row>
    <row r="86" spans="1:1" x14ac:dyDescent="0.15">
      <c r="A86" s="7" t="str">
        <f t="shared" si="1"/>
        <v/>
      </c>
    </row>
    <row r="87" spans="1:1" x14ac:dyDescent="0.15">
      <c r="A87" s="7" t="str">
        <f t="shared" si="1"/>
        <v/>
      </c>
    </row>
    <row r="88" spans="1:1" x14ac:dyDescent="0.15">
      <c r="A88" s="7" t="str">
        <f t="shared" si="1"/>
        <v/>
      </c>
    </row>
    <row r="89" spans="1:1" x14ac:dyDescent="0.15">
      <c r="A89" s="7" t="str">
        <f t="shared" si="1"/>
        <v/>
      </c>
    </row>
    <row r="90" spans="1:1" x14ac:dyDescent="0.15">
      <c r="A90" s="7" t="str">
        <f t="shared" si="1"/>
        <v/>
      </c>
    </row>
    <row r="91" spans="1:1" x14ac:dyDescent="0.15">
      <c r="A91" s="7" t="str">
        <f t="shared" si="1"/>
        <v/>
      </c>
    </row>
    <row r="92" spans="1:1" x14ac:dyDescent="0.15">
      <c r="A92" s="7" t="str">
        <f t="shared" si="1"/>
        <v/>
      </c>
    </row>
    <row r="93" spans="1:1" x14ac:dyDescent="0.15">
      <c r="A93" s="7" t="str">
        <f t="shared" si="1"/>
        <v/>
      </c>
    </row>
    <row r="94" spans="1:1" x14ac:dyDescent="0.15">
      <c r="A94" s="7" t="str">
        <f t="shared" si="1"/>
        <v/>
      </c>
    </row>
    <row r="95" spans="1:1" x14ac:dyDescent="0.15">
      <c r="A95" s="7" t="str">
        <f t="shared" si="1"/>
        <v/>
      </c>
    </row>
    <row r="96" spans="1:1" x14ac:dyDescent="0.15">
      <c r="A96" s="7" t="str">
        <f t="shared" si="1"/>
        <v/>
      </c>
    </row>
    <row r="97" spans="1:1" x14ac:dyDescent="0.15">
      <c r="A97" s="7" t="str">
        <f t="shared" si="1"/>
        <v/>
      </c>
    </row>
    <row r="98" spans="1:1" x14ac:dyDescent="0.15">
      <c r="A98" s="7" t="str">
        <f t="shared" si="1"/>
        <v/>
      </c>
    </row>
    <row r="99" spans="1:1" x14ac:dyDescent="0.15">
      <c r="A99" s="7" t="str">
        <f t="shared" si="1"/>
        <v/>
      </c>
    </row>
    <row r="100" spans="1:1" x14ac:dyDescent="0.15">
      <c r="A100" s="7" t="str">
        <f t="shared" si="1"/>
        <v/>
      </c>
    </row>
    <row r="101" spans="1:1" x14ac:dyDescent="0.15">
      <c r="A101" s="7" t="str">
        <f t="shared" si="1"/>
        <v/>
      </c>
    </row>
  </sheetData>
  <sheetProtection algorithmName="SHA-512" hashValue="Z+C7TzhjSJ1qenxktRqGQ7G6uoAsxMqURmvWnla+Cj5dRK7sjL56qHaH1Cts1b0RrmVcpvGtPLuR1Emkf7GA7A==" saltValue="iVVtruCVM42SOrdDIrG52Q==" spinCount="100000" sheet="1" objects="1" scenarios="1" selectLockedCells="1"/>
  <phoneticPr fontId="1"/>
  <conditionalFormatting sqref="F2:I1048576">
    <cfRule type="expression" dxfId="38" priority="4">
      <formula>AND($A2&lt;&gt;"",ISBLANK(F2))</formula>
    </cfRule>
  </conditionalFormatting>
  <conditionalFormatting sqref="F3:G1048576">
    <cfRule type="expression" dxfId="37" priority="3">
      <formula>AND($A3&lt;&gt;"",VALUE($F3&amp;$G3)&lt;VALUE($H2&amp;$I2))</formula>
    </cfRule>
  </conditionalFormatting>
  <conditionalFormatting sqref="H2:I1048576">
    <cfRule type="expression" dxfId="36" priority="2">
      <formula>AND($A2&lt;&gt;"",VALUE($F2&amp;$G2)&gt;VALUE($H2&amp;$I2))</formula>
    </cfRule>
  </conditionalFormatting>
  <conditionalFormatting sqref="D2:I1048576">
    <cfRule type="expression" dxfId="35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25" outlineLevelCol="1" x14ac:dyDescent="0.15"/>
  <cols>
    <col min="1" max="1" width="4.375" style="7" bestFit="1" customWidth="1"/>
    <col min="2" max="3" width="35.75" customWidth="1"/>
    <col min="4" max="4" width="15.875" bestFit="1" customWidth="1"/>
    <col min="5" max="6" width="15.875" style="38" customWidth="1"/>
    <col min="7" max="7" width="35.75" customWidth="1"/>
    <col min="8" max="9" width="10.5" bestFit="1" customWidth="1"/>
    <col min="10" max="10" width="22.25" style="38" customWidth="1"/>
    <col min="11" max="11" width="18.37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 x14ac:dyDescent="0.15">
      <c r="A1" s="7" t="s">
        <v>135</v>
      </c>
      <c r="B1" t="s">
        <v>132</v>
      </c>
      <c r="C1" t="s">
        <v>264</v>
      </c>
      <c r="D1" t="s">
        <v>151</v>
      </c>
      <c r="E1" s="38" t="s">
        <v>276</v>
      </c>
      <c r="F1" t="s">
        <v>282</v>
      </c>
      <c r="G1" t="s">
        <v>277</v>
      </c>
      <c r="H1" t="s">
        <v>257</v>
      </c>
      <c r="I1" t="s">
        <v>258</v>
      </c>
      <c r="J1" s="38" t="s">
        <v>263</v>
      </c>
      <c r="K1" s="40"/>
      <c r="O1" t="s">
        <v>261</v>
      </c>
      <c r="P1" t="s">
        <v>262</v>
      </c>
      <c r="Q1" t="s">
        <v>278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279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28" x14ac:dyDescent="0.15">
      <c r="A2" s="7" t="str">
        <f>IF(ISBLANK(B2),"",ROW()-1)</f>
        <v/>
      </c>
      <c r="B2" s="5"/>
      <c r="C2" s="5"/>
      <c r="D2" s="5"/>
      <c r="E2" s="39"/>
      <c r="F2" s="39"/>
      <c r="G2" s="5"/>
      <c r="H2" s="55"/>
      <c r="I2" s="55"/>
      <c r="J2" s="39"/>
      <c r="K2" s="42" t="s">
        <v>292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</row>
    <row r="3" spans="1:28" x14ac:dyDescent="0.15">
      <c r="A3" s="7" t="str">
        <f t="shared" ref="A3:A66" si="0">IF(ISBLANK(B3),"",ROW()-1)</f>
        <v/>
      </c>
      <c r="B3" s="5"/>
      <c r="C3" s="5"/>
      <c r="D3" s="5"/>
      <c r="E3" s="39"/>
      <c r="F3" s="39"/>
      <c r="G3" s="5"/>
      <c r="H3" s="55"/>
      <c r="I3" s="55"/>
      <c r="J3" s="39"/>
      <c r="K3" s="43">
        <f ca="1">T1</f>
        <v>0</v>
      </c>
      <c r="L3" s="25">
        <v>108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28" x14ac:dyDescent="0.15">
      <c r="A4" s="7" t="str">
        <f t="shared" si="0"/>
        <v/>
      </c>
      <c r="B4" s="5"/>
      <c r="C4" s="5"/>
      <c r="D4" s="5"/>
      <c r="E4" s="39"/>
      <c r="F4" s="39"/>
      <c r="G4" s="5"/>
      <c r="H4" s="55"/>
      <c r="I4" s="55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28" x14ac:dyDescent="0.15">
      <c r="A5" s="7" t="str">
        <f t="shared" si="0"/>
        <v/>
      </c>
      <c r="B5" s="5"/>
      <c r="C5" s="5"/>
      <c r="D5" s="5"/>
      <c r="E5" s="39"/>
      <c r="F5" s="39"/>
      <c r="G5" s="5"/>
      <c r="H5" s="55"/>
      <c r="I5" s="55"/>
      <c r="J5" s="39"/>
      <c r="K5"/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28" x14ac:dyDescent="0.15">
      <c r="A6" s="7" t="str">
        <f t="shared" si="0"/>
        <v/>
      </c>
      <c r="B6" s="5"/>
      <c r="C6" s="5"/>
      <c r="D6" s="5"/>
      <c r="E6" s="39"/>
      <c r="F6" s="39"/>
      <c r="G6" s="5"/>
      <c r="H6" s="55"/>
      <c r="I6" s="55"/>
      <c r="J6" s="39"/>
      <c r="K6"/>
      <c r="L6" s="25"/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28" x14ac:dyDescent="0.15">
      <c r="A7" s="7" t="str">
        <f t="shared" si="0"/>
        <v/>
      </c>
      <c r="B7" s="5"/>
      <c r="C7" s="5"/>
      <c r="D7" s="5"/>
      <c r="E7" s="39"/>
      <c r="F7" s="39"/>
      <c r="G7" s="5"/>
      <c r="H7" s="55"/>
      <c r="I7" s="55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28" x14ac:dyDescent="0.15">
      <c r="A8" s="7" t="str">
        <f t="shared" si="0"/>
        <v/>
      </c>
      <c r="B8" s="5"/>
      <c r="C8" s="5"/>
      <c r="D8" s="5"/>
      <c r="E8" s="39"/>
      <c r="F8" s="39"/>
      <c r="G8" s="5"/>
      <c r="H8" s="55"/>
      <c r="I8" s="55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28" x14ac:dyDescent="0.15">
      <c r="A9" s="7" t="str">
        <f t="shared" si="0"/>
        <v/>
      </c>
      <c r="B9" s="5"/>
      <c r="C9" s="5"/>
      <c r="D9" s="5"/>
      <c r="E9" s="39"/>
      <c r="F9" s="39"/>
      <c r="G9" s="5"/>
      <c r="H9" s="55"/>
      <c r="I9" s="55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28" x14ac:dyDescent="0.15">
      <c r="A10" s="7" t="str">
        <f t="shared" si="0"/>
        <v/>
      </c>
      <c r="B10" s="5"/>
      <c r="C10" s="5"/>
      <c r="D10" s="5"/>
      <c r="E10" s="39"/>
      <c r="F10" s="39"/>
      <c r="G10" s="5"/>
      <c r="H10" s="55"/>
      <c r="I10" s="55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28" x14ac:dyDescent="0.15">
      <c r="A11" s="7" t="str">
        <f t="shared" si="0"/>
        <v/>
      </c>
      <c r="B11" s="5"/>
      <c r="C11" s="5"/>
      <c r="D11" s="5"/>
      <c r="E11" s="39"/>
      <c r="F11" s="39"/>
      <c r="G11" s="5"/>
      <c r="H11" s="55"/>
      <c r="I11" s="55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28" x14ac:dyDescent="0.15">
      <c r="A12" s="7" t="str">
        <f t="shared" si="0"/>
        <v/>
      </c>
      <c r="B12" s="5"/>
      <c r="C12" s="5"/>
      <c r="D12" s="5"/>
      <c r="E12" s="39"/>
      <c r="F12" s="39"/>
      <c r="G12" s="5"/>
      <c r="H12" s="55"/>
      <c r="I12" s="55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28" x14ac:dyDescent="0.15">
      <c r="A13" s="7" t="str">
        <f t="shared" si="0"/>
        <v/>
      </c>
      <c r="B13" s="5"/>
      <c r="C13" s="5"/>
      <c r="D13" s="5"/>
      <c r="E13" s="39"/>
      <c r="F13" s="39"/>
      <c r="G13" s="5"/>
      <c r="H13" s="55"/>
      <c r="I13" s="55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28" x14ac:dyDescent="0.15">
      <c r="A14" s="7" t="str">
        <f t="shared" si="0"/>
        <v/>
      </c>
      <c r="B14" s="5"/>
      <c r="C14" s="5"/>
      <c r="D14" s="5"/>
      <c r="E14" s="39"/>
      <c r="F14" s="39"/>
      <c r="G14" s="5"/>
      <c r="H14" s="55"/>
      <c r="I14" s="55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28" x14ac:dyDescent="0.15">
      <c r="A15" s="7" t="str">
        <f t="shared" si="0"/>
        <v/>
      </c>
      <c r="B15" s="5"/>
      <c r="C15" s="5"/>
      <c r="D15" s="5"/>
      <c r="E15" s="39"/>
      <c r="F15" s="39"/>
      <c r="G15" s="5"/>
      <c r="H15" s="55"/>
      <c r="I15" s="55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28" x14ac:dyDescent="0.15">
      <c r="A16" s="7" t="str">
        <f t="shared" si="0"/>
        <v/>
      </c>
      <c r="B16" s="5"/>
      <c r="C16" s="5"/>
      <c r="D16" s="5"/>
      <c r="E16" s="39"/>
      <c r="F16" s="39"/>
      <c r="G16" s="5"/>
      <c r="H16" s="55"/>
      <c r="I16" s="55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 x14ac:dyDescent="0.15">
      <c r="A17" s="7" t="str">
        <f t="shared" si="0"/>
        <v/>
      </c>
      <c r="B17" s="5"/>
      <c r="C17" s="5"/>
      <c r="D17" s="5"/>
      <c r="E17" s="39"/>
      <c r="F17" s="39"/>
      <c r="G17" s="5"/>
      <c r="H17" s="55"/>
      <c r="I17" s="55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 x14ac:dyDescent="0.15">
      <c r="A18" s="7" t="str">
        <f t="shared" si="0"/>
        <v/>
      </c>
      <c r="B18" s="5"/>
      <c r="C18" s="5"/>
      <c r="D18" s="5"/>
      <c r="E18" s="39"/>
      <c r="F18" s="39"/>
      <c r="G18" s="5"/>
      <c r="H18" s="55"/>
      <c r="I18" s="55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 x14ac:dyDescent="0.15">
      <c r="A19" s="7" t="str">
        <f t="shared" si="0"/>
        <v/>
      </c>
      <c r="B19" s="5"/>
      <c r="C19" s="5"/>
      <c r="D19" s="5"/>
      <c r="E19" s="39"/>
      <c r="F19" s="39"/>
      <c r="G19" s="5"/>
      <c r="H19" s="55"/>
      <c r="I19" s="55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 x14ac:dyDescent="0.15">
      <c r="A20" s="7" t="str">
        <f t="shared" si="0"/>
        <v/>
      </c>
      <c r="B20" s="5"/>
      <c r="C20" s="5"/>
      <c r="D20" s="5"/>
      <c r="E20" s="39"/>
      <c r="F20" s="39"/>
      <c r="G20" s="5"/>
      <c r="H20" s="55"/>
      <c r="I20" s="55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 x14ac:dyDescent="0.15">
      <c r="A21" s="7" t="str">
        <f t="shared" si="0"/>
        <v/>
      </c>
      <c r="B21" s="5"/>
      <c r="C21" s="5"/>
      <c r="D21" s="5"/>
      <c r="E21" s="39"/>
      <c r="F21" s="39"/>
      <c r="G21" s="5"/>
      <c r="H21" s="55"/>
      <c r="I21" s="55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 x14ac:dyDescent="0.15">
      <c r="A22" s="7" t="str">
        <f t="shared" si="0"/>
        <v/>
      </c>
      <c r="B22" s="5"/>
      <c r="C22" s="5"/>
      <c r="D22" s="5"/>
      <c r="E22" s="39"/>
      <c r="F22" s="39"/>
      <c r="G22" s="5"/>
      <c r="H22" s="55"/>
      <c r="I22" s="55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 x14ac:dyDescent="0.15">
      <c r="A23" s="7" t="str">
        <f t="shared" si="0"/>
        <v/>
      </c>
      <c r="B23" s="5"/>
      <c r="C23" s="5"/>
      <c r="D23" s="5"/>
      <c r="E23" s="39"/>
      <c r="F23" s="39"/>
      <c r="G23" s="5"/>
      <c r="H23" s="55"/>
      <c r="I23" s="55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 x14ac:dyDescent="0.15">
      <c r="A24" s="7" t="str">
        <f t="shared" si="0"/>
        <v/>
      </c>
      <c r="B24" s="5"/>
      <c r="C24" s="5"/>
      <c r="D24" s="5"/>
      <c r="E24" s="39"/>
      <c r="F24" s="39"/>
      <c r="G24" s="5"/>
      <c r="H24" s="55"/>
      <c r="I24" s="55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 x14ac:dyDescent="0.15">
      <c r="A25" s="7" t="str">
        <f t="shared" si="0"/>
        <v/>
      </c>
      <c r="B25" s="5"/>
      <c r="C25" s="5"/>
      <c r="D25" s="5"/>
      <c r="E25" s="39"/>
      <c r="F25" s="39"/>
      <c r="G25" s="5"/>
      <c r="H25" s="55"/>
      <c r="I25" s="55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 x14ac:dyDescent="0.15">
      <c r="A26" s="7" t="str">
        <f t="shared" si="0"/>
        <v/>
      </c>
      <c r="B26" s="5"/>
      <c r="C26" s="5"/>
      <c r="D26" s="5"/>
      <c r="E26" s="39"/>
      <c r="F26" s="39"/>
      <c r="G26" s="5"/>
      <c r="H26" s="55"/>
      <c r="I26" s="55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 x14ac:dyDescent="0.15">
      <c r="A27" s="7" t="str">
        <f t="shared" si="0"/>
        <v/>
      </c>
      <c r="B27" s="5"/>
      <c r="C27" s="5"/>
      <c r="D27" s="5"/>
      <c r="E27" s="39"/>
      <c r="F27" s="39"/>
      <c r="G27" s="5"/>
      <c r="H27" s="55"/>
      <c r="I27" s="55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 x14ac:dyDescent="0.15">
      <c r="A28" s="7" t="str">
        <f t="shared" si="0"/>
        <v/>
      </c>
      <c r="B28" s="5"/>
      <c r="C28" s="5"/>
      <c r="D28" s="5"/>
      <c r="E28" s="39"/>
      <c r="F28" s="39"/>
      <c r="G28" s="5"/>
      <c r="H28" s="55"/>
      <c r="I28" s="55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 x14ac:dyDescent="0.15">
      <c r="A29" s="7" t="str">
        <f t="shared" si="0"/>
        <v/>
      </c>
      <c r="B29" s="5"/>
      <c r="C29" s="5"/>
      <c r="D29" s="5"/>
      <c r="E29" s="39"/>
      <c r="F29" s="39"/>
      <c r="G29" s="5"/>
      <c r="H29" s="55"/>
      <c r="I29" s="55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 x14ac:dyDescent="0.15">
      <c r="A30" s="7" t="str">
        <f t="shared" si="0"/>
        <v/>
      </c>
      <c r="B30" s="5"/>
      <c r="C30" s="5"/>
      <c r="D30" s="5"/>
      <c r="E30" s="39"/>
      <c r="F30" s="39"/>
      <c r="G30" s="5"/>
      <c r="H30" s="55"/>
      <c r="I30" s="55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 x14ac:dyDescent="0.15">
      <c r="A31" s="7" t="str">
        <f t="shared" si="0"/>
        <v/>
      </c>
      <c r="B31" s="5"/>
      <c r="C31" s="5"/>
      <c r="D31" s="5"/>
      <c r="E31" s="39"/>
      <c r="F31" s="39"/>
      <c r="G31" s="5"/>
      <c r="H31" s="55"/>
      <c r="I31" s="55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 x14ac:dyDescent="0.15">
      <c r="A32" s="7" t="str">
        <f t="shared" si="0"/>
        <v/>
      </c>
      <c r="B32" s="5"/>
      <c r="C32" s="5"/>
      <c r="D32" s="5"/>
      <c r="E32" s="39"/>
      <c r="F32" s="39"/>
      <c r="G32" s="5"/>
      <c r="H32" s="55"/>
      <c r="I32" s="55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 x14ac:dyDescent="0.15">
      <c r="A33" s="7" t="str">
        <f t="shared" si="0"/>
        <v/>
      </c>
      <c r="B33" s="5"/>
      <c r="C33" s="5"/>
      <c r="D33" s="5"/>
      <c r="E33" s="39"/>
      <c r="F33" s="39"/>
      <c r="G33" s="5"/>
      <c r="H33" s="55"/>
      <c r="I33" s="55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 x14ac:dyDescent="0.15">
      <c r="A34" s="7" t="str">
        <f t="shared" si="0"/>
        <v/>
      </c>
      <c r="B34" s="5"/>
      <c r="C34" s="5"/>
      <c r="D34" s="5"/>
      <c r="E34" s="39"/>
      <c r="F34" s="39"/>
      <c r="G34" s="5"/>
      <c r="H34" s="55"/>
      <c r="I34" s="55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 x14ac:dyDescent="0.15">
      <c r="A35" s="7" t="str">
        <f t="shared" si="0"/>
        <v/>
      </c>
      <c r="B35" s="5"/>
      <c r="C35" s="5"/>
      <c r="D35" s="5"/>
      <c r="E35" s="39"/>
      <c r="F35" s="39"/>
      <c r="G35" s="5"/>
      <c r="H35" s="55"/>
      <c r="I35" s="55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 x14ac:dyDescent="0.15">
      <c r="A36" s="7" t="str">
        <f t="shared" si="0"/>
        <v/>
      </c>
      <c r="B36" s="5"/>
      <c r="C36" s="5"/>
      <c r="D36" s="5"/>
      <c r="E36" s="39"/>
      <c r="F36" s="39"/>
      <c r="G36" s="5"/>
      <c r="H36" s="55"/>
      <c r="I36" s="55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 x14ac:dyDescent="0.15">
      <c r="A37" s="7" t="str">
        <f t="shared" si="0"/>
        <v/>
      </c>
      <c r="B37" s="5"/>
      <c r="C37" s="5"/>
      <c r="D37" s="5"/>
      <c r="E37" s="39"/>
      <c r="F37" s="39"/>
      <c r="G37" s="5"/>
      <c r="H37" s="55"/>
      <c r="I37" s="55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 x14ac:dyDescent="0.15">
      <c r="A38" s="7" t="str">
        <f t="shared" si="0"/>
        <v/>
      </c>
      <c r="B38" s="5"/>
      <c r="C38" s="5"/>
      <c r="D38" s="5"/>
      <c r="E38" s="39"/>
      <c r="F38" s="39"/>
      <c r="G38" s="5"/>
      <c r="H38" s="55"/>
      <c r="I38" s="55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 x14ac:dyDescent="0.15">
      <c r="A39" s="7" t="str">
        <f t="shared" si="0"/>
        <v/>
      </c>
      <c r="B39" s="5"/>
      <c r="C39" s="5"/>
      <c r="D39" s="5"/>
      <c r="E39" s="39"/>
      <c r="F39" s="39"/>
      <c r="G39" s="5"/>
      <c r="H39" s="55"/>
      <c r="I39" s="55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 x14ac:dyDescent="0.15">
      <c r="A40" s="7" t="str">
        <f t="shared" si="0"/>
        <v/>
      </c>
      <c r="B40" s="5"/>
      <c r="C40" s="5"/>
      <c r="D40" s="5"/>
      <c r="E40" s="39"/>
      <c r="F40" s="39"/>
      <c r="G40" s="5"/>
      <c r="H40" s="55"/>
      <c r="I40" s="55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 x14ac:dyDescent="0.15">
      <c r="A41" s="7" t="str">
        <f t="shared" si="0"/>
        <v/>
      </c>
      <c r="B41" s="5"/>
      <c r="C41" s="5"/>
      <c r="D41" s="5"/>
      <c r="E41" s="39"/>
      <c r="F41" s="39"/>
      <c r="G41" s="5"/>
      <c r="H41" s="55"/>
      <c r="I41" s="55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 x14ac:dyDescent="0.15">
      <c r="A42" s="7" t="str">
        <f t="shared" si="0"/>
        <v/>
      </c>
      <c r="B42" s="5"/>
      <c r="C42" s="5"/>
      <c r="D42" s="5"/>
      <c r="E42" s="39"/>
      <c r="F42" s="39"/>
      <c r="G42" s="5"/>
      <c r="H42" s="55"/>
      <c r="I42" s="55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 x14ac:dyDescent="0.15">
      <c r="A43" s="7" t="str">
        <f t="shared" si="0"/>
        <v/>
      </c>
      <c r="B43" s="5"/>
      <c r="C43" s="5"/>
      <c r="D43" s="5"/>
      <c r="E43" s="39"/>
      <c r="F43" s="39"/>
      <c r="G43" s="5"/>
      <c r="H43" s="55"/>
      <c r="I43" s="55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 x14ac:dyDescent="0.15">
      <c r="A44" s="7" t="str">
        <f t="shared" si="0"/>
        <v/>
      </c>
      <c r="B44" s="5"/>
      <c r="C44" s="5"/>
      <c r="D44" s="5"/>
      <c r="E44" s="39"/>
      <c r="F44" s="39"/>
      <c r="G44" s="5"/>
      <c r="H44" s="55"/>
      <c r="I44" s="55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 x14ac:dyDescent="0.15">
      <c r="A45" s="7" t="str">
        <f t="shared" si="0"/>
        <v/>
      </c>
      <c r="B45" s="5"/>
      <c r="C45" s="5"/>
      <c r="D45" s="5"/>
      <c r="E45" s="39"/>
      <c r="F45" s="39"/>
      <c r="G45" s="5"/>
      <c r="H45" s="55"/>
      <c r="I45" s="55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 x14ac:dyDescent="0.15">
      <c r="A46" s="7" t="str">
        <f t="shared" si="0"/>
        <v/>
      </c>
      <c r="B46" s="5"/>
      <c r="C46" s="5"/>
      <c r="D46" s="5"/>
      <c r="E46" s="39"/>
      <c r="F46" s="39"/>
      <c r="G46" s="5"/>
      <c r="H46" s="55"/>
      <c r="I46" s="55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 x14ac:dyDescent="0.15">
      <c r="A47" s="7" t="str">
        <f t="shared" si="0"/>
        <v/>
      </c>
      <c r="B47" s="5"/>
      <c r="C47" s="5"/>
      <c r="D47" s="5"/>
      <c r="E47" s="39"/>
      <c r="F47" s="39"/>
      <c r="G47" s="5"/>
      <c r="H47" s="55"/>
      <c r="I47" s="55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 x14ac:dyDescent="0.15">
      <c r="A48" s="7" t="str">
        <f t="shared" si="0"/>
        <v/>
      </c>
      <c r="B48" s="5"/>
      <c r="C48" s="5"/>
      <c r="D48" s="5"/>
      <c r="E48" s="39"/>
      <c r="F48" s="39"/>
      <c r="G48" s="5"/>
      <c r="H48" s="55"/>
      <c r="I48" s="55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 x14ac:dyDescent="0.15">
      <c r="A49" s="7" t="str">
        <f t="shared" si="0"/>
        <v/>
      </c>
      <c r="B49" s="5"/>
      <c r="C49" s="5"/>
      <c r="D49" s="5"/>
      <c r="E49" s="39"/>
      <c r="F49" s="39"/>
      <c r="G49" s="5"/>
      <c r="H49" s="55"/>
      <c r="I49" s="55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 x14ac:dyDescent="0.15">
      <c r="A50" s="7" t="str">
        <f t="shared" si="0"/>
        <v/>
      </c>
      <c r="B50" s="5"/>
      <c r="C50" s="5"/>
      <c r="D50" s="5"/>
      <c r="E50" s="39"/>
      <c r="F50" s="39"/>
      <c r="G50" s="5"/>
      <c r="H50" s="55"/>
      <c r="I50" s="55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 x14ac:dyDescent="0.15">
      <c r="A51" s="7" t="str">
        <f t="shared" si="0"/>
        <v/>
      </c>
      <c r="B51" s="5"/>
      <c r="C51" s="5"/>
      <c r="D51" s="5"/>
      <c r="E51" s="39"/>
      <c r="F51" s="39"/>
      <c r="G51" s="5"/>
      <c r="H51" s="55"/>
      <c r="I51" s="55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 x14ac:dyDescent="0.15">
      <c r="A52" s="7" t="str">
        <f t="shared" si="0"/>
        <v/>
      </c>
      <c r="B52" s="5"/>
      <c r="C52" s="5"/>
      <c r="D52" s="5"/>
      <c r="E52" s="39"/>
      <c r="F52" s="39"/>
      <c r="G52" s="5"/>
      <c r="H52" s="55"/>
      <c r="I52" s="55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 x14ac:dyDescent="0.15">
      <c r="A53" s="7" t="str">
        <f t="shared" si="0"/>
        <v/>
      </c>
      <c r="B53" s="5"/>
      <c r="C53" s="5"/>
      <c r="D53" s="5"/>
      <c r="E53" s="39"/>
      <c r="F53" s="39"/>
      <c r="G53" s="5"/>
      <c r="H53" s="55"/>
      <c r="I53" s="55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 x14ac:dyDescent="0.15">
      <c r="A54" s="7" t="str">
        <f t="shared" si="0"/>
        <v/>
      </c>
      <c r="B54" s="5"/>
      <c r="C54" s="5"/>
      <c r="D54" s="5"/>
      <c r="E54" s="39"/>
      <c r="F54" s="39"/>
      <c r="G54" s="5"/>
      <c r="H54" s="55"/>
      <c r="I54" s="55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 x14ac:dyDescent="0.15">
      <c r="A55" s="7" t="str">
        <f t="shared" si="0"/>
        <v/>
      </c>
      <c r="B55" s="5"/>
      <c r="C55" s="5"/>
      <c r="D55" s="5"/>
      <c r="E55" s="39"/>
      <c r="F55" s="39"/>
      <c r="G55" s="5"/>
      <c r="H55" s="55"/>
      <c r="I55" s="55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 x14ac:dyDescent="0.15">
      <c r="A56" s="7" t="str">
        <f t="shared" si="0"/>
        <v/>
      </c>
      <c r="B56" s="5"/>
      <c r="C56" s="5"/>
      <c r="D56" s="5"/>
      <c r="E56" s="39"/>
      <c r="F56" s="39"/>
      <c r="G56" s="5"/>
      <c r="H56" s="55"/>
      <c r="I56" s="55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 x14ac:dyDescent="0.15">
      <c r="A57" s="7" t="str">
        <f t="shared" si="0"/>
        <v/>
      </c>
      <c r="B57" s="5"/>
      <c r="C57" s="5"/>
      <c r="D57" s="5"/>
      <c r="E57" s="39"/>
      <c r="F57" s="39"/>
      <c r="G57" s="5"/>
      <c r="H57" s="55"/>
      <c r="I57" s="55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 x14ac:dyDescent="0.15">
      <c r="A58" s="7" t="str">
        <f t="shared" si="0"/>
        <v/>
      </c>
      <c r="B58" s="5"/>
      <c r="C58" s="5"/>
      <c r="D58" s="5"/>
      <c r="E58" s="39"/>
      <c r="F58" s="39"/>
      <c r="G58" s="5"/>
      <c r="H58" s="55"/>
      <c r="I58" s="55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 x14ac:dyDescent="0.15">
      <c r="A59" s="7" t="str">
        <f t="shared" si="0"/>
        <v/>
      </c>
      <c r="B59" s="5"/>
      <c r="C59" s="5"/>
      <c r="D59" s="5"/>
      <c r="E59" s="39"/>
      <c r="F59" s="39"/>
      <c r="G59" s="5"/>
      <c r="H59" s="55"/>
      <c r="I59" s="55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 x14ac:dyDescent="0.15">
      <c r="A60" s="7" t="str">
        <f t="shared" si="0"/>
        <v/>
      </c>
      <c r="B60" s="5"/>
      <c r="C60" s="5"/>
      <c r="D60" s="5"/>
      <c r="E60" s="39"/>
      <c r="F60" s="39"/>
      <c r="G60" s="5"/>
      <c r="H60" s="55"/>
      <c r="I60" s="55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 x14ac:dyDescent="0.15">
      <c r="A61" s="7" t="str">
        <f t="shared" si="0"/>
        <v/>
      </c>
      <c r="B61" s="5"/>
      <c r="C61" s="5"/>
      <c r="D61" s="5"/>
      <c r="E61" s="39"/>
      <c r="F61" s="39"/>
      <c r="G61" s="5"/>
      <c r="H61" s="55"/>
      <c r="I61" s="55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 x14ac:dyDescent="0.15">
      <c r="A62" s="7" t="str">
        <f t="shared" si="0"/>
        <v/>
      </c>
      <c r="B62" s="5"/>
      <c r="C62" s="5"/>
      <c r="D62" s="5"/>
      <c r="E62" s="39"/>
      <c r="F62" s="39"/>
      <c r="G62" s="5"/>
      <c r="H62" s="55"/>
      <c r="I62" s="55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 x14ac:dyDescent="0.15">
      <c r="A63" s="7" t="str">
        <f t="shared" si="0"/>
        <v/>
      </c>
      <c r="B63" s="5"/>
      <c r="C63" s="5"/>
      <c r="D63" s="5"/>
      <c r="E63" s="39"/>
      <c r="F63" s="39"/>
      <c r="G63" s="5"/>
      <c r="H63" s="55"/>
      <c r="I63" s="55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 x14ac:dyDescent="0.15">
      <c r="A64" s="7" t="str">
        <f t="shared" si="0"/>
        <v/>
      </c>
      <c r="B64" s="5"/>
      <c r="C64" s="5"/>
      <c r="D64" s="5"/>
      <c r="E64" s="39"/>
      <c r="F64" s="39"/>
      <c r="G64" s="5"/>
      <c r="H64" s="55"/>
      <c r="I64" s="55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 x14ac:dyDescent="0.15">
      <c r="A65" s="7" t="str">
        <f t="shared" si="0"/>
        <v/>
      </c>
      <c r="B65" s="5"/>
      <c r="C65" s="5"/>
      <c r="D65" s="5"/>
      <c r="E65" s="39"/>
      <c r="F65" s="39"/>
      <c r="G65" s="5"/>
      <c r="H65" s="55"/>
      <c r="I65" s="55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 x14ac:dyDescent="0.15">
      <c r="A66" s="7" t="str">
        <f t="shared" si="0"/>
        <v/>
      </c>
      <c r="B66" s="5"/>
      <c r="C66" s="5"/>
      <c r="D66" s="5"/>
      <c r="E66" s="39"/>
      <c r="F66" s="39"/>
      <c r="G66" s="5"/>
      <c r="H66" s="55"/>
      <c r="I66" s="55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 x14ac:dyDescent="0.15">
      <c r="A67" s="7" t="str">
        <f t="shared" ref="A67:A101" si="10">IF(ISBLANK(B67),"",ROW()-1)</f>
        <v/>
      </c>
      <c r="B67" s="5"/>
      <c r="C67" s="5"/>
      <c r="D67" s="5"/>
      <c r="E67" s="39"/>
      <c r="F67" s="39"/>
      <c r="G67" s="5"/>
      <c r="H67" s="55"/>
      <c r="I67" s="55"/>
      <c r="J67" s="39"/>
      <c r="K67" s="8"/>
      <c r="L67" s="25"/>
      <c r="M67" s="36" t="e">
        <f t="shared" ref="M67:M101" si="11">EOMONTH(H67-1,0)+1</f>
        <v>#NUM!</v>
      </c>
      <c r="N67" s="36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 x14ac:dyDescent="0.15">
      <c r="A68" s="7" t="str">
        <f t="shared" si="10"/>
        <v/>
      </c>
      <c r="B68" s="5"/>
      <c r="C68" s="5"/>
      <c r="D68" s="5"/>
      <c r="E68" s="39"/>
      <c r="F68" s="39"/>
      <c r="G68" s="5"/>
      <c r="H68" s="55"/>
      <c r="I68" s="55"/>
      <c r="J68" s="39"/>
      <c r="K68" s="8"/>
      <c r="L68" s="25"/>
      <c r="M68" s="36" t="e">
        <f t="shared" si="11"/>
        <v>#NUM!</v>
      </c>
      <c r="N68" s="36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 x14ac:dyDescent="0.15">
      <c r="A69" s="7" t="str">
        <f t="shared" si="10"/>
        <v/>
      </c>
      <c r="B69" s="5"/>
      <c r="C69" s="5"/>
      <c r="D69" s="5"/>
      <c r="E69" s="39"/>
      <c r="F69" s="39"/>
      <c r="G69" s="5"/>
      <c r="H69" s="55"/>
      <c r="I69" s="55"/>
      <c r="J69" s="39"/>
      <c r="K69" s="8"/>
      <c r="L69" s="25"/>
      <c r="M69" s="36" t="e">
        <f t="shared" si="11"/>
        <v>#NUM!</v>
      </c>
      <c r="N69" s="36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 x14ac:dyDescent="0.15">
      <c r="A70" s="7" t="str">
        <f t="shared" si="10"/>
        <v/>
      </c>
      <c r="B70" s="5"/>
      <c r="C70" s="5"/>
      <c r="D70" s="5"/>
      <c r="E70" s="39"/>
      <c r="F70" s="39"/>
      <c r="G70" s="5"/>
      <c r="H70" s="55"/>
      <c r="I70" s="55"/>
      <c r="J70" s="39"/>
      <c r="K70" s="8"/>
      <c r="L70" s="25"/>
      <c r="M70" s="36" t="e">
        <f t="shared" si="11"/>
        <v>#NUM!</v>
      </c>
      <c r="N70" s="36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 x14ac:dyDescent="0.15">
      <c r="A71" s="7" t="str">
        <f t="shared" si="10"/>
        <v/>
      </c>
      <c r="B71" s="5"/>
      <c r="C71" s="5"/>
      <c r="D71" s="5"/>
      <c r="E71" s="39"/>
      <c r="F71" s="39"/>
      <c r="G71" s="5"/>
      <c r="H71" s="55"/>
      <c r="I71" s="55"/>
      <c r="J71" s="39"/>
      <c r="K71" s="8"/>
      <c r="L71" s="25"/>
      <c r="M71" s="36" t="e">
        <f t="shared" si="11"/>
        <v>#NUM!</v>
      </c>
      <c r="N71" s="36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 x14ac:dyDescent="0.15">
      <c r="A72" s="7" t="str">
        <f t="shared" si="10"/>
        <v/>
      </c>
      <c r="B72" s="5"/>
      <c r="C72" s="5"/>
      <c r="D72" s="5"/>
      <c r="E72" s="39"/>
      <c r="F72" s="39"/>
      <c r="G72" s="5"/>
      <c r="H72" s="55"/>
      <c r="I72" s="55"/>
      <c r="J72" s="39"/>
      <c r="K72" s="8"/>
      <c r="L72" s="25"/>
      <c r="M72" s="36" t="e">
        <f t="shared" si="11"/>
        <v>#NUM!</v>
      </c>
      <c r="N72" s="36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 x14ac:dyDescent="0.15">
      <c r="A73" s="7" t="str">
        <f t="shared" si="10"/>
        <v/>
      </c>
      <c r="B73" s="5"/>
      <c r="C73" s="5"/>
      <c r="D73" s="5"/>
      <c r="E73" s="39"/>
      <c r="F73" s="39"/>
      <c r="G73" s="5"/>
      <c r="H73" s="55"/>
      <c r="I73" s="55"/>
      <c r="J73" s="39"/>
      <c r="K73" s="8"/>
      <c r="L73" s="25"/>
      <c r="M73" s="36" t="e">
        <f t="shared" si="11"/>
        <v>#NUM!</v>
      </c>
      <c r="N73" s="36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 x14ac:dyDescent="0.15">
      <c r="A74" s="7" t="str">
        <f t="shared" si="10"/>
        <v/>
      </c>
      <c r="B74" s="5"/>
      <c r="C74" s="5"/>
      <c r="D74" s="5"/>
      <c r="E74" s="39"/>
      <c r="F74" s="39"/>
      <c r="G74" s="5"/>
      <c r="H74" s="55"/>
      <c r="I74" s="55"/>
      <c r="J74" s="39"/>
      <c r="K74" s="8"/>
      <c r="L74" s="25"/>
      <c r="M74" s="36" t="e">
        <f t="shared" si="11"/>
        <v>#NUM!</v>
      </c>
      <c r="N74" s="36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 x14ac:dyDescent="0.15">
      <c r="A75" s="7" t="str">
        <f t="shared" si="10"/>
        <v/>
      </c>
      <c r="B75" s="5"/>
      <c r="C75" s="5"/>
      <c r="D75" s="5"/>
      <c r="E75" s="39"/>
      <c r="F75" s="39"/>
      <c r="G75" s="5"/>
      <c r="H75" s="55"/>
      <c r="I75" s="55"/>
      <c r="J75" s="39"/>
      <c r="K75" s="8"/>
      <c r="L75" s="25"/>
      <c r="M75" s="36" t="e">
        <f t="shared" si="11"/>
        <v>#NUM!</v>
      </c>
      <c r="N75" s="36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 x14ac:dyDescent="0.15">
      <c r="A76" s="7" t="str">
        <f t="shared" si="10"/>
        <v/>
      </c>
      <c r="B76" s="5"/>
      <c r="C76" s="5"/>
      <c r="D76" s="5"/>
      <c r="E76" s="39"/>
      <c r="F76" s="39"/>
      <c r="G76" s="5"/>
      <c r="H76" s="55"/>
      <c r="I76" s="55"/>
      <c r="J76" s="39"/>
      <c r="K76" s="8"/>
      <c r="L76" s="25"/>
      <c r="M76" s="36" t="e">
        <f t="shared" si="11"/>
        <v>#NUM!</v>
      </c>
      <c r="N76" s="36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 x14ac:dyDescent="0.15">
      <c r="A77" s="7" t="str">
        <f t="shared" si="10"/>
        <v/>
      </c>
      <c r="B77" s="5"/>
      <c r="C77" s="5"/>
      <c r="D77" s="5"/>
      <c r="E77" s="39"/>
      <c r="F77" s="39"/>
      <c r="G77" s="5"/>
      <c r="H77" s="55"/>
      <c r="I77" s="55"/>
      <c r="J77" s="39"/>
      <c r="K77" s="8"/>
      <c r="L77" s="25"/>
      <c r="M77" s="36" t="e">
        <f t="shared" si="11"/>
        <v>#NUM!</v>
      </c>
      <c r="N77" s="36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 x14ac:dyDescent="0.15">
      <c r="A78" s="7" t="str">
        <f t="shared" si="10"/>
        <v/>
      </c>
      <c r="B78" s="5"/>
      <c r="C78" s="5"/>
      <c r="D78" s="5"/>
      <c r="E78" s="39"/>
      <c r="F78" s="39"/>
      <c r="G78" s="5"/>
      <c r="H78" s="55"/>
      <c r="I78" s="55"/>
      <c r="J78" s="39"/>
      <c r="K78" s="8"/>
      <c r="L78" s="25"/>
      <c r="M78" s="36" t="e">
        <f t="shared" si="11"/>
        <v>#NUM!</v>
      </c>
      <c r="N78" s="36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 x14ac:dyDescent="0.15">
      <c r="A79" s="7" t="str">
        <f t="shared" si="10"/>
        <v/>
      </c>
      <c r="B79" s="5"/>
      <c r="C79" s="5"/>
      <c r="D79" s="5"/>
      <c r="E79" s="39"/>
      <c r="F79" s="39"/>
      <c r="G79" s="5"/>
      <c r="H79" s="55"/>
      <c r="I79" s="55"/>
      <c r="J79" s="39"/>
      <c r="K79" s="8"/>
      <c r="L79" s="25"/>
      <c r="M79" s="36" t="e">
        <f t="shared" si="11"/>
        <v>#NUM!</v>
      </c>
      <c r="N79" s="36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 x14ac:dyDescent="0.15">
      <c r="A80" s="7" t="str">
        <f t="shared" si="10"/>
        <v/>
      </c>
      <c r="B80" s="5"/>
      <c r="C80" s="5"/>
      <c r="D80" s="5"/>
      <c r="E80" s="39"/>
      <c r="F80" s="39"/>
      <c r="G80" s="5"/>
      <c r="H80" s="55"/>
      <c r="I80" s="55"/>
      <c r="J80" s="39"/>
      <c r="K80" s="8"/>
      <c r="L80" s="25"/>
      <c r="M80" s="36" t="e">
        <f t="shared" si="11"/>
        <v>#NUM!</v>
      </c>
      <c r="N80" s="36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 x14ac:dyDescent="0.15">
      <c r="A81" s="7" t="str">
        <f t="shared" si="10"/>
        <v/>
      </c>
      <c r="B81" s="5"/>
      <c r="C81" s="5"/>
      <c r="D81" s="5"/>
      <c r="E81" s="39"/>
      <c r="F81" s="39"/>
      <c r="G81" s="5"/>
      <c r="H81" s="55"/>
      <c r="I81" s="55"/>
      <c r="J81" s="39"/>
      <c r="K81" s="8"/>
      <c r="L81" s="25"/>
      <c r="M81" s="36" t="e">
        <f t="shared" si="11"/>
        <v>#NUM!</v>
      </c>
      <c r="N81" s="36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 x14ac:dyDescent="0.15">
      <c r="A82" s="7" t="str">
        <f t="shared" si="10"/>
        <v/>
      </c>
      <c r="B82" s="5"/>
      <c r="C82" s="5"/>
      <c r="D82" s="5"/>
      <c r="E82" s="39"/>
      <c r="F82" s="39"/>
      <c r="G82" s="5"/>
      <c r="H82" s="55"/>
      <c r="I82" s="55"/>
      <c r="J82" s="39"/>
      <c r="K82" s="8"/>
      <c r="L82" s="25"/>
      <c r="M82" s="36" t="e">
        <f t="shared" si="11"/>
        <v>#NUM!</v>
      </c>
      <c r="N82" s="36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 x14ac:dyDescent="0.15">
      <c r="A83" s="7" t="str">
        <f t="shared" si="10"/>
        <v/>
      </c>
      <c r="B83" s="5"/>
      <c r="C83" s="5"/>
      <c r="D83" s="5"/>
      <c r="E83" s="39"/>
      <c r="F83" s="39"/>
      <c r="G83" s="5"/>
      <c r="H83" s="55"/>
      <c r="I83" s="55"/>
      <c r="J83" s="39"/>
      <c r="K83" s="8"/>
      <c r="L83" s="25"/>
      <c r="M83" s="36" t="e">
        <f t="shared" si="11"/>
        <v>#NUM!</v>
      </c>
      <c r="N83" s="36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 x14ac:dyDescent="0.15">
      <c r="A84" s="7" t="str">
        <f t="shared" si="10"/>
        <v/>
      </c>
      <c r="B84" s="5"/>
      <c r="C84" s="5"/>
      <c r="D84" s="5"/>
      <c r="E84" s="39"/>
      <c r="F84" s="39"/>
      <c r="G84" s="5"/>
      <c r="H84" s="55"/>
      <c r="I84" s="55"/>
      <c r="J84" s="39"/>
      <c r="K84" s="8"/>
      <c r="L84" s="25"/>
      <c r="M84" s="36" t="e">
        <f t="shared" si="11"/>
        <v>#NUM!</v>
      </c>
      <c r="N84" s="36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 x14ac:dyDescent="0.15">
      <c r="A85" s="7" t="str">
        <f t="shared" si="10"/>
        <v/>
      </c>
      <c r="B85" s="5"/>
      <c r="C85" s="5"/>
      <c r="D85" s="5"/>
      <c r="E85" s="39"/>
      <c r="F85" s="39"/>
      <c r="G85" s="5"/>
      <c r="H85" s="55"/>
      <c r="I85" s="55"/>
      <c r="J85" s="39"/>
      <c r="K85" s="8"/>
      <c r="L85" s="25"/>
      <c r="M85" s="36" t="e">
        <f t="shared" si="11"/>
        <v>#NUM!</v>
      </c>
      <c r="N85" s="36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 x14ac:dyDescent="0.15">
      <c r="A86" s="7" t="str">
        <f t="shared" si="10"/>
        <v/>
      </c>
      <c r="B86" s="5"/>
      <c r="C86" s="5"/>
      <c r="D86" s="5"/>
      <c r="E86" s="39"/>
      <c r="F86" s="39"/>
      <c r="G86" s="5"/>
      <c r="H86" s="55"/>
      <c r="I86" s="55"/>
      <c r="J86" s="39"/>
      <c r="K86" s="8"/>
      <c r="L86" s="25"/>
      <c r="M86" s="36" t="e">
        <f t="shared" si="11"/>
        <v>#NUM!</v>
      </c>
      <c r="N86" s="36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 x14ac:dyDescent="0.15">
      <c r="A87" s="7" t="str">
        <f t="shared" si="10"/>
        <v/>
      </c>
      <c r="B87" s="5"/>
      <c r="C87" s="5"/>
      <c r="D87" s="5"/>
      <c r="E87" s="39"/>
      <c r="F87" s="39"/>
      <c r="G87" s="5"/>
      <c r="H87" s="55"/>
      <c r="I87" s="55"/>
      <c r="J87" s="39"/>
      <c r="K87" s="8"/>
      <c r="L87" s="25"/>
      <c r="M87" s="36" t="e">
        <f t="shared" si="11"/>
        <v>#NUM!</v>
      </c>
      <c r="N87" s="36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 x14ac:dyDescent="0.15">
      <c r="A88" s="7" t="str">
        <f t="shared" si="10"/>
        <v/>
      </c>
      <c r="B88" s="5"/>
      <c r="C88" s="5"/>
      <c r="D88" s="5"/>
      <c r="E88" s="39"/>
      <c r="F88" s="39"/>
      <c r="G88" s="5"/>
      <c r="H88" s="55"/>
      <c r="I88" s="55"/>
      <c r="J88" s="39"/>
      <c r="K88" s="8"/>
      <c r="L88" s="25"/>
      <c r="M88" s="36" t="e">
        <f t="shared" si="11"/>
        <v>#NUM!</v>
      </c>
      <c r="N88" s="36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 x14ac:dyDescent="0.15">
      <c r="A89" s="7" t="str">
        <f t="shared" si="10"/>
        <v/>
      </c>
      <c r="B89" s="5"/>
      <c r="C89" s="5"/>
      <c r="D89" s="5"/>
      <c r="E89" s="39"/>
      <c r="F89" s="39"/>
      <c r="G89" s="5"/>
      <c r="H89" s="55"/>
      <c r="I89" s="55"/>
      <c r="J89" s="39"/>
      <c r="K89" s="8"/>
      <c r="L89" s="25"/>
      <c r="M89" s="36" t="e">
        <f t="shared" si="11"/>
        <v>#NUM!</v>
      </c>
      <c r="N89" s="36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 x14ac:dyDescent="0.15">
      <c r="A90" s="7" t="str">
        <f t="shared" si="10"/>
        <v/>
      </c>
      <c r="B90" s="5"/>
      <c r="C90" s="5"/>
      <c r="D90" s="5"/>
      <c r="E90" s="39"/>
      <c r="F90" s="39"/>
      <c r="G90" s="5"/>
      <c r="H90" s="55"/>
      <c r="I90" s="55"/>
      <c r="J90" s="39"/>
      <c r="K90" s="8"/>
      <c r="L90" s="25"/>
      <c r="M90" s="36" t="e">
        <f t="shared" si="11"/>
        <v>#NUM!</v>
      </c>
      <c r="N90" s="36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 x14ac:dyDescent="0.15">
      <c r="A91" s="7" t="str">
        <f t="shared" si="10"/>
        <v/>
      </c>
      <c r="B91" s="5"/>
      <c r="C91" s="5"/>
      <c r="D91" s="5"/>
      <c r="E91" s="39"/>
      <c r="F91" s="39"/>
      <c r="G91" s="5"/>
      <c r="H91" s="55"/>
      <c r="I91" s="55"/>
      <c r="J91" s="39"/>
      <c r="K91" s="8"/>
      <c r="L91" s="25"/>
      <c r="M91" s="36" t="e">
        <f t="shared" si="11"/>
        <v>#NUM!</v>
      </c>
      <c r="N91" s="36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 x14ac:dyDescent="0.15">
      <c r="A92" s="7" t="str">
        <f t="shared" si="10"/>
        <v/>
      </c>
      <c r="B92" s="5"/>
      <c r="C92" s="5"/>
      <c r="D92" s="5"/>
      <c r="E92" s="39"/>
      <c r="F92" s="39"/>
      <c r="G92" s="5"/>
      <c r="H92" s="55"/>
      <c r="I92" s="55"/>
      <c r="J92" s="39"/>
      <c r="K92" s="8"/>
      <c r="L92" s="25"/>
      <c r="M92" s="36" t="e">
        <f t="shared" si="11"/>
        <v>#NUM!</v>
      </c>
      <c r="N92" s="36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 x14ac:dyDescent="0.15">
      <c r="A93" s="7" t="str">
        <f t="shared" si="10"/>
        <v/>
      </c>
      <c r="B93" s="5"/>
      <c r="C93" s="5"/>
      <c r="D93" s="5"/>
      <c r="E93" s="39"/>
      <c r="F93" s="39"/>
      <c r="G93" s="5"/>
      <c r="H93" s="55"/>
      <c r="I93" s="55"/>
      <c r="J93" s="39"/>
      <c r="K93" s="8"/>
      <c r="L93" s="25"/>
      <c r="M93" s="36" t="e">
        <f t="shared" si="11"/>
        <v>#NUM!</v>
      </c>
      <c r="N93" s="36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 x14ac:dyDescent="0.15">
      <c r="A94" s="7" t="str">
        <f t="shared" si="10"/>
        <v/>
      </c>
      <c r="B94" s="5"/>
      <c r="C94" s="5"/>
      <c r="D94" s="5"/>
      <c r="E94" s="39"/>
      <c r="F94" s="39"/>
      <c r="G94" s="5"/>
      <c r="H94" s="55"/>
      <c r="I94" s="55"/>
      <c r="J94" s="39"/>
      <c r="K94" s="8"/>
      <c r="L94" s="25"/>
      <c r="M94" s="36" t="e">
        <f t="shared" si="11"/>
        <v>#NUM!</v>
      </c>
      <c r="N94" s="36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 x14ac:dyDescent="0.15">
      <c r="A95" s="7" t="str">
        <f t="shared" si="10"/>
        <v/>
      </c>
      <c r="B95" s="5"/>
      <c r="C95" s="5"/>
      <c r="D95" s="5"/>
      <c r="E95" s="39"/>
      <c r="F95" s="39"/>
      <c r="G95" s="5"/>
      <c r="H95" s="55"/>
      <c r="I95" s="55"/>
      <c r="J95" s="39"/>
      <c r="K95" s="8"/>
      <c r="L95" s="25"/>
      <c r="M95" s="36" t="e">
        <f t="shared" si="11"/>
        <v>#NUM!</v>
      </c>
      <c r="N95" s="36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 x14ac:dyDescent="0.15">
      <c r="A96" s="7" t="str">
        <f t="shared" si="10"/>
        <v/>
      </c>
      <c r="B96" s="5"/>
      <c r="C96" s="5"/>
      <c r="D96" s="5"/>
      <c r="E96" s="39"/>
      <c r="F96" s="39"/>
      <c r="G96" s="5"/>
      <c r="H96" s="55"/>
      <c r="I96" s="55"/>
      <c r="J96" s="39"/>
      <c r="K96" s="8"/>
      <c r="L96" s="25"/>
      <c r="M96" s="36" t="e">
        <f t="shared" si="11"/>
        <v>#NUM!</v>
      </c>
      <c r="N96" s="36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 x14ac:dyDescent="0.15">
      <c r="A97" s="7" t="str">
        <f t="shared" si="10"/>
        <v/>
      </c>
      <c r="B97" s="5"/>
      <c r="C97" s="5"/>
      <c r="D97" s="5"/>
      <c r="E97" s="39"/>
      <c r="F97" s="39"/>
      <c r="G97" s="5"/>
      <c r="H97" s="55"/>
      <c r="I97" s="55"/>
      <c r="J97" s="39"/>
      <c r="K97" s="8"/>
      <c r="L97" s="25"/>
      <c r="M97" s="36" t="e">
        <f t="shared" si="11"/>
        <v>#NUM!</v>
      </c>
      <c r="N97" s="36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 x14ac:dyDescent="0.15">
      <c r="A98" s="7" t="str">
        <f t="shared" si="10"/>
        <v/>
      </c>
      <c r="B98" s="5"/>
      <c r="C98" s="5"/>
      <c r="D98" s="5"/>
      <c r="E98" s="39"/>
      <c r="F98" s="39"/>
      <c r="G98" s="5"/>
      <c r="H98" s="55"/>
      <c r="I98" s="55"/>
      <c r="J98" s="39"/>
      <c r="K98" s="8"/>
      <c r="L98" s="25"/>
      <c r="M98" s="36" t="e">
        <f t="shared" si="11"/>
        <v>#NUM!</v>
      </c>
      <c r="N98" s="36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 x14ac:dyDescent="0.15">
      <c r="A99" s="7" t="str">
        <f t="shared" si="10"/>
        <v/>
      </c>
      <c r="B99" s="5"/>
      <c r="C99" s="5"/>
      <c r="D99" s="5"/>
      <c r="E99" s="39"/>
      <c r="F99" s="39"/>
      <c r="G99" s="5"/>
      <c r="H99" s="55"/>
      <c r="I99" s="55"/>
      <c r="J99" s="39"/>
      <c r="K99" s="8"/>
      <c r="L99" s="25"/>
      <c r="M99" s="36" t="e">
        <f t="shared" si="11"/>
        <v>#NUM!</v>
      </c>
      <c r="N99" s="36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 x14ac:dyDescent="0.15">
      <c r="A100" s="7" t="str">
        <f t="shared" si="10"/>
        <v/>
      </c>
      <c r="B100" s="5"/>
      <c r="C100" s="5"/>
      <c r="D100" s="5"/>
      <c r="E100" s="39"/>
      <c r="F100" s="39"/>
      <c r="G100" s="5"/>
      <c r="H100" s="55"/>
      <c r="I100" s="55"/>
      <c r="J100" s="39"/>
      <c r="K100" s="8"/>
      <c r="L100" s="25"/>
      <c r="M100" s="36" t="e">
        <f t="shared" si="11"/>
        <v>#NUM!</v>
      </c>
      <c r="N100" s="36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 x14ac:dyDescent="0.15">
      <c r="A101" s="7" t="str">
        <f t="shared" si="10"/>
        <v/>
      </c>
      <c r="B101" s="5"/>
      <c r="C101" s="5"/>
      <c r="D101" s="5"/>
      <c r="E101" s="39"/>
      <c r="F101" s="39"/>
      <c r="G101" s="5"/>
      <c r="H101" s="55"/>
      <c r="I101" s="55"/>
      <c r="J101" s="39"/>
      <c r="K101" s="8"/>
      <c r="L101" s="25"/>
      <c r="M101" s="36" t="e">
        <f t="shared" si="11"/>
        <v>#NUM!</v>
      </c>
      <c r="N101" s="36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</sheetData>
  <sheetProtection algorithmName="SHA-512" hashValue="22hd/Q9YjOFiAzUKmhiUHwmyz8M4LYu1ElPGk9Eh/NWP7ZkscchtHKEPfqNVlzKXgDOCO2X5oE6yKVscON05GA==" saltValue="O77jtEJjk4SS+X+TPP/Ksw==" spinCount="100000" sheet="1" objects="1" scenarios="1" selectLockedCells="1"/>
  <dataConsolidate/>
  <phoneticPr fontId="1"/>
  <conditionalFormatting sqref="H2:J1048576">
    <cfRule type="expression" dxfId="34" priority="22">
      <formula>AND($A2&lt;&gt;"",ISBLANK(H2))</formula>
    </cfRule>
  </conditionalFormatting>
  <conditionalFormatting sqref="D2">
    <cfRule type="expression" dxfId="33" priority="17">
      <formula>AND($D$2&lt;&gt;"高校２",$D$2&lt;&gt;"高校３")</formula>
    </cfRule>
  </conditionalFormatting>
  <conditionalFormatting sqref="J1:J1048576">
    <cfRule type="expression" dxfId="32" priority="10">
      <formula>AND(J1="休職等（３か月以上のもの）",O1*30+P1&lt;90)</formula>
    </cfRule>
    <cfRule type="expression" dxfId="31" priority="11">
      <formula>AND(NOT(ISBLANK(D1)),J1&lt;&gt;"正規課程",J1&lt;&gt;"休学、留年等",J1&lt;&gt;$J$1)</formula>
    </cfRule>
    <cfRule type="expression" dxfId="30" priority="12">
      <formula>AND(ISBLANK(D1),OR(J1="正規課程",J1="休学、留年等"))</formula>
    </cfRule>
  </conditionalFormatting>
  <conditionalFormatting sqref="H1:H1048576">
    <cfRule type="expression" dxfId="29" priority="16">
      <formula>AND($A1&gt;1,$A1&lt;101,I1048576+1&lt;&gt;H1)</formula>
    </cfRule>
  </conditionalFormatting>
  <conditionalFormatting sqref="I1:I1048576">
    <cfRule type="expression" dxfId="28" priority="15">
      <formula>AND($A1&gt;1,$A1&lt;101,H1&gt;I1)</formula>
    </cfRule>
  </conditionalFormatting>
  <conditionalFormatting sqref="D1:E1048576 G1:J1048576">
    <cfRule type="expression" dxfId="27" priority="13">
      <formula>AND($A1="",NOT(ISBLANK(D1)))</formula>
    </cfRule>
  </conditionalFormatting>
  <conditionalFormatting sqref="E1:E1048576 C1:C1048576">
    <cfRule type="expression" dxfId="26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5" priority="8">
      <formula>AND(ISERROR($M1),ISERROR($N1))</formula>
    </cfRule>
  </conditionalFormatting>
  <conditionalFormatting sqref="X1:Y1">
    <cfRule type="expression" dxfId="24" priority="7">
      <formula>AND(ISERROR($M1),ISERROR($N1))</formula>
    </cfRule>
  </conditionalFormatting>
  <conditionalFormatting sqref="G1:G1048576">
    <cfRule type="expression" dxfId="23" priority="6">
      <formula>AND(OR(LEFT(E1,3)="その他",LEFT(F1,3)="その他",RIGHT(E1,2)="経験"),ISBLANK(G1))</formula>
    </cfRule>
  </conditionalFormatting>
  <conditionalFormatting sqref="D1:D1048576">
    <cfRule type="expression" dxfId="22" priority="5">
      <formula>AND($E1&lt;&gt;"学生",$A1&lt;&gt;"",$D1&lt;&gt;"学校区分")</formula>
    </cfRule>
  </conditionalFormatting>
  <conditionalFormatting sqref="F1:F1048576">
    <cfRule type="expression" dxfId="21" priority="1">
      <formula>AND(OR($E1="保健師経験"),$A1&lt;&gt;"",ISBLANK($F1))</formula>
    </cfRule>
    <cfRule type="expression" dxfId="20" priority="4">
      <formula>AND($E1&lt;&gt;"保健師経験",$A1&lt;&gt;"",$F1&lt;&gt;"業務内容")</formula>
    </cfRule>
  </conditionalFormatting>
  <conditionalFormatting sqref="K3">
    <cfRule type="expression" dxfId="19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リスト用!$P$1:$P$7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AD26" sqref="AD26"/>
    </sheetView>
  </sheetViews>
  <sheetFormatPr defaultColWidth="9" defaultRowHeight="14.25" outlineLevelCol="1" x14ac:dyDescent="0.15"/>
  <cols>
    <col min="1" max="1" width="4.375" style="7" bestFit="1" customWidth="1"/>
    <col min="2" max="3" width="35.75" style="7" customWidth="1"/>
    <col min="4" max="4" width="15.875" style="7" bestFit="1" customWidth="1"/>
    <col min="5" max="6" width="15.875" style="45" customWidth="1"/>
    <col min="7" max="7" width="35.75" style="7" customWidth="1"/>
    <col min="8" max="9" width="10.5" style="45" bestFit="1" customWidth="1"/>
    <col min="10" max="10" width="22.25" style="45" customWidth="1"/>
    <col min="11" max="11" width="18.375" style="8" bestFit="1" customWidth="1"/>
    <col min="12" max="12" width="9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 x14ac:dyDescent="0.15">
      <c r="A1" s="7" t="s">
        <v>135</v>
      </c>
      <c r="B1" s="7" t="s">
        <v>132</v>
      </c>
      <c r="C1" s="7" t="s">
        <v>264</v>
      </c>
      <c r="D1" s="7" t="s">
        <v>151</v>
      </c>
      <c r="E1" s="45" t="s">
        <v>276</v>
      </c>
      <c r="F1" s="7" t="s">
        <v>282</v>
      </c>
      <c r="G1" s="7" t="s">
        <v>277</v>
      </c>
      <c r="H1" s="45" t="s">
        <v>257</v>
      </c>
      <c r="I1" s="45" t="s">
        <v>258</v>
      </c>
      <c r="J1" s="45" t="s">
        <v>263</v>
      </c>
      <c r="K1" s="46"/>
      <c r="O1" s="7" t="s">
        <v>261</v>
      </c>
      <c r="P1" s="7" t="s">
        <v>262</v>
      </c>
      <c r="Q1" s="7" t="s">
        <v>278</v>
      </c>
      <c r="R1" s="7">
        <f ca="1">SUM(U2:U101)</f>
        <v>96</v>
      </c>
      <c r="S1" s="7">
        <f ca="1">SUM(V2:V101)</f>
        <v>0</v>
      </c>
      <c r="T1" s="7">
        <f ca="1">R1+INT(S1/30)+IF(MOD(S1,30)=0,0,1)</f>
        <v>96</v>
      </c>
      <c r="W1" s="7" t="s">
        <v>279</v>
      </c>
      <c r="X1" s="7">
        <f>SUM(AA2:AA101)</f>
        <v>195</v>
      </c>
      <c r="Y1" s="7">
        <f>SUM(AB2:AB101)</f>
        <v>28</v>
      </c>
      <c r="Z1" s="7">
        <f>X1+INT(Y1/30)+IF(MOD(Y1,30)=0,0,1)</f>
        <v>196</v>
      </c>
    </row>
    <row r="2" spans="1:28" x14ac:dyDescent="0.15">
      <c r="A2" s="7">
        <f>IF(ISBLANK(B2),"",ROW()-1)</f>
        <v>1</v>
      </c>
      <c r="B2" s="26" t="s">
        <v>280</v>
      </c>
      <c r="C2" s="26"/>
      <c r="D2" s="26" t="s">
        <v>140</v>
      </c>
      <c r="E2" s="47" t="s">
        <v>274</v>
      </c>
      <c r="F2" s="47"/>
      <c r="G2" s="26"/>
      <c r="H2" s="53">
        <v>37712</v>
      </c>
      <c r="I2" s="53">
        <v>38807</v>
      </c>
      <c r="J2" s="47" t="s">
        <v>154</v>
      </c>
      <c r="K2" s="42" t="s">
        <v>285</v>
      </c>
      <c r="L2" s="48"/>
      <c r="M2" s="49">
        <f>EOMONTH(H2-1,0)+1</f>
        <v>37712</v>
      </c>
      <c r="N2" s="49">
        <f>EOMONTH(I2+1,-1)</f>
        <v>38807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 x14ac:dyDescent="0.15">
      <c r="A3" s="7">
        <f t="shared" ref="A3:A66" si="0">IF(ISBLANK(B3),"",ROW()-1)</f>
        <v>2</v>
      </c>
      <c r="B3" s="26" t="s">
        <v>245</v>
      </c>
      <c r="C3" s="26"/>
      <c r="D3" s="26"/>
      <c r="E3" s="47" t="s">
        <v>245</v>
      </c>
      <c r="F3" s="47"/>
      <c r="G3" s="26" t="s">
        <v>244</v>
      </c>
      <c r="H3" s="53">
        <v>38808</v>
      </c>
      <c r="I3" s="53">
        <v>39172</v>
      </c>
      <c r="J3" s="47" t="s">
        <v>252</v>
      </c>
      <c r="K3" s="50">
        <f>Z1</f>
        <v>196</v>
      </c>
      <c r="L3" s="48"/>
      <c r="M3" s="49">
        <f t="shared" ref="M3:M66" si="1">EOMONTH(H3-1,0)+1</f>
        <v>38808</v>
      </c>
      <c r="N3" s="49">
        <f t="shared" ref="N3:N66" si="2">EOMONTH(I3+1,-1)</f>
        <v>39172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 x14ac:dyDescent="0.15">
      <c r="A4" s="7">
        <f t="shared" si="0"/>
        <v>3</v>
      </c>
      <c r="B4" s="26" t="s">
        <v>281</v>
      </c>
      <c r="C4" s="26"/>
      <c r="D4" s="26" t="s">
        <v>145</v>
      </c>
      <c r="E4" s="47" t="s">
        <v>274</v>
      </c>
      <c r="F4" s="47"/>
      <c r="G4" s="26"/>
      <c r="H4" s="53">
        <v>39173</v>
      </c>
      <c r="I4" s="53">
        <v>40633</v>
      </c>
      <c r="J4" s="47" t="s">
        <v>154</v>
      </c>
      <c r="K4" s="51"/>
      <c r="L4" s="48"/>
      <c r="M4" s="49">
        <f t="shared" si="1"/>
        <v>39173</v>
      </c>
      <c r="N4" s="49">
        <f t="shared" si="2"/>
        <v>40633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7" si="8">INT(X4)</f>
        <v>48</v>
      </c>
      <c r="AB4" s="7">
        <f t="shared" ref="AB4:AB67" si="9">(X4-AA4)*30+Y4</f>
        <v>0</v>
      </c>
    </row>
    <row r="5" spans="1:28" x14ac:dyDescent="0.15">
      <c r="A5" s="7">
        <f t="shared" si="0"/>
        <v>4</v>
      </c>
      <c r="B5" s="26" t="s">
        <v>281</v>
      </c>
      <c r="C5" s="26"/>
      <c r="D5" s="26" t="s">
        <v>145</v>
      </c>
      <c r="E5" s="47" t="s">
        <v>274</v>
      </c>
      <c r="F5" s="47"/>
      <c r="G5" s="26" t="s">
        <v>273</v>
      </c>
      <c r="H5" s="53">
        <v>40634</v>
      </c>
      <c r="I5" s="53">
        <v>41364</v>
      </c>
      <c r="J5" s="47" t="s">
        <v>253</v>
      </c>
      <c r="K5" s="42" t="s">
        <v>286</v>
      </c>
      <c r="L5" s="48"/>
      <c r="M5" s="49">
        <f t="shared" si="1"/>
        <v>40634</v>
      </c>
      <c r="N5" s="49">
        <f t="shared" si="2"/>
        <v>41364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 x14ac:dyDescent="0.15">
      <c r="A6" s="7">
        <f t="shared" si="0"/>
        <v>5</v>
      </c>
      <c r="B6" s="26" t="s">
        <v>260</v>
      </c>
      <c r="C6" s="26" t="s">
        <v>265</v>
      </c>
      <c r="D6" s="26"/>
      <c r="E6" s="47" t="s">
        <v>289</v>
      </c>
      <c r="F6" s="47"/>
      <c r="G6" s="56" t="s">
        <v>304</v>
      </c>
      <c r="H6" s="53">
        <v>41365</v>
      </c>
      <c r="I6" s="53">
        <v>41729</v>
      </c>
      <c r="J6" s="47" t="s">
        <v>255</v>
      </c>
      <c r="K6" s="50">
        <f ca="1">T1</f>
        <v>96</v>
      </c>
      <c r="L6" s="48"/>
      <c r="M6" s="49">
        <f t="shared" si="1"/>
        <v>41365</v>
      </c>
      <c r="N6" s="49">
        <f t="shared" si="2"/>
        <v>41729</v>
      </c>
      <c r="O6" s="7">
        <f t="shared" si="3"/>
        <v>12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12</v>
      </c>
      <c r="Y6" s="7">
        <f>IFERROR(VLOOKUP($E6,リスト用!$M:$N,2,FALSE)*VLOOKUP($J6,リスト用!$H:$I,2,FALSE)*P6*W6,0)</f>
        <v>0</v>
      </c>
      <c r="AA6" s="7">
        <f t="shared" si="8"/>
        <v>12</v>
      </c>
      <c r="AB6" s="7">
        <f t="shared" si="9"/>
        <v>0</v>
      </c>
    </row>
    <row r="7" spans="1:28" x14ac:dyDescent="0.15">
      <c r="A7" s="7">
        <f t="shared" si="0"/>
        <v>6</v>
      </c>
      <c r="B7" s="26" t="s">
        <v>260</v>
      </c>
      <c r="C7" s="26" t="s">
        <v>266</v>
      </c>
      <c r="D7" s="26"/>
      <c r="E7" s="47" t="s">
        <v>288</v>
      </c>
      <c r="F7" s="47" t="s">
        <v>296</v>
      </c>
      <c r="G7" s="56" t="s">
        <v>304</v>
      </c>
      <c r="H7" s="53">
        <v>41730</v>
      </c>
      <c r="I7" s="53">
        <v>42886</v>
      </c>
      <c r="J7" s="47" t="s">
        <v>255</v>
      </c>
      <c r="L7" s="48"/>
      <c r="M7" s="49">
        <f t="shared" si="1"/>
        <v>41730</v>
      </c>
      <c r="N7" s="49">
        <f t="shared" si="2"/>
        <v>42886</v>
      </c>
      <c r="O7" s="7">
        <f t="shared" si="3"/>
        <v>38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38</v>
      </c>
      <c r="Y7" s="7">
        <f>IFERROR(VLOOKUP($E7,リスト用!$M:$N,2,FALSE)*VLOOKUP($J7,リスト用!$H:$I,2,FALSE)*P7*W7,0)</f>
        <v>0</v>
      </c>
      <c r="AA7" s="7">
        <f t="shared" si="8"/>
        <v>38</v>
      </c>
      <c r="AB7" s="7">
        <f t="shared" si="9"/>
        <v>0</v>
      </c>
    </row>
    <row r="8" spans="1:28" x14ac:dyDescent="0.15">
      <c r="A8" s="7">
        <f t="shared" si="0"/>
        <v>7</v>
      </c>
      <c r="B8" s="26" t="s">
        <v>260</v>
      </c>
      <c r="C8" s="26" t="s">
        <v>266</v>
      </c>
      <c r="D8" s="26"/>
      <c r="E8" s="47" t="s">
        <v>275</v>
      </c>
      <c r="F8" s="47"/>
      <c r="G8" s="26" t="s">
        <v>267</v>
      </c>
      <c r="H8" s="53">
        <v>42887</v>
      </c>
      <c r="I8" s="53">
        <v>43039</v>
      </c>
      <c r="J8" s="47" t="s">
        <v>259</v>
      </c>
      <c r="L8" s="48"/>
      <c r="M8" s="49">
        <f t="shared" si="1"/>
        <v>42887</v>
      </c>
      <c r="N8" s="49">
        <f t="shared" si="2"/>
        <v>43039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 x14ac:dyDescent="0.15">
      <c r="A9" s="7">
        <f t="shared" si="0"/>
        <v>8</v>
      </c>
      <c r="B9" s="26" t="s">
        <v>260</v>
      </c>
      <c r="C9" s="26" t="s">
        <v>266</v>
      </c>
      <c r="D9" s="26"/>
      <c r="E9" s="47" t="s">
        <v>288</v>
      </c>
      <c r="F9" s="47" t="s">
        <v>296</v>
      </c>
      <c r="G9" s="56" t="s">
        <v>304</v>
      </c>
      <c r="H9" s="53">
        <v>43040</v>
      </c>
      <c r="I9" s="53">
        <v>43097</v>
      </c>
      <c r="J9" s="47" t="s">
        <v>255</v>
      </c>
      <c r="L9" s="48"/>
      <c r="M9" s="49">
        <f t="shared" si="1"/>
        <v>43040</v>
      </c>
      <c r="N9" s="49">
        <f t="shared" si="2"/>
        <v>43069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 x14ac:dyDescent="0.15">
      <c r="A10" s="7">
        <f t="shared" si="0"/>
        <v>9</v>
      </c>
      <c r="B10" s="26" t="s">
        <v>245</v>
      </c>
      <c r="C10" s="26"/>
      <c r="D10" s="26"/>
      <c r="E10" s="47" t="s">
        <v>245</v>
      </c>
      <c r="F10" s="47"/>
      <c r="G10" s="26"/>
      <c r="H10" s="53">
        <v>43098</v>
      </c>
      <c r="I10" s="53">
        <v>43103</v>
      </c>
      <c r="J10" s="47" t="s">
        <v>252</v>
      </c>
      <c r="L10" s="48"/>
      <c r="M10" s="49">
        <f t="shared" si="1"/>
        <v>43101</v>
      </c>
      <c r="N10" s="49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 x14ac:dyDescent="0.15">
      <c r="A11" s="7">
        <f t="shared" si="0"/>
        <v>10</v>
      </c>
      <c r="B11" s="26" t="s">
        <v>268</v>
      </c>
      <c r="C11" s="26" t="s">
        <v>269</v>
      </c>
      <c r="D11" s="26"/>
      <c r="E11" s="47" t="s">
        <v>290</v>
      </c>
      <c r="F11" s="47"/>
      <c r="G11" s="52"/>
      <c r="H11" s="53">
        <v>43104</v>
      </c>
      <c r="I11" s="53">
        <v>43159</v>
      </c>
      <c r="J11" s="47" t="s">
        <v>153</v>
      </c>
      <c r="L11" s="48"/>
      <c r="M11" s="49">
        <f t="shared" si="1"/>
        <v>43132</v>
      </c>
      <c r="N11" s="49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 x14ac:dyDescent="0.15">
      <c r="A12" s="7">
        <f t="shared" si="0"/>
        <v>11</v>
      </c>
      <c r="B12" s="26" t="s">
        <v>270</v>
      </c>
      <c r="C12" s="26"/>
      <c r="D12" s="26"/>
      <c r="E12" s="47" t="s">
        <v>245</v>
      </c>
      <c r="F12" s="47"/>
      <c r="G12" s="26"/>
      <c r="H12" s="53">
        <v>43160</v>
      </c>
      <c r="I12" s="53">
        <v>43190</v>
      </c>
      <c r="J12" s="47" t="s">
        <v>252</v>
      </c>
      <c r="L12" s="48"/>
      <c r="M12" s="49">
        <f t="shared" si="1"/>
        <v>43160</v>
      </c>
      <c r="N12" s="49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 x14ac:dyDescent="0.15">
      <c r="A13" s="7">
        <f t="shared" si="0"/>
        <v>12</v>
      </c>
      <c r="B13" s="26" t="s">
        <v>271</v>
      </c>
      <c r="C13" s="26" t="s">
        <v>272</v>
      </c>
      <c r="D13" s="26"/>
      <c r="E13" s="47" t="s">
        <v>288</v>
      </c>
      <c r="F13" s="47" t="s">
        <v>299</v>
      </c>
      <c r="G13" s="52"/>
      <c r="H13" s="53">
        <v>43191</v>
      </c>
      <c r="I13" s="53">
        <v>46112</v>
      </c>
      <c r="J13" s="47" t="s">
        <v>255</v>
      </c>
      <c r="L13" s="48"/>
      <c r="M13" s="49">
        <f t="shared" si="1"/>
        <v>43191</v>
      </c>
      <c r="N13" s="49">
        <f t="shared" si="2"/>
        <v>46112</v>
      </c>
      <c r="O13" s="7">
        <f t="shared" si="3"/>
        <v>96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96</v>
      </c>
      <c r="S13" s="7">
        <f ca="1">IFERROR(VLOOKUP($F13,リスト用!$P:$Q,2,FALSE)*VLOOKUP($J13,リスト用!$H:$I,2,FALSE)*P13*Q13,0)</f>
        <v>0</v>
      </c>
      <c r="U13" s="7">
        <f t="shared" ca="1" si="6"/>
        <v>96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96</v>
      </c>
      <c r="Y13" s="7">
        <f>IFERROR(VLOOKUP($E13,リスト用!$M:$N,2,FALSE)*VLOOKUP($J13,リスト用!$H:$I,2,FALSE)*P13*W13,0)</f>
        <v>0</v>
      </c>
      <c r="AA13" s="7">
        <f t="shared" si="8"/>
        <v>96</v>
      </c>
      <c r="AB13" s="7">
        <f t="shared" si="9"/>
        <v>0</v>
      </c>
    </row>
    <row r="14" spans="1:28" x14ac:dyDescent="0.15">
      <c r="A14" s="7" t="str">
        <f t="shared" si="0"/>
        <v/>
      </c>
      <c r="H14" s="54"/>
      <c r="I14" s="54"/>
      <c r="L14" s="48"/>
      <c r="M14" s="49" t="e">
        <f t="shared" si="1"/>
        <v>#NUM!</v>
      </c>
      <c r="N14" s="49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 x14ac:dyDescent="0.15">
      <c r="A15" s="7" t="str">
        <f t="shared" si="0"/>
        <v/>
      </c>
      <c r="H15" s="54"/>
      <c r="I15" s="54"/>
      <c r="L15" s="48"/>
      <c r="M15" s="49" t="e">
        <f t="shared" si="1"/>
        <v>#NUM!</v>
      </c>
      <c r="N15" s="49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 x14ac:dyDescent="0.15">
      <c r="A16" s="7" t="str">
        <f t="shared" si="0"/>
        <v/>
      </c>
      <c r="H16" s="54"/>
      <c r="I16" s="54"/>
      <c r="L16" s="48"/>
      <c r="M16" s="49" t="e">
        <f t="shared" si="1"/>
        <v>#NUM!</v>
      </c>
      <c r="N16" s="49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 x14ac:dyDescent="0.15">
      <c r="A17" s="7" t="str">
        <f t="shared" si="0"/>
        <v/>
      </c>
      <c r="H17" s="54"/>
      <c r="I17" s="54"/>
      <c r="L17" s="48"/>
      <c r="M17" s="49" t="e">
        <f t="shared" si="1"/>
        <v>#NUM!</v>
      </c>
      <c r="N17" s="49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 x14ac:dyDescent="0.15">
      <c r="A18" s="7" t="str">
        <f t="shared" si="0"/>
        <v/>
      </c>
      <c r="H18" s="54"/>
      <c r="I18" s="54"/>
      <c r="L18" s="48"/>
      <c r="M18" s="49" t="e">
        <f t="shared" si="1"/>
        <v>#NUM!</v>
      </c>
      <c r="N18" s="49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 x14ac:dyDescent="0.15">
      <c r="A19" s="7" t="str">
        <f t="shared" si="0"/>
        <v/>
      </c>
      <c r="H19" s="54"/>
      <c r="I19" s="54"/>
      <c r="L19" s="48"/>
      <c r="M19" s="49" t="e">
        <f t="shared" si="1"/>
        <v>#NUM!</v>
      </c>
      <c r="N19" s="49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 x14ac:dyDescent="0.15">
      <c r="A20" s="7" t="str">
        <f t="shared" si="0"/>
        <v/>
      </c>
      <c r="H20" s="54"/>
      <c r="I20" s="54"/>
      <c r="L20" s="48"/>
      <c r="M20" s="49" t="e">
        <f t="shared" si="1"/>
        <v>#NUM!</v>
      </c>
      <c r="N20" s="49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 x14ac:dyDescent="0.15">
      <c r="A21" s="7" t="str">
        <f t="shared" si="0"/>
        <v/>
      </c>
      <c r="H21" s="54"/>
      <c r="I21" s="54"/>
      <c r="L21" s="48"/>
      <c r="M21" s="49" t="e">
        <f t="shared" si="1"/>
        <v>#NUM!</v>
      </c>
      <c r="N21" s="49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 x14ac:dyDescent="0.15">
      <c r="A22" s="7" t="str">
        <f t="shared" si="0"/>
        <v/>
      </c>
      <c r="H22" s="54"/>
      <c r="I22" s="54"/>
      <c r="L22" s="48"/>
      <c r="M22" s="49" t="e">
        <f t="shared" si="1"/>
        <v>#NUM!</v>
      </c>
      <c r="N22" s="49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 x14ac:dyDescent="0.15">
      <c r="A23" s="7" t="str">
        <f t="shared" si="0"/>
        <v/>
      </c>
      <c r="H23" s="54"/>
      <c r="I23" s="54"/>
      <c r="L23" s="48"/>
      <c r="M23" s="49" t="e">
        <f t="shared" si="1"/>
        <v>#NUM!</v>
      </c>
      <c r="N23" s="49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 x14ac:dyDescent="0.15">
      <c r="A24" s="7" t="str">
        <f t="shared" si="0"/>
        <v/>
      </c>
      <c r="H24" s="54"/>
      <c r="I24" s="54"/>
      <c r="L24" s="48"/>
      <c r="M24" s="49" t="e">
        <f t="shared" si="1"/>
        <v>#NUM!</v>
      </c>
      <c r="N24" s="49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 x14ac:dyDescent="0.15">
      <c r="A25" s="7" t="str">
        <f t="shared" si="0"/>
        <v/>
      </c>
      <c r="H25" s="54"/>
      <c r="I25" s="54"/>
      <c r="L25" s="48"/>
      <c r="M25" s="49" t="e">
        <f t="shared" si="1"/>
        <v>#NUM!</v>
      </c>
      <c r="N25" s="49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 x14ac:dyDescent="0.15">
      <c r="A26" s="7" t="str">
        <f t="shared" si="0"/>
        <v/>
      </c>
      <c r="H26" s="54"/>
      <c r="I26" s="54"/>
      <c r="L26" s="48"/>
      <c r="M26" s="49" t="e">
        <f t="shared" si="1"/>
        <v>#NUM!</v>
      </c>
      <c r="N26" s="49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 x14ac:dyDescent="0.15">
      <c r="A27" s="7" t="str">
        <f t="shared" si="0"/>
        <v/>
      </c>
      <c r="H27" s="54"/>
      <c r="I27" s="54"/>
      <c r="L27" s="48"/>
      <c r="M27" s="49" t="e">
        <f t="shared" si="1"/>
        <v>#NUM!</v>
      </c>
      <c r="N27" s="49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 x14ac:dyDescent="0.15">
      <c r="A28" s="7" t="str">
        <f t="shared" si="0"/>
        <v/>
      </c>
      <c r="H28" s="54"/>
      <c r="I28" s="54"/>
      <c r="L28" s="48"/>
      <c r="M28" s="49" t="e">
        <f t="shared" si="1"/>
        <v>#NUM!</v>
      </c>
      <c r="N28" s="49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 x14ac:dyDescent="0.15">
      <c r="A29" s="7" t="str">
        <f t="shared" si="0"/>
        <v/>
      </c>
      <c r="H29" s="54"/>
      <c r="I29" s="54"/>
      <c r="L29" s="48"/>
      <c r="M29" s="49" t="e">
        <f t="shared" si="1"/>
        <v>#NUM!</v>
      </c>
      <c r="N29" s="49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 x14ac:dyDescent="0.15">
      <c r="A30" s="7" t="str">
        <f t="shared" si="0"/>
        <v/>
      </c>
      <c r="H30" s="54"/>
      <c r="I30" s="54"/>
      <c r="L30" s="48"/>
      <c r="M30" s="49" t="e">
        <f t="shared" si="1"/>
        <v>#NUM!</v>
      </c>
      <c r="N30" s="49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 x14ac:dyDescent="0.15">
      <c r="A31" s="7" t="str">
        <f t="shared" si="0"/>
        <v/>
      </c>
      <c r="H31" s="54"/>
      <c r="I31" s="54"/>
      <c r="L31" s="48"/>
      <c r="M31" s="49" t="e">
        <f t="shared" si="1"/>
        <v>#NUM!</v>
      </c>
      <c r="N31" s="49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 x14ac:dyDescent="0.15">
      <c r="A32" s="7" t="str">
        <f t="shared" si="0"/>
        <v/>
      </c>
      <c r="H32" s="54"/>
      <c r="I32" s="54"/>
      <c r="L32" s="48"/>
      <c r="M32" s="49" t="e">
        <f t="shared" si="1"/>
        <v>#NUM!</v>
      </c>
      <c r="N32" s="49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 x14ac:dyDescent="0.15">
      <c r="A33" s="7" t="str">
        <f t="shared" si="0"/>
        <v/>
      </c>
      <c r="H33" s="54"/>
      <c r="I33" s="54"/>
      <c r="L33" s="48"/>
      <c r="M33" s="49" t="e">
        <f t="shared" si="1"/>
        <v>#NUM!</v>
      </c>
      <c r="N33" s="49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 x14ac:dyDescent="0.15">
      <c r="A34" s="7" t="str">
        <f t="shared" si="0"/>
        <v/>
      </c>
      <c r="H34" s="54"/>
      <c r="I34" s="54"/>
      <c r="L34" s="48"/>
      <c r="M34" s="49" t="e">
        <f t="shared" si="1"/>
        <v>#NUM!</v>
      </c>
      <c r="N34" s="49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 x14ac:dyDescent="0.15">
      <c r="A35" s="7" t="str">
        <f t="shared" si="0"/>
        <v/>
      </c>
      <c r="H35" s="54"/>
      <c r="I35" s="54"/>
      <c r="L35" s="48"/>
      <c r="M35" s="49" t="e">
        <f t="shared" si="1"/>
        <v>#NUM!</v>
      </c>
      <c r="N35" s="49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 x14ac:dyDescent="0.15">
      <c r="A36" s="7" t="str">
        <f t="shared" si="0"/>
        <v/>
      </c>
      <c r="H36" s="54"/>
      <c r="I36" s="54"/>
      <c r="L36" s="48"/>
      <c r="M36" s="49" t="e">
        <f t="shared" si="1"/>
        <v>#NUM!</v>
      </c>
      <c r="N36" s="49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 x14ac:dyDescent="0.15">
      <c r="A37" s="7" t="str">
        <f t="shared" si="0"/>
        <v/>
      </c>
      <c r="H37" s="54"/>
      <c r="I37" s="54"/>
      <c r="L37" s="48"/>
      <c r="M37" s="49" t="e">
        <f t="shared" si="1"/>
        <v>#NUM!</v>
      </c>
      <c r="N37" s="49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 x14ac:dyDescent="0.15">
      <c r="A38" s="7" t="str">
        <f t="shared" si="0"/>
        <v/>
      </c>
      <c r="H38" s="54"/>
      <c r="I38" s="54"/>
      <c r="L38" s="48"/>
      <c r="M38" s="49" t="e">
        <f t="shared" si="1"/>
        <v>#NUM!</v>
      </c>
      <c r="N38" s="49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 x14ac:dyDescent="0.15">
      <c r="A39" s="7" t="str">
        <f t="shared" si="0"/>
        <v/>
      </c>
      <c r="H39" s="54"/>
      <c r="I39" s="54"/>
      <c r="L39" s="48"/>
      <c r="M39" s="49" t="e">
        <f t="shared" si="1"/>
        <v>#NUM!</v>
      </c>
      <c r="N39" s="49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 x14ac:dyDescent="0.15">
      <c r="A40" s="7" t="str">
        <f t="shared" si="0"/>
        <v/>
      </c>
      <c r="H40" s="54"/>
      <c r="I40" s="54"/>
      <c r="L40" s="48"/>
      <c r="M40" s="49" t="e">
        <f t="shared" si="1"/>
        <v>#NUM!</v>
      </c>
      <c r="N40" s="49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 x14ac:dyDescent="0.15">
      <c r="A41" s="7" t="str">
        <f t="shared" si="0"/>
        <v/>
      </c>
      <c r="H41" s="54"/>
      <c r="I41" s="54"/>
      <c r="L41" s="48"/>
      <c r="M41" s="49" t="e">
        <f t="shared" si="1"/>
        <v>#NUM!</v>
      </c>
      <c r="N41" s="49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 x14ac:dyDescent="0.15">
      <c r="A42" s="7" t="str">
        <f t="shared" si="0"/>
        <v/>
      </c>
      <c r="H42" s="54"/>
      <c r="I42" s="54"/>
      <c r="L42" s="48"/>
      <c r="M42" s="49" t="e">
        <f t="shared" si="1"/>
        <v>#NUM!</v>
      </c>
      <c r="N42" s="49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 x14ac:dyDescent="0.15">
      <c r="A43" s="7" t="str">
        <f t="shared" si="0"/>
        <v/>
      </c>
      <c r="H43" s="54"/>
      <c r="I43" s="54"/>
      <c r="L43" s="48"/>
      <c r="M43" s="49" t="e">
        <f t="shared" si="1"/>
        <v>#NUM!</v>
      </c>
      <c r="N43" s="49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 x14ac:dyDescent="0.15">
      <c r="A44" s="7" t="str">
        <f t="shared" si="0"/>
        <v/>
      </c>
      <c r="H44" s="54"/>
      <c r="I44" s="54"/>
      <c r="L44" s="48"/>
      <c r="M44" s="49" t="e">
        <f t="shared" si="1"/>
        <v>#NUM!</v>
      </c>
      <c r="N44" s="49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 x14ac:dyDescent="0.15">
      <c r="A45" s="7" t="str">
        <f t="shared" si="0"/>
        <v/>
      </c>
      <c r="H45" s="54"/>
      <c r="I45" s="54"/>
      <c r="L45" s="48"/>
      <c r="M45" s="49" t="e">
        <f t="shared" si="1"/>
        <v>#NUM!</v>
      </c>
      <c r="N45" s="49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 x14ac:dyDescent="0.15">
      <c r="A46" s="7" t="str">
        <f t="shared" si="0"/>
        <v/>
      </c>
      <c r="H46" s="54"/>
      <c r="I46" s="54"/>
      <c r="L46" s="48"/>
      <c r="M46" s="49" t="e">
        <f t="shared" si="1"/>
        <v>#NUM!</v>
      </c>
      <c r="N46" s="49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 x14ac:dyDescent="0.15">
      <c r="A47" s="7" t="str">
        <f t="shared" si="0"/>
        <v/>
      </c>
      <c r="H47" s="54"/>
      <c r="I47" s="54"/>
      <c r="L47" s="48"/>
      <c r="M47" s="49" t="e">
        <f t="shared" si="1"/>
        <v>#NUM!</v>
      </c>
      <c r="N47" s="49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 x14ac:dyDescent="0.15">
      <c r="A48" s="7" t="str">
        <f t="shared" si="0"/>
        <v/>
      </c>
      <c r="H48" s="54"/>
      <c r="I48" s="54"/>
      <c r="L48" s="48"/>
      <c r="M48" s="49" t="e">
        <f t="shared" si="1"/>
        <v>#NUM!</v>
      </c>
      <c r="N48" s="49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 x14ac:dyDescent="0.15">
      <c r="A49" s="7" t="str">
        <f t="shared" si="0"/>
        <v/>
      </c>
      <c r="H49" s="54"/>
      <c r="I49" s="54"/>
      <c r="L49" s="48"/>
      <c r="M49" s="49" t="e">
        <f t="shared" si="1"/>
        <v>#NUM!</v>
      </c>
      <c r="N49" s="49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 x14ac:dyDescent="0.15">
      <c r="A50" s="7" t="str">
        <f t="shared" si="0"/>
        <v/>
      </c>
      <c r="H50" s="54"/>
      <c r="I50" s="54"/>
      <c r="L50" s="48"/>
      <c r="M50" s="49" t="e">
        <f t="shared" si="1"/>
        <v>#NUM!</v>
      </c>
      <c r="N50" s="49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 x14ac:dyDescent="0.15">
      <c r="A51" s="7" t="str">
        <f t="shared" si="0"/>
        <v/>
      </c>
      <c r="H51" s="54"/>
      <c r="I51" s="54"/>
      <c r="L51" s="48"/>
      <c r="M51" s="49" t="e">
        <f t="shared" si="1"/>
        <v>#NUM!</v>
      </c>
      <c r="N51" s="49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 x14ac:dyDescent="0.15">
      <c r="A52" s="7" t="str">
        <f t="shared" si="0"/>
        <v/>
      </c>
      <c r="H52" s="54"/>
      <c r="I52" s="54"/>
      <c r="L52" s="48"/>
      <c r="M52" s="49" t="e">
        <f t="shared" si="1"/>
        <v>#NUM!</v>
      </c>
      <c r="N52" s="49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 x14ac:dyDescent="0.15">
      <c r="A53" s="7" t="str">
        <f t="shared" si="0"/>
        <v/>
      </c>
      <c r="H53" s="54"/>
      <c r="I53" s="54"/>
      <c r="L53" s="48"/>
      <c r="M53" s="49" t="e">
        <f t="shared" si="1"/>
        <v>#NUM!</v>
      </c>
      <c r="N53" s="49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 x14ac:dyDescent="0.15">
      <c r="A54" s="7" t="str">
        <f t="shared" si="0"/>
        <v/>
      </c>
      <c r="H54" s="54"/>
      <c r="I54" s="54"/>
      <c r="L54" s="48"/>
      <c r="M54" s="49" t="e">
        <f t="shared" si="1"/>
        <v>#NUM!</v>
      </c>
      <c r="N54" s="49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 x14ac:dyDescent="0.15">
      <c r="A55" s="7" t="str">
        <f t="shared" si="0"/>
        <v/>
      </c>
      <c r="H55" s="54"/>
      <c r="I55" s="54"/>
      <c r="L55" s="48"/>
      <c r="M55" s="49" t="e">
        <f t="shared" si="1"/>
        <v>#NUM!</v>
      </c>
      <c r="N55" s="49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 x14ac:dyDescent="0.15">
      <c r="A56" s="7" t="str">
        <f t="shared" si="0"/>
        <v/>
      </c>
      <c r="H56" s="54"/>
      <c r="I56" s="54"/>
      <c r="L56" s="48"/>
      <c r="M56" s="49" t="e">
        <f t="shared" si="1"/>
        <v>#NUM!</v>
      </c>
      <c r="N56" s="49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 x14ac:dyDescent="0.15">
      <c r="A57" s="7" t="str">
        <f t="shared" si="0"/>
        <v/>
      </c>
      <c r="H57" s="54"/>
      <c r="I57" s="54"/>
      <c r="L57" s="48"/>
      <c r="M57" s="49" t="e">
        <f t="shared" si="1"/>
        <v>#NUM!</v>
      </c>
      <c r="N57" s="49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 x14ac:dyDescent="0.15">
      <c r="A58" s="7" t="str">
        <f t="shared" si="0"/>
        <v/>
      </c>
      <c r="H58" s="54"/>
      <c r="I58" s="54"/>
      <c r="L58" s="48"/>
      <c r="M58" s="49" t="e">
        <f t="shared" si="1"/>
        <v>#NUM!</v>
      </c>
      <c r="N58" s="49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 x14ac:dyDescent="0.15">
      <c r="A59" s="7" t="str">
        <f t="shared" si="0"/>
        <v/>
      </c>
      <c r="H59" s="54"/>
      <c r="I59" s="54"/>
      <c r="L59" s="48"/>
      <c r="M59" s="49" t="e">
        <f t="shared" si="1"/>
        <v>#NUM!</v>
      </c>
      <c r="N59" s="49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 x14ac:dyDescent="0.15">
      <c r="A60" s="7" t="str">
        <f t="shared" si="0"/>
        <v/>
      </c>
      <c r="H60" s="54"/>
      <c r="I60" s="54"/>
      <c r="L60" s="48"/>
      <c r="M60" s="49" t="e">
        <f t="shared" si="1"/>
        <v>#NUM!</v>
      </c>
      <c r="N60" s="49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 x14ac:dyDescent="0.15">
      <c r="A61" s="7" t="str">
        <f t="shared" si="0"/>
        <v/>
      </c>
      <c r="H61" s="54"/>
      <c r="I61" s="54"/>
      <c r="L61" s="48"/>
      <c r="M61" s="49" t="e">
        <f t="shared" si="1"/>
        <v>#NUM!</v>
      </c>
      <c r="N61" s="49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 x14ac:dyDescent="0.15">
      <c r="A62" s="7" t="str">
        <f t="shared" si="0"/>
        <v/>
      </c>
      <c r="H62" s="54"/>
      <c r="I62" s="54"/>
      <c r="L62" s="48"/>
      <c r="M62" s="49" t="e">
        <f t="shared" si="1"/>
        <v>#NUM!</v>
      </c>
      <c r="N62" s="49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 x14ac:dyDescent="0.15">
      <c r="A63" s="7" t="str">
        <f t="shared" si="0"/>
        <v/>
      </c>
      <c r="H63" s="54"/>
      <c r="I63" s="54"/>
      <c r="L63" s="48"/>
      <c r="M63" s="49" t="e">
        <f t="shared" si="1"/>
        <v>#NUM!</v>
      </c>
      <c r="N63" s="49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 x14ac:dyDescent="0.15">
      <c r="A64" s="7" t="str">
        <f t="shared" si="0"/>
        <v/>
      </c>
      <c r="H64" s="54"/>
      <c r="I64" s="54"/>
      <c r="L64" s="48"/>
      <c r="M64" s="49" t="e">
        <f t="shared" si="1"/>
        <v>#NUM!</v>
      </c>
      <c r="N64" s="49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 x14ac:dyDescent="0.15">
      <c r="A65" s="7" t="str">
        <f t="shared" si="0"/>
        <v/>
      </c>
      <c r="H65" s="54"/>
      <c r="I65" s="54"/>
      <c r="L65" s="48"/>
      <c r="M65" s="49" t="e">
        <f t="shared" si="1"/>
        <v>#NUM!</v>
      </c>
      <c r="N65" s="49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 x14ac:dyDescent="0.15">
      <c r="A66" s="7" t="str">
        <f t="shared" si="0"/>
        <v/>
      </c>
      <c r="H66" s="54"/>
      <c r="I66" s="54"/>
      <c r="L66" s="48"/>
      <c r="M66" s="49" t="e">
        <f t="shared" si="1"/>
        <v>#NUM!</v>
      </c>
      <c r="N66" s="49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 x14ac:dyDescent="0.15">
      <c r="A67" s="7" t="str">
        <f t="shared" ref="A67:A101" si="10">IF(ISBLANK(B67),"",ROW()-1)</f>
        <v/>
      </c>
      <c r="H67" s="54"/>
      <c r="I67" s="54"/>
      <c r="L67" s="48"/>
      <c r="M67" s="49" t="e">
        <f t="shared" ref="M67:M101" si="11">EOMONTH(H67-1,0)+1</f>
        <v>#NUM!</v>
      </c>
      <c r="N67" s="49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 x14ac:dyDescent="0.15">
      <c r="A68" s="7" t="str">
        <f t="shared" si="10"/>
        <v/>
      </c>
      <c r="H68" s="54"/>
      <c r="I68" s="54"/>
      <c r="L68" s="48"/>
      <c r="M68" s="49" t="e">
        <f t="shared" si="11"/>
        <v>#NUM!</v>
      </c>
      <c r="N68" s="49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 x14ac:dyDescent="0.15">
      <c r="A69" s="7" t="str">
        <f t="shared" si="10"/>
        <v/>
      </c>
      <c r="H69" s="54"/>
      <c r="I69" s="54"/>
      <c r="L69" s="48"/>
      <c r="M69" s="49" t="e">
        <f t="shared" si="11"/>
        <v>#NUM!</v>
      </c>
      <c r="N69" s="49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 x14ac:dyDescent="0.15">
      <c r="A70" s="7" t="str">
        <f t="shared" si="10"/>
        <v/>
      </c>
      <c r="H70" s="54"/>
      <c r="I70" s="54"/>
      <c r="L70" s="48"/>
      <c r="M70" s="49" t="e">
        <f t="shared" si="11"/>
        <v>#NUM!</v>
      </c>
      <c r="N70" s="49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 x14ac:dyDescent="0.15">
      <c r="A71" s="7" t="str">
        <f t="shared" si="10"/>
        <v/>
      </c>
      <c r="H71" s="54"/>
      <c r="I71" s="54"/>
      <c r="L71" s="48"/>
      <c r="M71" s="49" t="e">
        <f t="shared" si="11"/>
        <v>#NUM!</v>
      </c>
      <c r="N71" s="49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 x14ac:dyDescent="0.15">
      <c r="A72" s="7" t="str">
        <f t="shared" si="10"/>
        <v/>
      </c>
      <c r="H72" s="54"/>
      <c r="I72" s="54"/>
      <c r="L72" s="48"/>
      <c r="M72" s="49" t="e">
        <f t="shared" si="11"/>
        <v>#NUM!</v>
      </c>
      <c r="N72" s="49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 x14ac:dyDescent="0.15">
      <c r="A73" s="7" t="str">
        <f t="shared" si="10"/>
        <v/>
      </c>
      <c r="H73" s="54"/>
      <c r="I73" s="54"/>
      <c r="L73" s="48"/>
      <c r="M73" s="49" t="e">
        <f t="shared" si="11"/>
        <v>#NUM!</v>
      </c>
      <c r="N73" s="49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 x14ac:dyDescent="0.15">
      <c r="A74" s="7" t="str">
        <f t="shared" si="10"/>
        <v/>
      </c>
      <c r="H74" s="54"/>
      <c r="I74" s="54"/>
      <c r="L74" s="48"/>
      <c r="M74" s="49" t="e">
        <f t="shared" si="11"/>
        <v>#NUM!</v>
      </c>
      <c r="N74" s="49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 x14ac:dyDescent="0.15">
      <c r="A75" s="7" t="str">
        <f t="shared" si="10"/>
        <v/>
      </c>
      <c r="H75" s="54"/>
      <c r="I75" s="54"/>
      <c r="L75" s="48"/>
      <c r="M75" s="49" t="e">
        <f t="shared" si="11"/>
        <v>#NUM!</v>
      </c>
      <c r="N75" s="49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 x14ac:dyDescent="0.15">
      <c r="A76" s="7" t="str">
        <f t="shared" si="10"/>
        <v/>
      </c>
      <c r="H76" s="54"/>
      <c r="I76" s="54"/>
      <c r="L76" s="48"/>
      <c r="M76" s="49" t="e">
        <f t="shared" si="11"/>
        <v>#NUM!</v>
      </c>
      <c r="N76" s="49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 x14ac:dyDescent="0.15">
      <c r="A77" s="7" t="str">
        <f t="shared" si="10"/>
        <v/>
      </c>
      <c r="H77" s="54"/>
      <c r="I77" s="54"/>
      <c r="L77" s="48"/>
      <c r="M77" s="49" t="e">
        <f t="shared" si="11"/>
        <v>#NUM!</v>
      </c>
      <c r="N77" s="49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 x14ac:dyDescent="0.15">
      <c r="A78" s="7" t="str">
        <f t="shared" si="10"/>
        <v/>
      </c>
      <c r="H78" s="54"/>
      <c r="I78" s="54"/>
      <c r="L78" s="48"/>
      <c r="M78" s="49" t="e">
        <f t="shared" si="11"/>
        <v>#NUM!</v>
      </c>
      <c r="N78" s="49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 x14ac:dyDescent="0.15">
      <c r="A79" s="7" t="str">
        <f t="shared" si="10"/>
        <v/>
      </c>
      <c r="H79" s="54"/>
      <c r="I79" s="54"/>
      <c r="L79" s="48"/>
      <c r="M79" s="49" t="e">
        <f t="shared" si="11"/>
        <v>#NUM!</v>
      </c>
      <c r="N79" s="49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 x14ac:dyDescent="0.15">
      <c r="A80" s="7" t="str">
        <f t="shared" si="10"/>
        <v/>
      </c>
      <c r="H80" s="54"/>
      <c r="I80" s="54"/>
      <c r="L80" s="48"/>
      <c r="M80" s="49" t="e">
        <f t="shared" si="11"/>
        <v>#NUM!</v>
      </c>
      <c r="N80" s="49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 x14ac:dyDescent="0.15">
      <c r="A81" s="7" t="str">
        <f t="shared" si="10"/>
        <v/>
      </c>
      <c r="H81" s="54"/>
      <c r="I81" s="54"/>
      <c r="L81" s="48"/>
      <c r="M81" s="49" t="e">
        <f t="shared" si="11"/>
        <v>#NUM!</v>
      </c>
      <c r="N81" s="49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 x14ac:dyDescent="0.15">
      <c r="A82" s="7" t="str">
        <f t="shared" si="10"/>
        <v/>
      </c>
      <c r="H82" s="54"/>
      <c r="I82" s="54"/>
      <c r="L82" s="48"/>
      <c r="M82" s="49" t="e">
        <f t="shared" si="11"/>
        <v>#NUM!</v>
      </c>
      <c r="N82" s="49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 x14ac:dyDescent="0.15">
      <c r="A83" s="7" t="str">
        <f t="shared" si="10"/>
        <v/>
      </c>
      <c r="H83" s="54"/>
      <c r="I83" s="54"/>
      <c r="L83" s="48"/>
      <c r="M83" s="49" t="e">
        <f t="shared" si="11"/>
        <v>#NUM!</v>
      </c>
      <c r="N83" s="49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 x14ac:dyDescent="0.15">
      <c r="A84" s="7" t="str">
        <f t="shared" si="10"/>
        <v/>
      </c>
      <c r="H84" s="54"/>
      <c r="I84" s="54"/>
      <c r="L84" s="48"/>
      <c r="M84" s="49" t="e">
        <f t="shared" si="11"/>
        <v>#NUM!</v>
      </c>
      <c r="N84" s="49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 x14ac:dyDescent="0.15">
      <c r="A85" s="7" t="str">
        <f t="shared" si="10"/>
        <v/>
      </c>
      <c r="H85" s="54"/>
      <c r="I85" s="54"/>
      <c r="L85" s="48"/>
      <c r="M85" s="49" t="e">
        <f t="shared" si="11"/>
        <v>#NUM!</v>
      </c>
      <c r="N85" s="49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 x14ac:dyDescent="0.15">
      <c r="A86" s="7" t="str">
        <f t="shared" si="10"/>
        <v/>
      </c>
      <c r="H86" s="54"/>
      <c r="I86" s="54"/>
      <c r="L86" s="48"/>
      <c r="M86" s="49" t="e">
        <f t="shared" si="11"/>
        <v>#NUM!</v>
      </c>
      <c r="N86" s="49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 x14ac:dyDescent="0.15">
      <c r="A87" s="7" t="str">
        <f t="shared" si="10"/>
        <v/>
      </c>
      <c r="H87" s="54"/>
      <c r="I87" s="54"/>
      <c r="L87" s="48"/>
      <c r="M87" s="49" t="e">
        <f t="shared" si="11"/>
        <v>#NUM!</v>
      </c>
      <c r="N87" s="49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 x14ac:dyDescent="0.15">
      <c r="A88" s="7" t="str">
        <f t="shared" si="10"/>
        <v/>
      </c>
      <c r="H88" s="54"/>
      <c r="I88" s="54"/>
      <c r="L88" s="48"/>
      <c r="M88" s="49" t="e">
        <f t="shared" si="11"/>
        <v>#NUM!</v>
      </c>
      <c r="N88" s="49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 x14ac:dyDescent="0.15">
      <c r="A89" s="7" t="str">
        <f t="shared" si="10"/>
        <v/>
      </c>
      <c r="H89" s="54"/>
      <c r="I89" s="54"/>
      <c r="L89" s="48"/>
      <c r="M89" s="49" t="e">
        <f t="shared" si="11"/>
        <v>#NUM!</v>
      </c>
      <c r="N89" s="49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 x14ac:dyDescent="0.15">
      <c r="A90" s="7" t="str">
        <f t="shared" si="10"/>
        <v/>
      </c>
      <c r="H90" s="54"/>
      <c r="I90" s="54"/>
      <c r="L90" s="48"/>
      <c r="M90" s="49" t="e">
        <f t="shared" si="11"/>
        <v>#NUM!</v>
      </c>
      <c r="N90" s="49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 x14ac:dyDescent="0.15">
      <c r="A91" s="7" t="str">
        <f t="shared" si="10"/>
        <v/>
      </c>
      <c r="H91" s="54"/>
      <c r="I91" s="54"/>
      <c r="L91" s="48"/>
      <c r="M91" s="49" t="e">
        <f t="shared" si="11"/>
        <v>#NUM!</v>
      </c>
      <c r="N91" s="49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 x14ac:dyDescent="0.15">
      <c r="A92" s="7" t="str">
        <f t="shared" si="10"/>
        <v/>
      </c>
      <c r="H92" s="54"/>
      <c r="I92" s="54"/>
      <c r="L92" s="48"/>
      <c r="M92" s="49" t="e">
        <f t="shared" si="11"/>
        <v>#NUM!</v>
      </c>
      <c r="N92" s="49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 x14ac:dyDescent="0.15">
      <c r="A93" s="7" t="str">
        <f t="shared" si="10"/>
        <v/>
      </c>
      <c r="H93" s="54"/>
      <c r="I93" s="54"/>
      <c r="L93" s="48"/>
      <c r="M93" s="49" t="e">
        <f t="shared" si="11"/>
        <v>#NUM!</v>
      </c>
      <c r="N93" s="49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 x14ac:dyDescent="0.15">
      <c r="A94" s="7" t="str">
        <f t="shared" si="10"/>
        <v/>
      </c>
      <c r="H94" s="54"/>
      <c r="I94" s="54"/>
      <c r="L94" s="48"/>
      <c r="M94" s="49" t="e">
        <f t="shared" si="11"/>
        <v>#NUM!</v>
      </c>
      <c r="N94" s="49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 x14ac:dyDescent="0.15">
      <c r="A95" s="7" t="str">
        <f t="shared" si="10"/>
        <v/>
      </c>
      <c r="H95" s="54"/>
      <c r="I95" s="54"/>
      <c r="L95" s="48"/>
      <c r="M95" s="49" t="e">
        <f t="shared" si="11"/>
        <v>#NUM!</v>
      </c>
      <c r="N95" s="49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 x14ac:dyDescent="0.15">
      <c r="A96" s="7" t="str">
        <f t="shared" si="10"/>
        <v/>
      </c>
      <c r="H96" s="54"/>
      <c r="I96" s="54"/>
      <c r="L96" s="48"/>
      <c r="M96" s="49" t="e">
        <f t="shared" si="11"/>
        <v>#NUM!</v>
      </c>
      <c r="N96" s="49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 x14ac:dyDescent="0.15">
      <c r="A97" s="7" t="str">
        <f t="shared" si="10"/>
        <v/>
      </c>
      <c r="H97" s="54"/>
      <c r="I97" s="54"/>
      <c r="L97" s="48"/>
      <c r="M97" s="49" t="e">
        <f t="shared" si="11"/>
        <v>#NUM!</v>
      </c>
      <c r="N97" s="49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 x14ac:dyDescent="0.15">
      <c r="A98" s="7" t="str">
        <f t="shared" si="10"/>
        <v/>
      </c>
      <c r="H98" s="54"/>
      <c r="I98" s="54"/>
      <c r="L98" s="48"/>
      <c r="M98" s="49" t="e">
        <f t="shared" si="11"/>
        <v>#NUM!</v>
      </c>
      <c r="N98" s="49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 x14ac:dyDescent="0.15">
      <c r="A99" s="7" t="str">
        <f t="shared" si="10"/>
        <v/>
      </c>
      <c r="H99" s="54"/>
      <c r="I99" s="54"/>
      <c r="L99" s="48"/>
      <c r="M99" s="49" t="e">
        <f t="shared" si="11"/>
        <v>#NUM!</v>
      </c>
      <c r="N99" s="49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 x14ac:dyDescent="0.15">
      <c r="A100" s="7" t="str">
        <f t="shared" si="10"/>
        <v/>
      </c>
      <c r="H100" s="54"/>
      <c r="I100" s="54"/>
      <c r="L100" s="48"/>
      <c r="M100" s="49" t="e">
        <f t="shared" si="11"/>
        <v>#NUM!</v>
      </c>
      <c r="N100" s="49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 x14ac:dyDescent="0.15">
      <c r="A101" s="7" t="str">
        <f t="shared" si="10"/>
        <v/>
      </c>
      <c r="H101" s="54"/>
      <c r="I101" s="54"/>
      <c r="L101" s="48"/>
      <c r="M101" s="49" t="e">
        <f t="shared" si="11"/>
        <v>#NUM!</v>
      </c>
      <c r="N101" s="49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SuJOQ2lj5QvX6m7hOJ1UxrwIeLayULLW8L90xM5fH2foSw5xdcTJAsgX5jJeYgiaI54y1g8bcUbcsv+wzTqYGA==" saltValue="q5bbXul6w/GKJizrTj9rmw==" spinCount="100000" sheet="1" objects="1" scenarios="1" selectLockedCells="1"/>
  <dataConsolidate/>
  <phoneticPr fontId="1"/>
  <conditionalFormatting sqref="H2:J1048576">
    <cfRule type="expression" dxfId="17" priority="18">
      <formula>AND($A2&lt;&gt;"",ISBLANK(H2))</formula>
    </cfRule>
  </conditionalFormatting>
  <conditionalFormatting sqref="D2:E2">
    <cfRule type="expression" dxfId="16" priority="16">
      <formula>AND($D$2&lt;&gt;"高校２",$D$2&lt;&gt;"高校３")</formula>
    </cfRule>
  </conditionalFormatting>
  <conditionalFormatting sqref="J1:J1048576">
    <cfRule type="expression" dxfId="15" priority="9">
      <formula>AND(J1="休職等（３か月以上のもの）",O1*30+P1&lt;90)</formula>
    </cfRule>
    <cfRule type="expression" dxfId="14" priority="10">
      <formula>AND(NOT(ISBLANK(D1)),J1&lt;&gt;"正規課程",J1&lt;&gt;"休学、留年等",J1&lt;&gt;$J$1)</formula>
    </cfRule>
    <cfRule type="expression" dxfId="13" priority="11">
      <formula>AND(ISBLANK(D1),OR(J1="正規課程",J1="休学、留年等"))</formula>
    </cfRule>
  </conditionalFormatting>
  <conditionalFormatting sqref="H1:H1048576">
    <cfRule type="expression" dxfId="12" priority="15">
      <formula>AND($A1&gt;1,$A1&lt;101,I1048576+1&lt;&gt;H1)</formula>
    </cfRule>
  </conditionalFormatting>
  <conditionalFormatting sqref="I1:I1048576">
    <cfRule type="expression" dxfId="11" priority="14">
      <formula>AND($A1&gt;1,$A1&lt;101,H1&gt;I1)</formula>
    </cfRule>
  </conditionalFormatting>
  <conditionalFormatting sqref="D1:E1048576 G1:J1048576">
    <cfRule type="expression" dxfId="10" priority="12">
      <formula>AND($A1="",NOT(ISBLANK(D1)))</formula>
    </cfRule>
  </conditionalFormatting>
  <conditionalFormatting sqref="E1:E1048576 C1:C1048576">
    <cfRule type="expression" dxfId="9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8" priority="7">
      <formula>AND(ISERROR($M1),ISERROR($N1))</formula>
    </cfRule>
  </conditionalFormatting>
  <conditionalFormatting sqref="X1:Y1">
    <cfRule type="expression" dxfId="7" priority="6">
      <formula>AND(ISERROR($M1),ISERROR($N1))</formula>
    </cfRule>
  </conditionalFormatting>
  <conditionalFormatting sqref="G1:G1048576">
    <cfRule type="expression" dxfId="6" priority="5">
      <formula>AND(OR(LEFT(E1,3)="その他",LEFT(F1,3)="その他"),ISBLANK(G1))</formula>
    </cfRule>
  </conditionalFormatting>
  <conditionalFormatting sqref="D1:D1048576">
    <cfRule type="expression" dxfId="5" priority="4">
      <formula>AND($E1&lt;&gt;"学生",$A1&lt;&gt;"",$D1&lt;&gt;"学校区分")</formula>
    </cfRule>
  </conditionalFormatting>
  <conditionalFormatting sqref="F1:F1048576">
    <cfRule type="expression" dxfId="4" priority="3">
      <formula>AND($E1&lt;&gt;"保健師経験",$A1&lt;&gt;"",$F1&lt;&gt;"業務内容")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3" id="{42C0424C-3AB1-49D0-A1CB-F32CD58632C8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リスト用!$P$1:$P$7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3" bestFit="1" customWidth="1"/>
    <col min="2" max="2" width="40.875" style="13" bestFit="1" customWidth="1"/>
    <col min="3" max="3" width="47.875" style="13" bestFit="1" customWidth="1"/>
    <col min="4" max="5" width="40.875" style="13" bestFit="1" customWidth="1"/>
    <col min="6" max="6" width="50.75" style="13" bestFit="1" customWidth="1"/>
    <col min="7" max="9" width="40.875" style="13" bestFit="1" customWidth="1"/>
    <col min="10" max="10" width="50.75" style="13" bestFit="1" customWidth="1"/>
    <col min="11" max="11" width="47.875" style="13" bestFit="1" customWidth="1"/>
    <col min="12" max="12" width="40.875" style="13" bestFit="1" customWidth="1"/>
    <col min="13" max="13" width="47.875" style="13" bestFit="1" customWidth="1"/>
    <col min="14" max="14" width="40.875" style="13" bestFit="1" customWidth="1"/>
    <col min="15" max="16" width="50.75" style="13" bestFit="1" customWidth="1"/>
    <col min="17" max="21" width="40.875" style="13" bestFit="1" customWidth="1"/>
    <col min="22" max="16384" width="8.75" style="13"/>
  </cols>
  <sheetData>
    <row r="1" spans="1:21" x14ac:dyDescent="0.1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 x14ac:dyDescent="0.15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 x14ac:dyDescent="0.15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 x14ac:dyDescent="0.15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 x14ac:dyDescent="0.15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 x14ac:dyDescent="0.15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 x14ac:dyDescent="0.15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 x14ac:dyDescent="0.15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 x14ac:dyDescent="0.15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 x14ac:dyDescent="0.15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 x14ac:dyDescent="0.15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 x14ac:dyDescent="0.15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3" bestFit="1" customWidth="1"/>
    <col min="2" max="2" width="47.875" style="13" bestFit="1" customWidth="1"/>
    <col min="3" max="5" width="40.875" style="13" bestFit="1" customWidth="1"/>
    <col min="6" max="16384" width="8.75" style="13"/>
  </cols>
  <sheetData>
    <row r="1" spans="1:5" x14ac:dyDescent="0.1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 x14ac:dyDescent="0.1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 x14ac:dyDescent="0.1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 x14ac:dyDescent="0.1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 x14ac:dyDescent="0.1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 x14ac:dyDescent="0.1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 x14ac:dyDescent="0.1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 x14ac:dyDescent="0.1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 x14ac:dyDescent="0.1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 x14ac:dyDescent="0.1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 x14ac:dyDescent="0.1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 x14ac:dyDescent="0.1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 x14ac:dyDescent="0.15"/>
  <cols>
    <col min="1" max="1" width="48.875" style="13" bestFit="1" customWidth="1"/>
    <col min="2" max="3" width="47.875" style="13" bestFit="1" customWidth="1"/>
    <col min="4" max="21" width="40.875" style="13" bestFit="1" customWidth="1"/>
    <col min="22" max="16384" width="8.75" style="13"/>
  </cols>
  <sheetData>
    <row r="1" spans="1:21" x14ac:dyDescent="0.15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 x14ac:dyDescent="0.15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 x14ac:dyDescent="0.15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 x14ac:dyDescent="0.15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 x14ac:dyDescent="0.15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 x14ac:dyDescent="0.15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 x14ac:dyDescent="0.15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 x14ac:dyDescent="0.15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 x14ac:dyDescent="0.15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 x14ac:dyDescent="0.15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 x14ac:dyDescent="0.15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 x14ac:dyDescent="0.15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2025-05-20T10:12:40Z</dcterms:modified>
</cp:coreProperties>
</file>