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5_財政G\☆02_調査\000_データ類\04_財政状況資料集\R05決算\99-1_市町村送付用（確定版）\２回目\03_市町村確定版（A1 100 %後）\"/>
    </mc:Choice>
  </mc:AlternateContent>
  <bookViews>
    <workbookView xWindow="0" yWindow="0" windowWidth="18540" windowHeight="9036"/>
  </bookViews>
  <sheets>
    <sheet name="総括表" sheetId="7" r:id="rId1"/>
    <sheet name="各会計、関係団体の財政状況及び健全化判断比率" sheetId="8" r:id="rId2"/>
    <sheet name="普通会計の状況"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s="1"/>
  <c r="DG41" i="7"/>
  <c r="CQ41" i="7"/>
  <c r="CO41" i="7" s="1"/>
  <c r="BY41" i="7"/>
  <c r="BW41" i="7" s="1"/>
  <c r="BE41" i="7"/>
  <c r="AM41" i="7"/>
  <c r="U41" i="7"/>
  <c r="E41" i="7"/>
  <c r="C41" i="7" s="1"/>
  <c r="DG40" i="7"/>
  <c r="CQ40" i="7"/>
  <c r="CO40" i="7" s="1"/>
  <c r="BY40" i="7"/>
  <c r="BW40" i="7" s="1"/>
  <c r="BE40" i="7"/>
  <c r="AM40" i="7"/>
  <c r="U40" i="7"/>
  <c r="E40" i="7"/>
  <c r="C40" i="7" s="1"/>
  <c r="DG39" i="7"/>
  <c r="CQ39" i="7"/>
  <c r="CO39" i="7" s="1"/>
  <c r="BY39" i="7"/>
  <c r="BW39" i="7" s="1"/>
  <c r="BE39" i="7"/>
  <c r="AM39" i="7"/>
  <c r="U39" i="7"/>
  <c r="E39" i="7"/>
  <c r="C39" i="7" s="1"/>
  <c r="DG38" i="7"/>
  <c r="CQ38" i="7"/>
  <c r="CO38" i="7" s="1"/>
  <c r="BY38" i="7"/>
  <c r="BW38" i="7" s="1"/>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CO35" i="7" s="1"/>
  <c r="BY35" i="7"/>
  <c r="BE35" i="7"/>
  <c r="AM35" i="7"/>
  <c r="W35" i="7"/>
  <c r="E35" i="7"/>
  <c r="C35" i="7" s="1"/>
  <c r="DG34" i="7"/>
  <c r="CQ34" i="7"/>
  <c r="BY34" i="7"/>
  <c r="BE34" i="7"/>
  <c r="AO34" i="7"/>
  <c r="W34" i="7"/>
  <c r="E34" i="7"/>
  <c r="C34" i="7" s="1"/>
  <c r="U34" i="7" l="1"/>
  <c r="U35" i="7" s="1"/>
  <c r="U36" i="7" s="1"/>
  <c r="AM34" i="7" l="1"/>
  <c r="BW34" i="7" s="1"/>
  <c r="BW35" i="7" s="1"/>
  <c r="BW36" i="7" s="1"/>
  <c r="BW37" i="7" s="1"/>
  <c r="CO34" i="7" l="1"/>
</calcChain>
</file>

<file path=xl/sharedStrings.xml><?xml version="1.0" encoding="utf-8"?>
<sst xmlns="http://schemas.openxmlformats.org/spreadsheetml/2006/main" count="1072" uniqueCount="538">
  <si>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</si>
  <si>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</si>
  <si>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</si>
  <si>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</si>
  <si>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</si>
  <si>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</si>
  <si>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</si>
  <si>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</si>
  <si>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</si>
  <si>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</si>
  <si>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</si>
  <si>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</si>
  <si>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</si>
  <si>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</si>
  <si>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</si>
  <si>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</si>
  <si>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</si>
  <si>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</si>
  <si>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</si>
  <si>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</si>
  <si>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</si>
  <si>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</si>
  <si>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</si>
  <si>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</si>
  <si>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</si>
  <si>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</si>
  <si>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</si>
  <si>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</si>
  <si>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</si>
  <si>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</si>
  <si>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</si>
  <si>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</si>
  <si>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</si>
  <si>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</si>
  <si>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寒川町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</si>
  <si>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</si>
  <si>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</si>
  <si>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</si>
  <si>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</si>
  <si>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</si>
  <si>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</si>
  <si>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</si>
  <si>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</si>
  <si>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</si>
  <si>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</si>
  <si>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</si>
  <si>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</si>
  <si>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</si>
  <si>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</si>
  <si>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</si>
  <si>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</si>
  <si>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</si>
  <si>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</si>
  <si>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</si>
  <si>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</si>
  <si>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</si>
  <si>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</si>
  <si>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</si>
  <si>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</si>
  <si>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</si>
  <si>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</si>
  <si>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</si>
  <si>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</si>
  <si>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</si>
  <si>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</si>
  <si>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</si>
  <si>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</si>
  <si>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</si>
  <si>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</si>
  <si>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</si>
  <si>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</si>
  <si>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</si>
  <si>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</si>
  <si>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</si>
  <si>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</si>
  <si>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</si>
  <si>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</si>
  <si>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</si>
  <si>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</si>
  <si>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</si>
  <si>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</si>
  <si>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</si>
  <si>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</si>
  <si>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</si>
  <si>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</si>
  <si>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</si>
  <si>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</si>
  <si>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</si>
  <si>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</si>
  <si>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</si>
  <si>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</si>
  <si>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</si>
  <si>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</si>
  <si>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</si>
  <si>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</si>
  <si>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</si>
  <si>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</si>
  <si>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</si>
  <si>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</si>
  <si>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</si>
  <si>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</si>
  <si>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</si>
  <si>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</si>
  <si>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</si>
  <si>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</si>
  <si>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</si>
  <si>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</si>
  <si>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</si>
  <si>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</si>
  <si>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</si>
  <si>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</si>
  <si>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</si>
  <si>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</si>
  <si>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</si>
  <si>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</si>
  <si>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</si>
  <si>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</si>
  <si>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</si>
  <si>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</si>
  <si>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</si>
  <si>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</si>
  <si>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</si>
  <si>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</si>
  <si>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</si>
  <si>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</si>
  <si>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</si>
  <si>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</si>
  <si>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</si>
  <si>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</si>
  <si>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</si>
  <si>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</si>
  <si>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</si>
  <si>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</si>
  <si>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</si>
  <si>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</si>
  <si>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</si>
  <si>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</si>
  <si>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</si>
  <si>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</si>
  <si>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</si>
  <si>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</si>
  <si>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</si>
  <si>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</si>
  <si>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</si>
  <si>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(2)各会計、関係団体の財政状況及び健全化判断比率（市町村）</t>
    <rPh sb="26" eb="29">
      <t>シチョウソン</t>
    </rPh>
    <phoneticPr fontId="5"/>
  </si>
  <si>
    <t>令和5年度</t>
  </si>
  <si>
    <t>神奈川県寒川町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</si>
  <si>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</si>
  <si>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</si>
  <si>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</si>
  <si>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</si>
  <si>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</si>
  <si>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</si>
  <si>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</si>
  <si>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</si>
  <si>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</si>
  <si>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</si>
  <si>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</si>
  <si>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</si>
  <si>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</si>
  <si>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</si>
  <si>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</si>
  <si>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</si>
  <si>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</si>
  <si>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</si>
  <si>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</si>
  <si>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</si>
  <si>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3"/>
  </si>
  <si>
    <t>寒川町土地開発公社</t>
    <phoneticPr fontId="23"/>
  </si>
  <si>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</si>
  <si>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</si>
  <si>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</si>
  <si>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</si>
  <si>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</si>
  <si>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</si>
  <si>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</si>
  <si>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</si>
  <si>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</si>
  <si>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</si>
  <si>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</si>
  <si>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</si>
  <si>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</si>
  <si>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</si>
  <si>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</si>
  <si>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</si>
  <si>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</si>
  <si>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</si>
  <si>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</si>
  <si>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</si>
  <si>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</si>
  <si>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</si>
  <si>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</si>
  <si>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神奈川県市町村職員退職手当組合</t>
  </si>
  <si>
    <t>神奈川県市町村情報システム共同事業組合</t>
  </si>
  <si>
    <t>神奈川県後期高齢者医療広域連合（一般会計）</t>
    <rPh sb="16" eb="18">
      <t>イッパン</t>
    </rPh>
    <rPh sb="18" eb="20">
      <t>カイケイ</t>
    </rPh>
    <phoneticPr fontId="23"/>
  </si>
  <si>
    <t>神奈川県後期高齢者医療広域連合（特別会計）</t>
    <rPh sb="16" eb="18">
      <t>トクベツ</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</si>
  <si>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</si>
  <si>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</si>
  <si>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</si>
  <si>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</si>
  <si>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</si>
  <si>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</si>
  <si>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</si>
  <si>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</si>
  <si>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</si>
  <si>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</si>
  <si>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</si>
  <si>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</si>
  <si>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</si>
  <si>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</si>
  <si>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</si>
  <si>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</si>
  <si>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</si>
  <si>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</si>
  <si>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</si>
  <si>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</si>
  <si>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</si>
  <si>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</si>
  <si>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</si>
  <si>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</si>
  <si>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</si>
  <si>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</si>
  <si>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</si>
  <si>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</si>
  <si>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</si>
  <si>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</si>
  <si>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</si>
  <si>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</si>
  <si>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</si>
  <si>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</si>
  <si>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</si>
  <si>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</si>
  <si>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</si>
  <si>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</si>
  <si>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</si>
  <si>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</si>
  <si>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</si>
  <si>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</si>
  <si>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</si>
  <si>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</si>
  <si>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</si>
  <si>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</si>
  <si>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</si>
  <si>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</si>
  <si>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</si>
  <si>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</si>
  <si>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</si>
  <si>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</si>
  <si>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</si>
  <si>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</si>
  <si>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</si>
  <si>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</si>
  <si>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</si>
  <si>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</si>
  <si>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</si>
  <si>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</si>
  <si>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</si>
  <si>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</si>
  <si>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</si>
  <si>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</si>
  <si>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</si>
  <si>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</si>
  <si>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</si>
  <si>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</si>
  <si>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</si>
  <si>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</si>
  <si>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</si>
  <si>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</si>
  <si>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</si>
  <si>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</si>
  <si>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</si>
  <si>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</si>
  <si>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</si>
  <si>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令和5年度</t>
    <phoneticPr fontId="14"/>
  </si>
  <si>
    <t>神奈川県寒川町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</si>
  <si>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</si>
  <si>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</si>
  <si>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</si>
  <si>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</si>
  <si>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</si>
  <si>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</si>
  <si>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</si>
  <si>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</si>
  <si>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</si>
  <si>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</si>
  <si>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</si>
  <si>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</si>
  <si>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</si>
  <si>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</si>
  <si>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</si>
  <si>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</si>
  <si>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</si>
  <si>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</si>
  <si>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</si>
  <si>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</si>
  <si>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</si>
  <si>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</si>
  <si>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</si>
  <si>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</si>
  <si>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</si>
  <si>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</si>
  <si>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</si>
  <si>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</si>
  <si>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</si>
  <si>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</si>
  <si>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</si>
  <si>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</si>
  <si>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</si>
  <si>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</si>
  <si>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</si>
  <si>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</si>
  <si>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</si>
  <si>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</si>
  <si>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</si>
  <si>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</si>
  <si>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</si>
  <si>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</si>
  <si>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</si>
  <si>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</si>
  <si>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</si>
  <si>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</si>
  <si>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</si>
  <si>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</si>
  <si>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</si>
  <si>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</si>
  <si>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</si>
  <si>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</si>
  <si>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</si>
  <si>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</si>
  <si>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</si>
  <si>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</si>
  <si>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</si>
  <si>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</si>
  <si>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</si>
  <si>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</si>
  <si>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</si>
  <si>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</si>
  <si>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</si>
  <si>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</si>
  <si>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</si>
  <si>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</si>
  <si>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</si>
  <si>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</si>
  <si>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</si>
  <si>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</si>
  <si>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</si>
  <si>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</si>
  <si>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</si>
  <si>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</si>
  <si>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</si>
  <si>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</si>
  <si>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</si>
  <si>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</si>
  <si>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</si>
  <si>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</si>
  <si>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</si>
  <si>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</si>
  <si>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</si>
  <si>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</si>
  <si>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</si>
  <si>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</si>
  <si>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</si>
  <si>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</si>
  <si>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</si>
  <si>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</si>
  <si>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</si>
  <si>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</si>
  <si>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</si>
  <si>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</si>
  <si>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</si>
  <si>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</si>
  <si>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</si>
  <si>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</si>
  <si>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</si>
  <si>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</si>
  <si>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</si>
  <si>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</si>
  <si>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</si>
  <si>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</si>
  <si>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</si>
  <si>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</si>
  <si>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</si>
  <si>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</si>
  <si>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</si>
  <si>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</si>
  <si>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</si>
  <si>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</si>
  <si>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</si>
  <si>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</si>
  <si>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</si>
  <si>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</si>
  <si>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</si>
  <si>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</si>
  <si>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</si>
  <si>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</si>
  <si>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</si>
  <si>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</si>
  <si>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</si>
  <si>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</si>
  <si>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</si>
  <si>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</si>
  <si>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</si>
  <si>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</si>
  <si>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</si>
  <si>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</si>
  <si>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</si>
  <si>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</si>
  <si>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</si>
  <si>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</si>
  <si>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</si>
  <si>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</si>
  <si>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</si>
  <si>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</si>
  <si>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</si>
  <si>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</si>
  <si>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</si>
  <si>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</si>
  <si>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</si>
  <si>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</si>
  <si>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</si>
  <si>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</si>
  <si>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</si>
  <si>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</si>
  <si>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</si>
  <si>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</si>
  <si>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</si>
  <si>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</si>
  <si>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</si>
  <si>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</si>
  <si>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</si>
  <si>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</si>
  <si>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</si>
  <si>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</si>
  <si>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</si>
  <si>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</si>
  <si>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</si>
  <si>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</si>
  <si>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</si>
  <si>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</si>
  <si>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</si>
  <si>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</si>
  <si>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</si>
  <si>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</si>
  <si>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7"/>
  </si>
  <si>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</si>
  <si>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</si>
  <si>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</si>
  <si>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</si>
  <si>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</si>
  <si>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</si>
  <si>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</si>
  <si>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</si>
  <si>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</si>
  <si>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</si>
  <si>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</si>
  <si>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</si>
  <si>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</si>
  <si>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</si>
  <si>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</si>
  <si>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</si>
  <si>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</si>
  <si>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</si>
  <si>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</si>
  <si>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</si>
  <si>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</si>
  <si>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</si>
  <si>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</si>
  <si>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</si>
  <si>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</si>
  <si>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</si>
  <si>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</si>
  <si>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</si>
  <si>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</si>
  <si>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</si>
  <si>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</si>
  <si>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</si>
  <si>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10.70</t>
  </si>
  <si>
    <t>会計</t>
    <rPh sb="0" eb="2">
      <t>カイケイ</t>
    </rPh>
    <phoneticPr fontId="5"/>
  </si>
  <si>
    <t>一般会計</t>
  </si>
  <si>
    <t>下水道事業特別会計</t>
  </si>
  <si>
    <t>介護保険事業特別会計</t>
  </si>
  <si>
    <t>国民健康保険事業特別会計</t>
  </si>
  <si>
    <t>後期高齢者医療事業特別会計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</si>
  <si>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</si>
  <si>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</si>
  <si>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</si>
  <si>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</si>
  <si>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</si>
  <si>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</si>
  <si>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</si>
  <si>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</si>
  <si>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</si>
  <si>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</si>
  <si>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</si>
  <si>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</si>
  <si>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</si>
  <si>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</si>
  <si>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</si>
  <si>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</si>
  <si>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</si>
  <si>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</si>
  <si>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</si>
  <si>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</si>
  <si>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</si>
  <si>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</si>
  <si>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</si>
  <si>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</si>
  <si>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</si>
  <si>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</si>
  <si>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</si>
  <si>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</si>
  <si>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</si>
  <si>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</si>
  <si>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</si>
  <si>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</si>
  <si>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</si>
  <si>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</si>
  <si>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</si>
  <si>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</si>
  <si>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</si>
  <si>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</si>
  <si>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</si>
  <si>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</si>
  <si>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</si>
  <si>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</si>
  <si>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</si>
  <si>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</si>
  <si>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</si>
  <si>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</si>
  <si>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</si>
  <si>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公共施設再編整備基金</t>
    <phoneticPr fontId="5"/>
  </si>
  <si>
    <t>東海道新幹線新駅整備基金</t>
    <phoneticPr fontId="23"/>
  </si>
  <si>
    <t>まちづくり基金</t>
    <phoneticPr fontId="23"/>
  </si>
  <si>
    <t>森林環境整備基金</t>
    <phoneticPr fontId="23"/>
  </si>
  <si>
    <t>都市計画事業基金</t>
    <phoneticPr fontId="23"/>
  </si>
  <si>
    <t>基金残高合計</t>
    <rPh sb="0" eb="2">
      <t>キキン</t>
    </rPh>
    <rPh sb="2" eb="4">
      <t>ザンダカ</t>
    </rPh>
    <rPh sb="4" eb="6">
      <t>ゴウケイ</t>
    </rPh>
    <phoneticPr fontId="5"/>
  </si>
  <si>
    <t>　将来負担比率については、将来負担額よりも充当可能基金額等が大きいことから、将来負担比率の算出はできない。（負の数値となるため、「-」と表記）
そのため、類似団体内平均値と比較しても、大幅に低い水準で推移している。
　実質公債費比率については、学校給食センターに係る初年度即納金が生じたことなどにより、「公債費に準ずる債務負担行為に係るもの」が増加し、令和4年度と比して3.1ポイント増の6.4％となった。
今後は、「寒川町公共施設等総合管理計画」に基づく公共施設の更新、統廃合、複合化等により、元利償還金や地方債現在残額が増となる可能性があるため、適正水準の確保に努めていく。</t>
    <rPh sb="122" eb="126">
      <t>ガッコウキュウショク</t>
    </rPh>
    <rPh sb="131" eb="132">
      <t>カカ</t>
    </rPh>
    <rPh sb="133" eb="136">
      <t>ショネンド</t>
    </rPh>
    <rPh sb="136" eb="139">
      <t>ソクノウキン</t>
    </rPh>
    <rPh sb="140" eb="141">
      <t>ショウ</t>
    </rPh>
    <rPh sb="176" eb="178">
      <t>レイワ</t>
    </rPh>
    <rPh sb="179" eb="181">
      <t>ネンド</t>
    </rPh>
    <rPh sb="182" eb="183">
      <t>ヒ</t>
    </rPh>
    <rPh sb="192" eb="193">
      <t>ゾウ</t>
    </rPh>
    <phoneticPr fontId="5"/>
  </si>
  <si>
    <t>　将来負担比率については、将来負担額よりも充当可能基金額等が大きいことから、将来負担比率の算出はできない。（負の数値となるため、「-」と表記）
そのため、類似団体内平均値と比較しても、大幅に低い水準で推移している。
　一方で、有形固定資産減価償却率は令和5年度においてはわずかに減少したものの、総じて減価償却が進み老朽化が目立っている。今後、高齢化及び人口減少が進み、社会保障費の増加と町税の減収が想定されるため、長期的な視点を持って、「寒川町公共施設等総合管理計画」に基づき、公共施設の更新、統廃合、複合化等を計画的に進めつつも、将来負担と公共施設の最適化のバランスを図っていく。</t>
    <rPh sb="125" eb="127">
      <t>レイワ</t>
    </rPh>
    <rPh sb="128" eb="129">
      <t>ネン</t>
    </rPh>
    <rPh sb="129" eb="130">
      <t>ド</t>
    </rPh>
    <rPh sb="139" eb="14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</si>
</sst>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24"/>
      <color indexed="8"/>
      <name val="ＭＳ ゴシック"/>
      <family val="3"/>
      <charset val="128"/>
    </font>
    <font>
      <b/>
      <sz val="12"/>
      <color indexed="8"/>
      <name val="ＭＳ ゴシック"/>
      <family val="3"/>
      <charset val="128"/>
    </font>
    <font>
      <b/>
      <sz val="18"/>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b/>
      <sz val="9"/>
      <color indexed="12"/>
      <name val="ＭＳ ゴシック"/>
      <family val="3"/>
      <charset val="128"/>
    </font>
    <font>
      <sz val="11"/>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9" fillId="2" borderId="0" xfId="11" applyNumberFormat="1" applyFont="1" applyFill="1">
      <alignment vertical="center"/>
    </xf>
    <xf numFmtId="0" fontId="9" fillId="2" borderId="0" xfId="11" applyFont="1" applyFill="1">
      <alignment vertical="center"/>
    </xf>
    <xf numFmtId="0" fontId="9" fillId="2" borderId="46" xfId="11" applyFont="1" applyFill="1" applyBorder="1">
      <alignment vertical="center"/>
    </xf>
    <xf numFmtId="0" fontId="3" fillId="2" borderId="0" xfId="12" applyFill="1">
      <alignment vertical="center"/>
    </xf>
    <xf numFmtId="0" fontId="3" fillId="0" borderId="0" xfId="12">
      <alignment vertical="center"/>
    </xf>
    <xf numFmtId="0" fontId="4" fillId="2" borderId="0" xfId="11" applyFont="1" applyFill="1">
      <alignment vertical="center"/>
    </xf>
    <xf numFmtId="0" fontId="22" fillId="2" borderId="0" xfId="11" applyFont="1" applyFill="1">
      <alignment vertical="center"/>
    </xf>
    <xf numFmtId="0" fontId="22" fillId="2" borderId="0" xfId="12" applyFont="1" applyFill="1">
      <alignment vertical="center"/>
    </xf>
    <xf numFmtId="0" fontId="22" fillId="0" borderId="0" xfId="12" applyFont="1">
      <alignment vertical="center"/>
    </xf>
    <xf numFmtId="0" fontId="4" fillId="0" borderId="71" xfId="11" applyFont="1" applyBorder="1" applyAlignment="1" applyProtection="1">
      <alignment horizontal="center" vertical="center" shrinkToFit="1"/>
      <protection locked="0"/>
    </xf>
    <xf numFmtId="0" fontId="4" fillId="0" borderId="83" xfId="14" applyFont="1" applyBorder="1" applyAlignment="1" applyProtection="1">
      <alignment horizontal="center" vertical="center" shrinkToFit="1"/>
      <protection locked="0"/>
    </xf>
    <xf numFmtId="0" fontId="4" fillId="0" borderId="85" xfId="11" applyFont="1" applyBorder="1" applyAlignment="1" applyProtection="1">
      <alignment horizontal="center" vertical="center" shrinkToFit="1"/>
      <protection locked="0"/>
    </xf>
    <xf numFmtId="0" fontId="4" fillId="0" borderId="96" xfId="14" applyFont="1" applyBorder="1" applyAlignment="1" applyProtection="1">
      <alignment horizontal="center" vertical="center" shrinkToFit="1"/>
      <protection locked="0"/>
    </xf>
    <xf numFmtId="0" fontId="4" fillId="4" borderId="102" xfId="11" applyFont="1" applyFill="1" applyBorder="1" applyAlignment="1" applyProtection="1">
      <alignment horizontal="center" vertical="center" shrinkToFit="1"/>
      <protection locked="0"/>
    </xf>
    <xf numFmtId="0" fontId="16" fillId="2" borderId="0" xfId="11" applyFont="1" applyFill="1">
      <alignment vertical="center"/>
    </xf>
    <xf numFmtId="0" fontId="4" fillId="0" borderId="110" xfId="11" applyFont="1" applyBorder="1" applyAlignment="1" applyProtection="1">
      <alignment horizontal="center" vertical="center" shrinkToFit="1"/>
      <protection locked="0"/>
    </xf>
    <xf numFmtId="0" fontId="4" fillId="2" borderId="96" xfId="11" applyFont="1" applyFill="1" applyBorder="1" applyAlignment="1" applyProtection="1">
      <alignment horizontal="center" vertical="center" shrinkToFit="1"/>
      <protection locked="0"/>
    </xf>
    <xf numFmtId="0" fontId="4" fillId="0" borderId="119" xfId="11" applyFont="1" applyBorder="1" applyAlignment="1" applyProtection="1">
      <alignment horizontal="center" vertical="center" shrinkToFit="1"/>
      <protection locked="0"/>
    </xf>
    <xf numFmtId="0" fontId="4" fillId="2" borderId="0" xfId="11" applyFont="1" applyFill="1" applyAlignment="1">
      <alignment horizontal="center" vertical="center" shrinkToFit="1"/>
    </xf>
    <xf numFmtId="0" fontId="4" fillId="2" borderId="0" xfId="11" applyFont="1" applyFill="1" applyAlignment="1">
      <alignment horizontal="left" vertical="center" shrinkToFit="1"/>
    </xf>
    <xf numFmtId="181" fontId="4" fillId="2" borderId="0" xfId="11" applyNumberFormat="1" applyFont="1" applyFill="1" applyAlignment="1">
      <alignment horizontal="right" vertical="center" shrinkToFit="1"/>
    </xf>
    <xf numFmtId="181" fontId="4" fillId="2" borderId="0" xfId="11" applyNumberFormat="1" applyFont="1" applyFill="1" applyAlignment="1">
      <alignment horizontal="left" vertical="center" shrinkToFit="1"/>
    </xf>
    <xf numFmtId="0" fontId="4" fillId="2" borderId="46" xfId="11" applyFont="1" applyFill="1" applyBorder="1">
      <alignment vertical="center"/>
    </xf>
    <xf numFmtId="0" fontId="4" fillId="2" borderId="46" xfId="11" applyFont="1" applyFill="1" applyBorder="1" applyAlignment="1">
      <alignment horizontal="center" vertical="center"/>
    </xf>
    <xf numFmtId="0" fontId="4" fillId="2" borderId="9" xfId="11" applyFont="1" applyFill="1" applyBorder="1">
      <alignment vertical="center"/>
    </xf>
    <xf numFmtId="0" fontId="4" fillId="2" borderId="38" xfId="11" applyFont="1" applyFill="1" applyBorder="1">
      <alignment vertical="center"/>
    </xf>
    <xf numFmtId="0" fontId="4" fillId="2" borderId="2" xfId="11" applyFont="1" applyFill="1" applyBorder="1">
      <alignment vertical="center"/>
    </xf>
    <xf numFmtId="0" fontId="4" fillId="2" borderId="28" xfId="11" applyFont="1" applyFill="1" applyBorder="1">
      <alignment vertical="center"/>
    </xf>
    <xf numFmtId="0" fontId="4" fillId="2" borderId="0" xfId="11" applyFont="1" applyFill="1" applyAlignment="1">
      <alignment horizontal="center" vertical="center"/>
    </xf>
    <xf numFmtId="0" fontId="22" fillId="2" borderId="0" xfId="11" applyFont="1" applyFill="1" applyAlignment="1">
      <alignment horizontal="center" vertical="center"/>
    </xf>
    <xf numFmtId="0" fontId="22" fillId="2" borderId="27" xfId="11" applyFont="1" applyFill="1" applyBorder="1">
      <alignment vertical="center"/>
    </xf>
    <xf numFmtId="0" fontId="25" fillId="2" borderId="0" xfId="12" applyFont="1" applyFill="1">
      <alignment vertical="center"/>
    </xf>
    <xf numFmtId="49" fontId="26" fillId="0" borderId="0" xfId="15" applyNumberFormat="1" applyFont="1">
      <alignment vertical="center"/>
    </xf>
    <xf numFmtId="49" fontId="9" fillId="0" borderId="0" xfId="15" applyNumberFormat="1" applyFont="1">
      <alignment vertical="center"/>
    </xf>
    <xf numFmtId="0" fontId="9" fillId="0" borderId="0" xfId="15" applyFont="1">
      <alignment vertical="center"/>
    </xf>
    <xf numFmtId="0" fontId="21" fillId="0" borderId="0" xfId="15" applyFont="1">
      <alignment vertical="center"/>
    </xf>
    <xf numFmtId="0" fontId="27" fillId="0" borderId="7" xfId="15" applyFont="1" applyBorder="1" applyAlignment="1">
      <alignment horizontal="center" vertical="center"/>
    </xf>
    <xf numFmtId="0" fontId="27" fillId="0" borderId="7" xfId="15" applyFont="1" applyBorder="1">
      <alignment vertical="center"/>
    </xf>
    <xf numFmtId="0" fontId="9" fillId="0" borderId="2" xfId="15" applyFont="1" applyBorder="1">
      <alignment vertical="center"/>
    </xf>
    <xf numFmtId="0" fontId="9" fillId="0" borderId="7" xfId="15" applyFont="1" applyBorder="1">
      <alignment vertical="center"/>
    </xf>
    <xf numFmtId="0" fontId="9" fillId="0" borderId="1" xfId="15" applyFont="1" applyBorder="1" applyAlignment="1">
      <alignment horizontal="center" vertical="center"/>
    </xf>
    <xf numFmtId="0" fontId="9" fillId="0" borderId="2" xfId="15" applyFont="1" applyBorder="1" applyAlignment="1">
      <alignment horizontal="center" vertical="center"/>
    </xf>
    <xf numFmtId="0" fontId="9" fillId="0" borderId="4" xfId="15" applyFont="1" applyBorder="1" applyAlignment="1">
      <alignment horizontal="center" vertical="center"/>
    </xf>
    <xf numFmtId="0" fontId="9" fillId="0" borderId="0" xfId="15" applyFont="1" applyAlignment="1">
      <alignment horizontal="center" vertical="center" wrapText="1"/>
    </xf>
    <xf numFmtId="0" fontId="9" fillId="0" borderId="7" xfId="15" applyFont="1" applyBorder="1" applyAlignment="1">
      <alignment horizontal="center" vertical="center" wrapText="1"/>
    </xf>
    <xf numFmtId="0" fontId="13" fillId="0" borderId="0" xfId="15" applyFont="1">
      <alignment vertical="center"/>
    </xf>
    <xf numFmtId="0" fontId="9" fillId="0" borderId="0" xfId="15" applyFont="1" applyAlignment="1">
      <alignment vertical="center" shrinkToFit="1"/>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7"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7" fillId="2" borderId="6" xfId="2" applyNumberFormat="1" applyFont="1" applyFill="1" applyBorder="1">
      <alignment vertical="center"/>
    </xf>
    <xf numFmtId="177" fontId="27" fillId="2" borderId="7" xfId="2" applyNumberFormat="1" applyFont="1" applyFill="1" applyBorder="1">
      <alignment vertical="center"/>
    </xf>
    <xf numFmtId="177" fontId="27" fillId="2" borderId="8" xfId="2" applyNumberFormat="1" applyFont="1" applyFill="1" applyBorder="1">
      <alignment vertical="center"/>
    </xf>
    <xf numFmtId="177" fontId="27"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7" fillId="2" borderId="172" xfId="2" applyNumberFormat="1" applyFont="1" applyFill="1" applyBorder="1" applyAlignment="1">
      <alignment horizontal="center" vertical="center"/>
    </xf>
    <xf numFmtId="181" fontId="27" fillId="2" borderId="32" xfId="3" applyNumberFormat="1" applyFont="1" applyFill="1" applyBorder="1" applyAlignment="1">
      <alignment horizontal="right" vertical="center" shrinkToFit="1"/>
    </xf>
    <xf numFmtId="181" fontId="27" fillId="2" borderId="6" xfId="3" applyNumberFormat="1" applyFont="1" applyFill="1" applyBorder="1" applyAlignment="1">
      <alignment horizontal="right" vertical="center" shrinkToFit="1"/>
    </xf>
    <xf numFmtId="179" fontId="27" fillId="2" borderId="173" xfId="3" applyNumberFormat="1" applyFont="1" applyFill="1" applyBorder="1" applyAlignment="1">
      <alignment horizontal="right" vertical="center" shrinkToFit="1"/>
    </xf>
    <xf numFmtId="181" fontId="27" fillId="2" borderId="12" xfId="3" applyNumberFormat="1" applyFont="1" applyFill="1" applyBorder="1" applyAlignment="1">
      <alignment horizontal="right" vertical="center" shrinkToFit="1"/>
    </xf>
    <xf numFmtId="181" fontId="27" fillId="2" borderId="10" xfId="3" applyNumberFormat="1" applyFont="1" applyFill="1" applyBorder="1" applyAlignment="1">
      <alignment horizontal="right" vertical="center" shrinkToFit="1"/>
    </xf>
    <xf numFmtId="179" fontId="27"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7" fillId="0" borderId="0" xfId="2" applyNumberFormat="1" applyFont="1" applyFill="1" applyBorder="1">
      <alignment vertical="center"/>
    </xf>
    <xf numFmtId="177" fontId="27" fillId="0" borderId="10" xfId="2" applyNumberFormat="1" applyFont="1" applyFill="1" applyBorder="1">
      <alignment vertical="center"/>
    </xf>
    <xf numFmtId="177" fontId="27" fillId="0" borderId="9" xfId="2" applyNumberFormat="1" applyFont="1" applyFill="1" applyBorder="1">
      <alignment vertical="center"/>
    </xf>
    <xf numFmtId="177" fontId="27" fillId="0" borderId="11" xfId="2" applyNumberFormat="1" applyFont="1" applyFill="1" applyBorder="1">
      <alignment vertical="center"/>
    </xf>
    <xf numFmtId="177" fontId="27" fillId="0" borderId="12" xfId="2" applyNumberFormat="1" applyFont="1" applyFill="1" applyBorder="1" applyAlignment="1">
      <alignment horizontal="center" vertical="center"/>
    </xf>
    <xf numFmtId="177" fontId="27" fillId="0" borderId="171" xfId="2" applyNumberFormat="1" applyFont="1" applyFill="1" applyBorder="1" applyAlignment="1">
      <alignment horizontal="center" vertical="center"/>
    </xf>
    <xf numFmtId="177" fontId="27" fillId="0" borderId="172" xfId="2" applyNumberFormat="1" applyFont="1" applyFill="1" applyBorder="1" applyAlignment="1">
      <alignment horizontal="center" vertical="center"/>
    </xf>
    <xf numFmtId="177" fontId="27" fillId="0" borderId="0" xfId="2" applyNumberFormat="1" applyFont="1" applyFill="1" applyBorder="1" applyAlignment="1">
      <alignment horizontal="center" vertical="center"/>
    </xf>
    <xf numFmtId="177" fontId="27"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7" fillId="0" borderId="172" xfId="2" applyNumberFormat="1" applyFont="1" applyFill="1" applyBorder="1" applyAlignment="1">
      <alignment horizontal="right" vertical="center" shrinkToFit="1"/>
    </xf>
    <xf numFmtId="177" fontId="27" fillId="0" borderId="5" xfId="2" applyNumberFormat="1" applyFont="1" applyFill="1" applyBorder="1">
      <alignment vertical="center"/>
    </xf>
    <xf numFmtId="177" fontId="27"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7" fontId="27" fillId="0" borderId="6" xfId="2" applyNumberFormat="1" applyFont="1" applyFill="1" applyBorder="1">
      <alignment vertical="center"/>
    </xf>
    <xf numFmtId="177" fontId="27" fillId="0" borderId="7" xfId="2" applyNumberFormat="1" applyFont="1" applyFill="1" applyBorder="1">
      <alignment vertical="center"/>
    </xf>
    <xf numFmtId="176" fontId="27" fillId="0" borderId="7" xfId="2" applyNumberFormat="1" applyFont="1" applyFill="1" applyBorder="1">
      <alignment vertical="center"/>
    </xf>
    <xf numFmtId="177" fontId="27" fillId="0" borderId="8" xfId="2" applyNumberFormat="1" applyFont="1" applyFill="1" applyBorder="1">
      <alignment vertical="center"/>
    </xf>
    <xf numFmtId="0" fontId="27"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7" fillId="2" borderId="12" xfId="2" applyNumberFormat="1" applyFont="1" applyFill="1" applyBorder="1" applyAlignment="1">
      <alignment horizontal="right" vertical="center" shrinkToFit="1"/>
    </xf>
    <xf numFmtId="181" fontId="27" fillId="2" borderId="171" xfId="2" applyNumberFormat="1" applyFont="1" applyFill="1" applyBorder="1" applyAlignment="1">
      <alignment horizontal="right" vertical="center" shrinkToFit="1"/>
    </xf>
    <xf numFmtId="179" fontId="27" fillId="2" borderId="172" xfId="2" applyNumberFormat="1" applyFont="1" applyFill="1" applyBorder="1" applyAlignment="1">
      <alignment horizontal="right" vertical="center" shrinkToFit="1"/>
    </xf>
    <xf numFmtId="181" fontId="27" fillId="0" borderId="12" xfId="2" applyNumberFormat="1" applyFont="1" applyFill="1" applyBorder="1" applyAlignment="1">
      <alignment horizontal="right" vertical="center" shrinkToFit="1"/>
    </xf>
    <xf numFmtId="181" fontId="27" fillId="0" borderId="171" xfId="2" applyNumberFormat="1" applyFont="1" applyFill="1" applyBorder="1" applyAlignment="1">
      <alignment horizontal="right" vertical="center" shrinkToFit="1"/>
    </xf>
    <xf numFmtId="0" fontId="27" fillId="0" borderId="0" xfId="2" applyFont="1" applyFill="1" applyBorder="1" applyAlignment="1"/>
    <xf numFmtId="0" fontId="3" fillId="0" borderId="0" xfId="2" applyFont="1" applyFill="1" applyBorder="1" applyAlignment="1"/>
    <xf numFmtId="176" fontId="27"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7"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7"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0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0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7"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0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0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0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29" xfId="7" applyFont="1" applyBorder="1" applyAlignment="1">
      <alignment horizontal="center"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41"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4" fillId="2" borderId="46" xfId="11" applyFont="1" applyFill="1" applyBorder="1" applyAlignment="1">
      <alignment horizontal="center" vertical="center"/>
    </xf>
    <xf numFmtId="0" fontId="4" fillId="2" borderId="41" xfId="11" applyFont="1" applyFill="1" applyBorder="1" applyAlignment="1">
      <alignment horizontal="center" vertical="center"/>
    </xf>
    <xf numFmtId="179" fontId="4" fillId="2" borderId="105" xfId="13" applyNumberFormat="1" applyFont="1" applyFill="1" applyBorder="1" applyAlignment="1">
      <alignment horizontal="right" vertical="center" shrinkToFit="1"/>
    </xf>
    <xf numFmtId="179" fontId="4" fillId="2" borderId="55" xfId="13" applyNumberFormat="1" applyFont="1" applyFill="1" applyBorder="1" applyAlignment="1">
      <alignment horizontal="right" vertical="center" shrinkToFit="1"/>
    </xf>
    <xf numFmtId="179" fontId="4" fillId="2" borderId="169" xfId="13" applyNumberFormat="1" applyFont="1" applyFill="1" applyBorder="1" applyAlignment="1">
      <alignment horizontal="right" vertical="center" shrinkToFit="1"/>
    </xf>
    <xf numFmtId="179" fontId="4" fillId="2" borderId="151" xfId="13" applyNumberFormat="1" applyFont="1" applyFill="1" applyBorder="1" applyAlignment="1">
      <alignment horizontal="right" vertical="center" shrinkToFit="1"/>
    </xf>
    <xf numFmtId="179" fontId="4" fillId="2" borderId="152" xfId="13" applyNumberFormat="1" applyFont="1" applyFill="1" applyBorder="1" applyAlignment="1">
      <alignment horizontal="right" vertical="center" shrinkToFit="1"/>
    </xf>
    <xf numFmtId="179" fontId="4" fillId="2" borderId="170" xfId="13" applyNumberFormat="1" applyFont="1" applyFill="1" applyBorder="1" applyAlignment="1">
      <alignment horizontal="right" vertical="center" shrinkToFit="1"/>
    </xf>
    <xf numFmtId="0" fontId="4" fillId="2" borderId="45" xfId="11" applyFont="1" applyFill="1" applyBorder="1">
      <alignment vertical="center"/>
    </xf>
    <xf numFmtId="0" fontId="4" fillId="2" borderId="46" xfId="11" applyFont="1" applyFill="1" applyBorder="1">
      <alignment vertical="center"/>
    </xf>
    <xf numFmtId="0" fontId="4" fillId="2" borderId="41" xfId="11" applyFont="1" applyFill="1" applyBorder="1">
      <alignment vertical="center"/>
    </xf>
    <xf numFmtId="189" fontId="4" fillId="2" borderId="43" xfId="13" applyNumberFormat="1" applyFont="1" applyFill="1" applyBorder="1" applyAlignment="1">
      <alignment horizontal="right" vertical="center" shrinkToFit="1"/>
    </xf>
    <xf numFmtId="189" fontId="4" fillId="2" borderId="46" xfId="13" applyNumberFormat="1" applyFont="1" applyFill="1" applyBorder="1" applyAlignment="1">
      <alignment horizontal="right" vertical="center" shrinkToFit="1"/>
    </xf>
    <xf numFmtId="189" fontId="4" fillId="2" borderId="41" xfId="13" applyNumberFormat="1" applyFont="1" applyFill="1" applyBorder="1" applyAlignment="1">
      <alignment horizontal="right" vertical="center" shrinkToFit="1"/>
    </xf>
    <xf numFmtId="189" fontId="4" fillId="2" borderId="166" xfId="13" applyNumberFormat="1" applyFont="1" applyFill="1" applyBorder="1" applyAlignment="1">
      <alignment horizontal="right" vertical="center" shrinkToFit="1"/>
    </xf>
    <xf numFmtId="189" fontId="4" fillId="2" borderId="167" xfId="13" applyNumberFormat="1" applyFont="1" applyFill="1" applyBorder="1" applyAlignment="1">
      <alignment horizontal="right" vertical="center" shrinkToFit="1"/>
    </xf>
    <xf numFmtId="189" fontId="4" fillId="2" borderId="168" xfId="13" applyNumberFormat="1" applyFont="1" applyFill="1" applyBorder="1" applyAlignment="1">
      <alignment horizontal="right" vertical="center" shrinkToFit="1"/>
    </xf>
    <xf numFmtId="0" fontId="4" fillId="2" borderId="38" xfId="11" applyFont="1" applyFill="1" applyBorder="1" applyAlignment="1">
      <alignment horizontal="left" vertical="center" wrapText="1"/>
    </xf>
    <xf numFmtId="0" fontId="4" fillId="2" borderId="2" xfId="11" applyFont="1" applyFill="1" applyBorder="1" applyAlignment="1">
      <alignment horizontal="left" vertical="center" wrapText="1"/>
    </xf>
    <xf numFmtId="0" fontId="4" fillId="2" borderId="45" xfId="11" applyFont="1" applyFill="1" applyBorder="1" applyAlignment="1">
      <alignment horizontal="left" vertical="center" wrapText="1"/>
    </xf>
    <xf numFmtId="0" fontId="4" fillId="2" borderId="46" xfId="11" applyFont="1" applyFill="1" applyBorder="1" applyAlignment="1">
      <alignment horizontal="left" vertical="center" wrapText="1"/>
    </xf>
    <xf numFmtId="0" fontId="4" fillId="2" borderId="2" xfId="11" applyFont="1" applyFill="1" applyBorder="1" applyAlignment="1">
      <alignment horizontal="center" vertical="center"/>
    </xf>
    <xf numFmtId="0" fontId="4" fillId="2" borderId="3" xfId="11" applyFont="1" applyFill="1" applyBorder="1" applyAlignment="1">
      <alignment horizontal="center" vertical="center"/>
    </xf>
    <xf numFmtId="179" fontId="4" fillId="2" borderId="10" xfId="13" applyNumberFormat="1" applyFont="1" applyFill="1" applyBorder="1" applyAlignment="1">
      <alignment horizontal="right" vertical="center" shrinkToFit="1"/>
    </xf>
    <xf numFmtId="179" fontId="4" fillId="2" borderId="9" xfId="13" applyNumberFormat="1" applyFont="1" applyFill="1" applyBorder="1" applyAlignment="1">
      <alignment horizontal="right" vertical="center" shrinkToFit="1"/>
    </xf>
    <xf numFmtId="179" fontId="4" fillId="2" borderId="138" xfId="13" applyNumberFormat="1" applyFont="1" applyFill="1" applyBorder="1" applyAlignment="1">
      <alignment horizontal="right" vertical="center" shrinkToFit="1"/>
    </xf>
    <xf numFmtId="179" fontId="4" fillId="2" borderId="139" xfId="13" applyNumberFormat="1" applyFont="1" applyFill="1" applyBorder="1" applyAlignment="1">
      <alignment horizontal="right" vertical="center" shrinkToFit="1"/>
    </xf>
    <xf numFmtId="179" fontId="4" fillId="2" borderId="140" xfId="13" applyNumberFormat="1" applyFont="1" applyFill="1" applyBorder="1" applyAlignment="1">
      <alignment horizontal="right" vertical="center" shrinkToFit="1"/>
    </xf>
    <xf numFmtId="179" fontId="4" fillId="2" borderId="141" xfId="13" applyNumberFormat="1" applyFont="1" applyFill="1" applyBorder="1" applyAlignment="1">
      <alignment horizontal="right" vertical="center" shrinkToFit="1"/>
    </xf>
    <xf numFmtId="179" fontId="4" fillId="2" borderId="142" xfId="13" applyNumberFormat="1" applyFont="1" applyFill="1" applyBorder="1" applyAlignment="1">
      <alignment horizontal="right" vertical="center" shrinkToFit="1"/>
    </xf>
    <xf numFmtId="0" fontId="4" fillId="2" borderId="27" xfId="11" applyFont="1" applyFill="1" applyBorder="1">
      <alignment vertical="center"/>
    </xf>
    <xf numFmtId="0" fontId="4" fillId="2" borderId="0" xfId="11" applyFont="1" applyFill="1">
      <alignment vertical="center"/>
    </xf>
    <xf numFmtId="0" fontId="4" fillId="2" borderId="5" xfId="11" applyFont="1" applyFill="1" applyBorder="1">
      <alignment vertical="center"/>
    </xf>
    <xf numFmtId="189" fontId="4" fillId="2" borderId="4" xfId="13" applyNumberFormat="1" applyFont="1" applyFill="1" applyBorder="1" applyAlignment="1">
      <alignment horizontal="right" vertical="center" shrinkToFit="1"/>
    </xf>
    <xf numFmtId="189" fontId="4" fillId="2" borderId="0" xfId="13" applyNumberFormat="1" applyFont="1" applyFill="1" applyAlignment="1">
      <alignment horizontal="right" vertical="center" shrinkToFit="1"/>
    </xf>
    <xf numFmtId="189" fontId="4" fillId="2" borderId="5" xfId="13" applyNumberFormat="1" applyFont="1" applyFill="1" applyBorder="1" applyAlignment="1">
      <alignment horizontal="right" vertical="center" shrinkToFit="1"/>
    </xf>
    <xf numFmtId="189" fontId="4" fillId="2" borderId="28" xfId="13" applyNumberFormat="1" applyFont="1" applyFill="1" applyBorder="1" applyAlignment="1">
      <alignment horizontal="right" vertical="center" shrinkToFit="1"/>
    </xf>
    <xf numFmtId="0" fontId="24" fillId="2" borderId="29" xfId="11" applyFont="1" applyFill="1" applyBorder="1" applyAlignment="1">
      <alignment horizontal="left" vertical="center"/>
    </xf>
    <xf numFmtId="0" fontId="4" fillId="2" borderId="7" xfId="11" applyFont="1" applyFill="1" applyBorder="1" applyAlignment="1">
      <alignment horizontal="left" vertical="center"/>
    </xf>
    <xf numFmtId="0" fontId="4" fillId="2" borderId="7" xfId="11" applyFont="1" applyFill="1" applyBorder="1" applyAlignment="1">
      <alignment horizontal="right" vertical="center" wrapText="1"/>
    </xf>
    <xf numFmtId="0" fontId="4" fillId="2" borderId="7" xfId="11" applyFont="1" applyFill="1" applyBorder="1" applyAlignment="1">
      <alignment horizontal="right" vertical="center"/>
    </xf>
    <xf numFmtId="0" fontId="4" fillId="2" borderId="8" xfId="11" applyFont="1" applyFill="1" applyBorder="1" applyAlignment="1">
      <alignment horizontal="right" vertical="center"/>
    </xf>
    <xf numFmtId="181" fontId="4" fillId="2" borderId="6" xfId="13" applyNumberFormat="1" applyFont="1" applyFill="1" applyBorder="1" applyAlignment="1">
      <alignment horizontal="right" vertical="center" shrinkToFit="1"/>
    </xf>
    <xf numFmtId="181" fontId="4" fillId="2" borderId="7" xfId="13" applyNumberFormat="1" applyFont="1" applyFill="1" applyBorder="1" applyAlignment="1">
      <alignment horizontal="right" vertical="center" shrinkToFit="1"/>
    </xf>
    <xf numFmtId="181" fontId="4" fillId="2" borderId="146" xfId="13" applyNumberFormat="1" applyFont="1" applyFill="1" applyBorder="1" applyAlignment="1">
      <alignment horizontal="right" vertical="center" shrinkToFit="1"/>
    </xf>
    <xf numFmtId="181" fontId="4" fillId="2" borderId="147" xfId="13" applyNumberFormat="1" applyFont="1" applyFill="1" applyBorder="1" applyAlignment="1">
      <alignment horizontal="right" vertical="center" shrinkToFit="1"/>
    </xf>
    <xf numFmtId="179" fontId="4" fillId="2" borderId="163" xfId="13" applyNumberFormat="1" applyFont="1" applyFill="1" applyBorder="1" applyAlignment="1">
      <alignment horizontal="right" vertical="center" shrinkToFit="1"/>
    </xf>
    <xf numFmtId="179" fontId="4" fillId="2" borderId="164" xfId="13" applyNumberFormat="1" applyFont="1" applyFill="1" applyBorder="1" applyAlignment="1">
      <alignment horizontal="right" vertical="center" shrinkToFit="1"/>
    </xf>
    <xf numFmtId="179" fontId="4" fillId="2" borderId="165" xfId="13" applyNumberFormat="1" applyFont="1" applyFill="1" applyBorder="1" applyAlignment="1">
      <alignment horizontal="right" vertical="center" shrinkToFit="1"/>
    </xf>
    <xf numFmtId="188" fontId="4" fillId="2" borderId="4" xfId="13" applyNumberFormat="1" applyFont="1" applyFill="1" applyBorder="1" applyAlignment="1">
      <alignment horizontal="right" vertical="center" shrinkToFit="1"/>
    </xf>
    <xf numFmtId="188" fontId="4" fillId="2" borderId="0" xfId="13" applyNumberFormat="1" applyFont="1" applyFill="1" applyAlignment="1">
      <alignment horizontal="right" vertical="center" shrinkToFit="1"/>
    </xf>
    <xf numFmtId="188" fontId="4" fillId="2" borderId="5" xfId="13" applyNumberFormat="1" applyFont="1" applyFill="1" applyBorder="1" applyAlignment="1">
      <alignment horizontal="right" vertical="center" shrinkToFit="1"/>
    </xf>
    <xf numFmtId="188" fontId="4" fillId="2" borderId="28" xfId="13" applyNumberFormat="1" applyFont="1" applyFill="1" applyBorder="1" applyAlignment="1">
      <alignment horizontal="right" vertical="center" shrinkToFit="1"/>
    </xf>
    <xf numFmtId="0" fontId="4" fillId="2" borderId="27" xfId="11" applyFont="1" applyFill="1" applyBorder="1" applyAlignment="1">
      <alignment horizontal="left" vertical="center"/>
    </xf>
    <xf numFmtId="0" fontId="4" fillId="2" borderId="0" xfId="11" applyFont="1" applyFill="1" applyAlignment="1">
      <alignment horizontal="left" vertical="center"/>
    </xf>
    <xf numFmtId="0" fontId="4" fillId="2" borderId="0" xfId="11" applyFont="1" applyFill="1" applyAlignment="1">
      <alignment horizontal="right" vertical="center" wrapText="1"/>
    </xf>
    <xf numFmtId="0" fontId="4" fillId="2" borderId="0" xfId="11" applyFont="1" applyFill="1" applyAlignment="1">
      <alignment horizontal="right" vertical="center"/>
    </xf>
    <xf numFmtId="0" fontId="4" fillId="2" borderId="5" xfId="11" applyFont="1" applyFill="1" applyBorder="1" applyAlignment="1">
      <alignment horizontal="righ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132" xfId="13" applyNumberFormat="1" applyFont="1" applyFill="1" applyBorder="1" applyAlignment="1">
      <alignment horizontal="right" vertical="center" shrinkToFit="1"/>
    </xf>
    <xf numFmtId="181" fontId="4" fillId="2" borderId="133" xfId="13" applyNumberFormat="1" applyFont="1" applyFill="1" applyBorder="1" applyAlignment="1">
      <alignment horizontal="right" vertical="center" shrinkToFit="1"/>
    </xf>
    <xf numFmtId="179" fontId="4" fillId="2" borderId="160" xfId="13" applyNumberFormat="1" applyFont="1" applyFill="1" applyBorder="1" applyAlignment="1">
      <alignment horizontal="right" vertical="center" shrinkToFit="1"/>
    </xf>
    <xf numFmtId="179" fontId="4" fillId="2" borderId="161" xfId="13" applyNumberFormat="1" applyFont="1" applyFill="1" applyBorder="1" applyAlignment="1">
      <alignment horizontal="right" vertical="center" shrinkToFit="1"/>
    </xf>
    <xf numFmtId="179" fontId="4" fillId="2" borderId="162" xfId="13" applyNumberFormat="1" applyFont="1" applyFill="1" applyBorder="1" applyAlignment="1">
      <alignment horizontal="right" vertical="center" shrinkToFit="1"/>
    </xf>
    <xf numFmtId="188" fontId="4" fillId="2" borderId="1" xfId="13" applyNumberFormat="1" applyFont="1" applyFill="1" applyBorder="1" applyAlignment="1">
      <alignment horizontal="right" vertical="center" shrinkToFit="1"/>
    </xf>
    <xf numFmtId="188" fontId="4" fillId="2" borderId="2" xfId="13" applyNumberFormat="1" applyFont="1" applyFill="1" applyBorder="1" applyAlignment="1">
      <alignment horizontal="right" vertical="center" shrinkToFit="1"/>
    </xf>
    <xf numFmtId="188" fontId="4" fillId="2" borderId="39" xfId="13" applyNumberFormat="1" applyFont="1" applyFill="1" applyBorder="1" applyAlignment="1">
      <alignment horizontal="right" vertical="center" shrinkToFit="1"/>
    </xf>
    <xf numFmtId="0" fontId="4" fillId="2" borderId="43" xfId="11" applyFont="1" applyFill="1" applyBorder="1">
      <alignment vertical="center"/>
    </xf>
    <xf numFmtId="181" fontId="4" fillId="2" borderId="157" xfId="13" applyNumberFormat="1" applyFont="1" applyFill="1" applyBorder="1" applyAlignment="1">
      <alignment horizontal="right" vertical="center" shrinkToFit="1"/>
    </xf>
    <xf numFmtId="181" fontId="4" fillId="2" borderId="158" xfId="13" applyNumberFormat="1" applyFont="1" applyFill="1" applyBorder="1" applyAlignment="1">
      <alignment horizontal="right" vertical="center" shrinkToFit="1"/>
    </xf>
    <xf numFmtId="179" fontId="4" fillId="2" borderId="158" xfId="13" applyNumberFormat="1" applyFont="1" applyFill="1" applyBorder="1" applyAlignment="1">
      <alignment horizontal="right" vertical="center" shrinkToFit="1"/>
    </xf>
    <xf numFmtId="179" fontId="4" fillId="2" borderId="159" xfId="13" applyNumberFormat="1" applyFont="1" applyFill="1" applyBorder="1" applyAlignment="1">
      <alignment horizontal="right" vertical="center" shrinkToFit="1"/>
    </xf>
    <xf numFmtId="179" fontId="4" fillId="2" borderId="135" xfId="13" applyNumberFormat="1" applyFont="1" applyFill="1" applyBorder="1" applyAlignment="1">
      <alignment horizontal="right" vertical="center" shrinkToFit="1"/>
    </xf>
    <xf numFmtId="179" fontId="4" fillId="2" borderId="137" xfId="13" applyNumberFormat="1" applyFont="1" applyFill="1" applyBorder="1" applyAlignment="1">
      <alignment horizontal="right" vertical="center" shrinkToFit="1"/>
    </xf>
    <xf numFmtId="0" fontId="4" fillId="2" borderId="38" xfId="11" applyFont="1" applyFill="1" applyBorder="1" applyAlignment="1">
      <alignment horizontal="left" vertical="center"/>
    </xf>
    <xf numFmtId="0" fontId="4" fillId="2" borderId="2" xfId="11" applyFont="1" applyFill="1" applyBorder="1" applyAlignment="1">
      <alignment horizontal="left" vertical="center"/>
    </xf>
    <xf numFmtId="0" fontId="4" fillId="2" borderId="2" xfId="11" applyFont="1" applyFill="1" applyBorder="1" applyAlignment="1">
      <alignment horizontal="right" vertical="center"/>
    </xf>
    <xf numFmtId="0" fontId="4" fillId="2" borderId="3" xfId="11"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126" xfId="12" applyNumberFormat="1" applyFont="1" applyFill="1" applyBorder="1" applyAlignment="1">
      <alignment horizontal="right" vertical="center" shrinkToFit="1"/>
    </xf>
    <xf numFmtId="181" fontId="4" fillId="2" borderId="127" xfId="12" applyNumberFormat="1" applyFont="1" applyFill="1" applyBorder="1" applyAlignment="1">
      <alignment horizontal="right" vertical="center" shrinkToFit="1"/>
    </xf>
    <xf numFmtId="179" fontId="4" fillId="2" borderId="154" xfId="13" applyNumberFormat="1" applyFont="1" applyFill="1" applyBorder="1" applyAlignment="1">
      <alignment horizontal="right" vertical="center" shrinkToFit="1"/>
    </xf>
    <xf numFmtId="179" fontId="4" fillId="2" borderId="155" xfId="13" applyNumberFormat="1" applyFont="1" applyFill="1" applyBorder="1" applyAlignment="1">
      <alignment horizontal="right" vertical="center" shrinkToFit="1"/>
    </xf>
    <xf numFmtId="179" fontId="4" fillId="2" borderId="156" xfId="13" applyNumberFormat="1" applyFont="1" applyFill="1" applyBorder="1" applyAlignment="1">
      <alignment horizontal="right" vertical="center" shrinkToFit="1"/>
    </xf>
    <xf numFmtId="0" fontId="4" fillId="2" borderId="38" xfId="11" applyFont="1" applyFill="1" applyBorder="1">
      <alignment vertical="center"/>
    </xf>
    <xf numFmtId="0" fontId="4" fillId="2" borderId="2" xfId="11" applyFont="1" applyFill="1" applyBorder="1">
      <alignment vertical="center"/>
    </xf>
    <xf numFmtId="0" fontId="4" fillId="2" borderId="3" xfId="11" applyFont="1" applyFill="1" applyBorder="1">
      <alignment vertical="center"/>
    </xf>
    <xf numFmtId="188" fontId="4" fillId="2" borderId="3" xfId="13" applyNumberFormat="1" applyFont="1" applyFill="1" applyBorder="1" applyAlignment="1">
      <alignment horizontal="right" vertical="center" shrinkToFit="1"/>
    </xf>
    <xf numFmtId="0" fontId="4" fillId="2" borderId="49" xfId="11" applyFont="1" applyFill="1" applyBorder="1" applyAlignment="1">
      <alignment horizontal="center" vertical="center"/>
    </xf>
    <xf numFmtId="0" fontId="4" fillId="2" borderId="50" xfId="11" applyFont="1" applyFill="1" applyBorder="1" applyAlignment="1">
      <alignment horizontal="center" vertical="center"/>
    </xf>
    <xf numFmtId="0" fontId="4" fillId="2" borderId="51" xfId="11" applyFont="1" applyFill="1" applyBorder="1" applyAlignment="1">
      <alignment horizontal="center" vertical="center"/>
    </xf>
    <xf numFmtId="0" fontId="4" fillId="2" borderId="52" xfId="11" applyFont="1" applyFill="1" applyBorder="1" applyAlignment="1">
      <alignment horizontal="center" vertical="center"/>
    </xf>
    <xf numFmtId="0" fontId="4" fillId="2" borderId="4" xfId="11" applyFont="1" applyFill="1" applyBorder="1">
      <alignment vertical="center"/>
    </xf>
    <xf numFmtId="181" fontId="4" fillId="2" borderId="134" xfId="13" applyNumberFormat="1" applyFont="1" applyFill="1" applyBorder="1" applyAlignment="1">
      <alignment horizontal="right" vertical="center" shrinkToFit="1"/>
    </xf>
    <xf numFmtId="181" fontId="4" fillId="2" borderId="135" xfId="13" applyNumberFormat="1" applyFont="1" applyFill="1" applyBorder="1" applyAlignment="1">
      <alignment horizontal="right" vertical="center" shrinkToFit="1"/>
    </xf>
    <xf numFmtId="0" fontId="4" fillId="2" borderId="38" xfId="11" applyFont="1" applyFill="1" applyBorder="1" applyAlignment="1">
      <alignment horizontal="center" vertical="center" textRotation="255" wrapText="1"/>
    </xf>
    <xf numFmtId="0" fontId="4" fillId="2" borderId="3" xfId="11" applyFont="1" applyFill="1" applyBorder="1" applyAlignment="1">
      <alignment horizontal="center" vertical="center" textRotation="255" wrapText="1"/>
    </xf>
    <xf numFmtId="0" fontId="4" fillId="2" borderId="27" xfId="11" applyFont="1" applyFill="1" applyBorder="1" applyAlignment="1">
      <alignment horizontal="center" vertical="center" textRotation="255" wrapText="1"/>
    </xf>
    <xf numFmtId="0" fontId="4" fillId="2" borderId="5" xfId="11" applyFont="1" applyFill="1" applyBorder="1" applyAlignment="1">
      <alignment horizontal="center" vertical="center" textRotation="255" wrapText="1"/>
    </xf>
    <xf numFmtId="0" fontId="4" fillId="2" borderId="29" xfId="11" applyFont="1" applyFill="1" applyBorder="1" applyAlignment="1">
      <alignment horizontal="center" vertical="center" textRotation="255" wrapText="1"/>
    </xf>
    <xf numFmtId="0" fontId="4" fillId="2" borderId="8" xfId="11" applyFont="1" applyFill="1" applyBorder="1" applyAlignment="1">
      <alignment horizontal="center" vertical="center" textRotation="255" wrapText="1"/>
    </xf>
    <xf numFmtId="179" fontId="4" fillId="2" borderId="13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62" xfId="11" applyFont="1" applyFill="1" applyBorder="1" applyAlignment="1">
      <alignment horizontal="left" vertical="center" wrapText="1"/>
    </xf>
    <xf numFmtId="0" fontId="4" fillId="2" borderId="55" xfId="11" applyFont="1" applyFill="1" applyBorder="1" applyAlignment="1">
      <alignment horizontal="left" vertical="center"/>
    </xf>
    <xf numFmtId="0" fontId="4" fillId="2" borderId="56" xfId="11" applyFont="1" applyFill="1" applyBorder="1" applyAlignment="1">
      <alignment horizontal="left" vertical="center"/>
    </xf>
    <xf numFmtId="179" fontId="4" fillId="2" borderId="103" xfId="13" applyNumberFormat="1" applyFont="1" applyFill="1" applyBorder="1" applyAlignment="1">
      <alignment horizontal="right" vertical="center" shrinkToFit="1"/>
    </xf>
    <xf numFmtId="179" fontId="4" fillId="2" borderId="104" xfId="13" applyNumberFormat="1" applyFont="1" applyFill="1" applyBorder="1" applyAlignment="1">
      <alignment horizontal="right" vertical="center" shrinkToFit="1"/>
    </xf>
    <xf numFmtId="181" fontId="4" fillId="2" borderId="149" xfId="13" applyNumberFormat="1" applyFont="1" applyFill="1" applyBorder="1" applyAlignment="1">
      <alignment horizontal="right" vertical="center" shrinkToFit="1"/>
    </xf>
    <xf numFmtId="181" fontId="4" fillId="2" borderId="150" xfId="13" applyNumberFormat="1" applyFont="1" applyFill="1" applyBorder="1" applyAlignment="1">
      <alignment horizontal="right" vertical="center" shrinkToFit="1"/>
    </xf>
    <xf numFmtId="179" fontId="4" fillId="2" borderId="145" xfId="13" applyNumberFormat="1" applyFont="1" applyFill="1" applyBorder="1" applyAlignment="1">
      <alignment horizontal="right" vertical="center" shrinkToFit="1"/>
    </xf>
    <xf numFmtId="0" fontId="4" fillId="2" borderId="4" xfId="13" applyFont="1" applyFill="1" applyBorder="1" applyAlignment="1">
      <alignment horizontal="left" vertical="center" shrinkToFit="1"/>
    </xf>
    <xf numFmtId="0" fontId="4" fillId="2" borderId="0" xfId="13" applyFont="1" applyFill="1" applyAlignment="1">
      <alignment horizontal="left" vertical="center" shrinkToFit="1"/>
    </xf>
    <xf numFmtId="0" fontId="4" fillId="2" borderId="5" xfId="13" applyFont="1" applyFill="1" applyBorder="1" applyAlignment="1">
      <alignment horizontal="left" vertical="center" shrinkToFit="1"/>
    </xf>
    <xf numFmtId="0" fontId="4" fillId="2" borderId="6" xfId="11" applyFont="1" applyFill="1" applyBorder="1">
      <alignment vertical="center"/>
    </xf>
    <xf numFmtId="0" fontId="4" fillId="2" borderId="7" xfId="11" applyFont="1" applyFill="1" applyBorder="1">
      <alignment vertical="center"/>
    </xf>
    <xf numFmtId="0" fontId="4" fillId="2" borderId="8" xfId="11" applyFont="1" applyFill="1" applyBorder="1">
      <alignment vertical="center"/>
    </xf>
    <xf numFmtId="0" fontId="4" fillId="2" borderId="65" xfId="11" applyFont="1" applyFill="1" applyBorder="1" applyAlignment="1">
      <alignment horizontal="center" vertical="center"/>
    </xf>
    <xf numFmtId="181" fontId="4" fillId="2" borderId="129" xfId="13" applyNumberFormat="1" applyFont="1" applyFill="1" applyBorder="1" applyAlignment="1">
      <alignment horizontal="right" vertical="center" shrinkToFit="1"/>
    </xf>
    <xf numFmtId="179" fontId="4" fillId="2" borderId="129" xfId="13" applyNumberFormat="1" applyFont="1" applyFill="1" applyBorder="1" applyAlignment="1">
      <alignment horizontal="right" vertical="center" shrinkToFit="1"/>
    </xf>
    <xf numFmtId="179" fontId="4" fillId="2" borderId="131" xfId="13" applyNumberFormat="1" applyFont="1" applyFill="1" applyBorder="1" applyAlignment="1">
      <alignment horizontal="right" vertical="center" shrinkToFit="1"/>
    </xf>
    <xf numFmtId="181" fontId="4" fillId="2" borderId="144" xfId="13" applyNumberFormat="1" applyFont="1" applyFill="1" applyBorder="1" applyAlignment="1">
      <alignment horizontal="right" vertical="center" shrinkToFit="1"/>
    </xf>
    <xf numFmtId="179" fontId="4" fillId="2" borderId="148" xfId="13" applyNumberFormat="1" applyFont="1" applyFill="1" applyBorder="1" applyAlignment="1">
      <alignment horizontal="right" vertical="center" shrinkToFit="1"/>
    </xf>
    <xf numFmtId="179" fontId="4" fillId="2" borderId="32" xfId="13" applyNumberFormat="1" applyFont="1" applyFill="1" applyBorder="1" applyAlignment="1">
      <alignment horizontal="right" vertical="center" shrinkToFit="1"/>
    </xf>
    <xf numFmtId="179" fontId="4" fillId="2" borderId="147" xfId="13" applyNumberFormat="1" applyFont="1" applyFill="1" applyBorder="1" applyAlignment="1">
      <alignment horizontal="right" vertical="center" shrinkToFit="1"/>
    </xf>
    <xf numFmtId="179" fontId="4" fillId="2" borderId="7" xfId="13" applyNumberFormat="1" applyFont="1" applyFill="1" applyBorder="1" applyAlignment="1">
      <alignment horizontal="right" vertical="center" shrinkToFit="1"/>
    </xf>
    <xf numFmtId="179" fontId="4" fillId="2" borderId="30" xfId="13" applyNumberFormat="1" applyFont="1" applyFill="1" applyBorder="1" applyAlignment="1">
      <alignment horizontal="right" vertical="center" shrinkToFit="1"/>
    </xf>
    <xf numFmtId="0" fontId="4" fillId="2" borderId="38" xfId="11" applyFont="1" applyFill="1" applyBorder="1" applyAlignment="1">
      <alignment horizontal="center" vertical="center" wrapText="1"/>
    </xf>
    <xf numFmtId="0" fontId="4" fillId="2" borderId="2" xfId="11" applyFont="1" applyFill="1" applyBorder="1" applyAlignment="1">
      <alignment horizontal="center" vertical="center" wrapText="1"/>
    </xf>
    <xf numFmtId="0" fontId="4" fillId="2" borderId="3" xfId="11" applyFont="1" applyFill="1" applyBorder="1" applyAlignment="1">
      <alignment horizontal="center" vertical="center" wrapText="1"/>
    </xf>
    <xf numFmtId="0" fontId="4" fillId="2" borderId="27" xfId="11" applyFont="1" applyFill="1" applyBorder="1" applyAlignment="1">
      <alignment horizontal="center" vertical="center" wrapText="1"/>
    </xf>
    <xf numFmtId="0" fontId="4" fillId="2" borderId="0" xfId="11" applyFont="1" applyFill="1" applyAlignment="1">
      <alignment horizontal="center" vertical="center" wrapText="1"/>
    </xf>
    <xf numFmtId="0" fontId="4" fillId="2" borderId="5" xfId="11" applyFont="1" applyFill="1" applyBorder="1" applyAlignment="1">
      <alignment horizontal="center" vertical="center" wrapText="1"/>
    </xf>
    <xf numFmtId="0" fontId="4" fillId="2" borderId="45" xfId="11" applyFont="1" applyFill="1" applyBorder="1" applyAlignment="1">
      <alignment horizontal="center" vertical="center" wrapText="1"/>
    </xf>
    <xf numFmtId="0" fontId="4" fillId="2" borderId="46" xfId="11" applyFont="1" applyFill="1" applyBorder="1" applyAlignment="1">
      <alignment horizontal="center" vertical="center" wrapText="1"/>
    </xf>
    <xf numFmtId="0" fontId="4" fillId="2" borderId="41" xfId="11" applyFont="1" applyFill="1" applyBorder="1" applyAlignment="1">
      <alignment horizontal="center" vertical="center" wrapText="1"/>
    </xf>
    <xf numFmtId="0" fontId="4" fillId="2" borderId="1" xfId="11" applyFont="1" applyFill="1" applyBorder="1">
      <alignment vertical="center"/>
    </xf>
    <xf numFmtId="181" fontId="4" fillId="2" borderId="128" xfId="13" applyNumberFormat="1" applyFont="1" applyFill="1" applyBorder="1" applyAlignment="1">
      <alignment horizontal="right" vertical="center" shrinkToFit="1"/>
    </xf>
    <xf numFmtId="179" fontId="4" fillId="2" borderId="153" xfId="13" applyNumberFormat="1" applyFont="1" applyFill="1" applyBorder="1" applyAlignment="1">
      <alignment horizontal="right" vertical="center" shrinkToFit="1"/>
    </xf>
    <xf numFmtId="0" fontId="4" fillId="2" borderId="4" xfId="11" applyFont="1" applyFill="1" applyBorder="1" applyAlignment="1">
      <alignment vertical="center" shrinkToFit="1"/>
    </xf>
    <xf numFmtId="0" fontId="4" fillId="2" borderId="0" xfId="11" applyFont="1" applyFill="1" applyAlignment="1">
      <alignment vertical="center" shrinkToFit="1"/>
    </xf>
    <xf numFmtId="0" fontId="4" fillId="2" borderId="5" xfId="11" applyFont="1" applyFill="1" applyBorder="1" applyAlignment="1">
      <alignment vertical="center" shrinkToFit="1"/>
    </xf>
    <xf numFmtId="179" fontId="4" fillId="2" borderId="130" xfId="13" applyNumberFormat="1" applyFont="1" applyFill="1" applyBorder="1" applyAlignment="1">
      <alignment horizontal="right" vertical="center" shrinkToFit="1"/>
    </xf>
    <xf numFmtId="179" fontId="4" fillId="2" borderId="36" xfId="13" applyNumberFormat="1" applyFont="1" applyFill="1" applyBorder="1" applyAlignment="1">
      <alignment horizontal="right" vertical="center" shrinkToFit="1"/>
    </xf>
    <xf numFmtId="0" fontId="4" fillId="2" borderId="1"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2" borderId="7" xfId="11" applyFont="1" applyFill="1" applyBorder="1" applyAlignment="1">
      <alignment horizontal="center" vertical="center" wrapText="1"/>
    </xf>
    <xf numFmtId="0" fontId="4" fillId="2" borderId="8" xfId="11" applyFont="1" applyFill="1" applyBorder="1" applyAlignment="1">
      <alignment horizontal="center" vertical="center" wrapText="1"/>
    </xf>
    <xf numFmtId="0" fontId="4" fillId="2" borderId="1" xfId="13" applyFont="1" applyFill="1" applyBorder="1" applyAlignment="1">
      <alignment horizontal="left" vertical="center" shrinkToFit="1"/>
    </xf>
    <xf numFmtId="0" fontId="4" fillId="2" borderId="2" xfId="13" applyFont="1" applyFill="1" applyBorder="1" applyAlignment="1">
      <alignment horizontal="left" vertical="center" shrinkToFit="1"/>
    </xf>
    <xf numFmtId="0" fontId="4" fillId="2" borderId="3" xfId="13" applyFont="1" applyFill="1" applyBorder="1" applyAlignment="1">
      <alignment horizontal="left" vertical="center" shrinkToFit="1"/>
    </xf>
    <xf numFmtId="179" fontId="4" fillId="2" borderId="136" xfId="13" applyNumberFormat="1" applyFont="1" applyFill="1" applyBorder="1" applyAlignment="1">
      <alignment horizontal="right" vertical="center" shrinkToFit="1"/>
    </xf>
    <xf numFmtId="179" fontId="4" fillId="2" borderId="25" xfId="13" applyNumberFormat="1" applyFont="1" applyFill="1" applyBorder="1" applyAlignment="1">
      <alignment horizontal="right" vertical="center" shrinkToFit="1"/>
    </xf>
    <xf numFmtId="0" fontId="4" fillId="2" borderId="9" xfId="11" applyFont="1" applyFill="1" applyBorder="1" applyAlignment="1">
      <alignment horizontal="center" vertical="center" wrapText="1"/>
    </xf>
    <xf numFmtId="0" fontId="24" fillId="2" borderId="11" xfId="11" applyFont="1" applyFill="1" applyBorder="1" applyAlignment="1">
      <alignment horizontal="center" vertical="center"/>
    </xf>
    <xf numFmtId="181" fontId="4" fillId="2" borderId="143" xfId="13" applyNumberFormat="1" applyFont="1" applyFill="1" applyBorder="1" applyAlignment="1">
      <alignment horizontal="right" vertical="center" shrinkToFit="1"/>
    </xf>
    <xf numFmtId="0" fontId="4" fillId="2" borderId="38" xfId="11" applyFont="1" applyFill="1" applyBorder="1" applyAlignment="1">
      <alignment horizontal="center" vertical="top" wrapText="1"/>
    </xf>
    <xf numFmtId="0" fontId="4" fillId="2" borderId="2" xfId="11" applyFont="1" applyFill="1" applyBorder="1" applyAlignment="1">
      <alignment horizontal="center" vertical="top" wrapText="1"/>
    </xf>
    <xf numFmtId="0" fontId="4" fillId="2" borderId="3" xfId="11" applyFont="1" applyFill="1" applyBorder="1" applyAlignment="1">
      <alignment horizontal="center" vertical="top" wrapText="1"/>
    </xf>
    <xf numFmtId="0" fontId="4" fillId="2" borderId="27" xfId="11" applyFont="1" applyFill="1" applyBorder="1" applyAlignment="1">
      <alignment horizontal="center" vertical="top" wrapText="1"/>
    </xf>
    <xf numFmtId="0" fontId="4" fillId="2" borderId="0" xfId="11" applyFont="1" applyFill="1" applyAlignment="1">
      <alignment horizontal="center" vertical="top" wrapText="1"/>
    </xf>
    <xf numFmtId="0" fontId="4" fillId="2" borderId="5" xfId="11" applyFont="1" applyFill="1" applyBorder="1" applyAlignment="1">
      <alignment horizontal="center" vertical="top" wrapText="1"/>
    </xf>
    <xf numFmtId="0" fontId="4" fillId="2" borderId="29" xfId="11" applyFont="1" applyFill="1" applyBorder="1" applyAlignment="1">
      <alignment horizontal="center" vertical="top" wrapText="1"/>
    </xf>
    <xf numFmtId="0" fontId="4" fillId="2" borderId="7" xfId="11" applyFont="1" applyFill="1" applyBorder="1" applyAlignment="1">
      <alignment horizontal="center" vertical="top" wrapText="1"/>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126" xfId="13" applyNumberFormat="1" applyFont="1" applyFill="1" applyBorder="1" applyAlignment="1">
      <alignment horizontal="right" vertical="center" shrinkToFit="1"/>
    </xf>
    <xf numFmtId="181" fontId="4" fillId="2" borderId="127" xfId="13" applyNumberFormat="1" applyFont="1" applyFill="1" applyBorder="1" applyAlignment="1">
      <alignment horizontal="right" vertical="center" shrinkToFit="1"/>
    </xf>
    <xf numFmtId="179" fontId="4" fillId="2" borderId="127" xfId="13" applyNumberFormat="1" applyFont="1" applyFill="1" applyBorder="1" applyAlignment="1">
      <alignment horizontal="right" vertical="center" shrinkToFit="1"/>
    </xf>
    <xf numFmtId="179" fontId="4" fillId="2" borderId="2" xfId="13" applyNumberFormat="1" applyFont="1" applyFill="1" applyBorder="1" applyAlignment="1">
      <alignment horizontal="right" vertical="center" shrinkToFit="1"/>
    </xf>
    <xf numFmtId="179" fontId="4" fillId="2" borderId="39" xfId="13" applyNumberFormat="1" applyFont="1" applyFill="1" applyBorder="1" applyAlignment="1">
      <alignment horizontal="right" vertical="center" shrinkToFit="1"/>
    </xf>
    <xf numFmtId="0" fontId="4" fillId="2" borderId="34" xfId="11" applyFont="1" applyFill="1" applyBorder="1" applyAlignment="1">
      <alignment horizontal="center" vertical="center"/>
    </xf>
    <xf numFmtId="0" fontId="4" fillId="2" borderId="9" xfId="11" applyFont="1" applyFill="1" applyBorder="1" applyAlignment="1">
      <alignment horizontal="center" vertical="center"/>
    </xf>
    <xf numFmtId="0" fontId="4" fillId="2" borderId="11" xfId="11" applyFont="1" applyFill="1" applyBorder="1" applyAlignment="1">
      <alignment horizontal="center" vertical="center"/>
    </xf>
    <xf numFmtId="0" fontId="4" fillId="2" borderId="10" xfId="11" applyFont="1" applyFill="1" applyBorder="1" applyAlignment="1">
      <alignment horizontal="center" vertical="center"/>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53" xfId="13" applyFont="1" applyFill="1" applyBorder="1" applyAlignment="1">
      <alignment horizontal="center" vertical="center"/>
    </xf>
    <xf numFmtId="181" fontId="4" fillId="2" borderId="10" xfId="13" applyNumberFormat="1" applyFont="1" applyFill="1" applyBorder="1" applyAlignment="1">
      <alignment horizontal="right" vertical="center" shrinkToFit="1"/>
    </xf>
    <xf numFmtId="181" fontId="4" fillId="2" borderId="9" xfId="13" applyNumberFormat="1" applyFont="1" applyFill="1" applyBorder="1" applyAlignment="1">
      <alignment horizontal="right" vertical="center" shrinkToFit="1"/>
    </xf>
    <xf numFmtId="181" fontId="4" fillId="2" borderId="138" xfId="13" applyNumberFormat="1" applyFont="1" applyFill="1" applyBorder="1" applyAlignment="1">
      <alignment horizontal="right" vertical="center" shrinkToFit="1"/>
    </xf>
    <xf numFmtId="181" fontId="4" fillId="2" borderId="139" xfId="13" applyNumberFormat="1" applyFont="1" applyFill="1" applyBorder="1" applyAlignment="1">
      <alignment horizontal="right" vertical="center" shrinkToFit="1"/>
    </xf>
    <xf numFmtId="181" fontId="4" fillId="2" borderId="140" xfId="13" applyNumberFormat="1" applyFont="1" applyFill="1" applyBorder="1" applyAlignment="1">
      <alignment horizontal="right" vertical="center" shrinkToFit="1"/>
    </xf>
    <xf numFmtId="181" fontId="4" fillId="2" borderId="141" xfId="13" applyNumberFormat="1" applyFont="1" applyFill="1" applyBorder="1" applyAlignment="1">
      <alignment horizontal="right" vertical="center" shrinkToFit="1"/>
    </xf>
    <xf numFmtId="181" fontId="4" fillId="2" borderId="142" xfId="13" applyNumberFormat="1" applyFont="1" applyFill="1" applyBorder="1" applyAlignment="1">
      <alignment horizontal="right" vertical="center" shrinkToFit="1"/>
    </xf>
    <xf numFmtId="0" fontId="3" fillId="2" borderId="4" xfId="11" applyFont="1" applyFill="1" applyBorder="1" applyAlignment="1">
      <alignment vertical="center" shrinkToFit="1"/>
    </xf>
    <xf numFmtId="0" fontId="3" fillId="2" borderId="0" xfId="11" applyFont="1" applyFill="1" applyAlignment="1">
      <alignment vertical="center" shrinkToFit="1"/>
    </xf>
    <xf numFmtId="0" fontId="3" fillId="2" borderId="5" xfId="11" applyFont="1" applyFill="1" applyBorder="1" applyAlignment="1">
      <alignment vertical="center" shrinkToFit="1"/>
    </xf>
    <xf numFmtId="0" fontId="4" fillId="2" borderId="38" xfId="11" applyFont="1" applyFill="1" applyBorder="1" applyAlignment="1">
      <alignment horizontal="center" vertical="center" textRotation="255" shrinkToFit="1"/>
    </xf>
    <xf numFmtId="0" fontId="4" fillId="2" borderId="3" xfId="11" applyFont="1" applyFill="1" applyBorder="1" applyAlignment="1">
      <alignment horizontal="center" vertical="center" textRotation="255" shrinkToFit="1"/>
    </xf>
    <xf numFmtId="0" fontId="4" fillId="2" borderId="27" xfId="11" applyFont="1" applyFill="1" applyBorder="1" applyAlignment="1">
      <alignment horizontal="center" vertical="center" textRotation="255" shrinkToFit="1"/>
    </xf>
    <xf numFmtId="0" fontId="4" fillId="2" borderId="5" xfId="11" applyFont="1" applyFill="1" applyBorder="1" applyAlignment="1">
      <alignment horizontal="center" vertical="center" textRotation="255" shrinkToFit="1"/>
    </xf>
    <xf numFmtId="0" fontId="4" fillId="2" borderId="29" xfId="11" applyFont="1" applyFill="1" applyBorder="1" applyAlignment="1">
      <alignment horizontal="center" vertical="center" textRotation="255" shrinkToFit="1"/>
    </xf>
    <xf numFmtId="0" fontId="4" fillId="2" borderId="8" xfId="11" applyFont="1" applyFill="1" applyBorder="1" applyAlignment="1">
      <alignment horizontal="center" vertical="center" textRotation="255" shrinkToFit="1"/>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132" xfId="12" applyNumberFormat="1" applyFont="1" applyFill="1" applyBorder="1" applyAlignment="1">
      <alignment horizontal="right" vertical="center" shrinkToFit="1"/>
    </xf>
    <xf numFmtId="181" fontId="4" fillId="2" borderId="133" xfId="12" applyNumberFormat="1" applyFont="1" applyFill="1" applyBorder="1" applyAlignment="1">
      <alignment horizontal="right" vertical="center" shrinkToFit="1"/>
    </xf>
    <xf numFmtId="179" fontId="4" fillId="2" borderId="133"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28" xfId="12" applyNumberFormat="1" applyFont="1" applyFill="1" applyBorder="1" applyAlignment="1">
      <alignment horizontal="right" vertical="center" shrinkToFit="1"/>
    </xf>
    <xf numFmtId="0" fontId="4" fillId="2" borderId="5" xfId="11" applyFont="1" applyFill="1" applyBorder="1" applyAlignment="1">
      <alignment horizontal="left" vertical="center"/>
    </xf>
    <xf numFmtId="0" fontId="4" fillId="2" borderId="1" xfId="11" applyFont="1" applyFill="1" applyBorder="1" applyAlignment="1">
      <alignment horizontal="center" vertical="center" textRotation="255" wrapText="1"/>
    </xf>
    <xf numFmtId="0" fontId="4" fillId="2" borderId="4" xfId="11" applyFont="1" applyFill="1" applyBorder="1" applyAlignment="1">
      <alignment horizontal="center" vertical="center" textRotation="255" wrapText="1"/>
    </xf>
    <xf numFmtId="0" fontId="4" fillId="2" borderId="6" xfId="11" applyFont="1" applyFill="1" applyBorder="1" applyAlignment="1">
      <alignment horizontal="center" vertical="center" textRotation="255" wrapText="1"/>
    </xf>
    <xf numFmtId="0" fontId="4" fillId="2" borderId="53" xfId="11" applyFont="1" applyFill="1" applyBorder="1" applyAlignment="1">
      <alignment horizontal="center" vertical="center"/>
    </xf>
    <xf numFmtId="0" fontId="4" fillId="2" borderId="38" xfId="11" applyFont="1" applyFill="1" applyBorder="1" applyAlignment="1">
      <alignment horizontal="center" vertical="top"/>
    </xf>
    <xf numFmtId="0" fontId="4" fillId="2" borderId="2" xfId="11" applyFont="1" applyFill="1" applyBorder="1" applyAlignment="1">
      <alignment horizontal="center" vertical="top"/>
    </xf>
    <xf numFmtId="0" fontId="4" fillId="2" borderId="27" xfId="11" applyFont="1" applyFill="1" applyBorder="1" applyAlignment="1">
      <alignment horizontal="center" vertical="top"/>
    </xf>
    <xf numFmtId="0" fontId="4" fillId="2" borderId="0" xfId="11" applyFont="1" applyFill="1" applyAlignment="1">
      <alignment horizontal="center" vertical="top"/>
    </xf>
    <xf numFmtId="0" fontId="4" fillId="2" borderId="29" xfId="11" applyFont="1" applyFill="1" applyBorder="1" applyAlignment="1">
      <alignment horizontal="center" vertical="top"/>
    </xf>
    <xf numFmtId="0" fontId="4" fillId="2" borderId="7" xfId="11" applyFont="1" applyFill="1" applyBorder="1" applyAlignment="1">
      <alignment horizontal="center" vertical="top"/>
    </xf>
    <xf numFmtId="0" fontId="4" fillId="2" borderId="12" xfId="11" applyFont="1" applyFill="1" applyBorder="1" applyAlignment="1">
      <alignment horizontal="center" vertical="center"/>
    </xf>
    <xf numFmtId="0" fontId="4" fillId="4" borderId="54" xfId="11" applyFont="1" applyFill="1" applyBorder="1" applyAlignment="1" applyProtection="1">
      <alignment horizontal="left" vertical="center" shrinkToFit="1"/>
      <protection locked="0"/>
    </xf>
    <xf numFmtId="0" fontId="4" fillId="4" borderId="55" xfId="11" applyFont="1" applyFill="1" applyBorder="1" applyAlignment="1" applyProtection="1">
      <alignment horizontal="left" vertical="center" shrinkToFit="1"/>
      <protection locked="0"/>
    </xf>
    <xf numFmtId="0" fontId="4" fillId="4" borderId="57" xfId="11" applyFont="1" applyFill="1" applyBorder="1" applyAlignment="1" applyProtection="1">
      <alignment horizontal="left" vertical="center" shrinkToFit="1"/>
      <protection locked="0"/>
    </xf>
    <xf numFmtId="0" fontId="4" fillId="2" borderId="19" xfId="11" applyFont="1" applyFill="1" applyBorder="1" applyAlignment="1">
      <alignment horizontal="left" vertical="center" wrapText="1"/>
    </xf>
    <xf numFmtId="0" fontId="4" fillId="2" borderId="0" xfId="12" applyFont="1" applyFill="1" applyAlignment="1">
      <alignment horizontal="left" vertical="center"/>
    </xf>
    <xf numFmtId="0" fontId="4" fillId="2" borderId="29" xfId="11" applyFont="1" applyFill="1" applyBorder="1" applyAlignment="1">
      <alignment horizontal="center" vertical="center"/>
    </xf>
    <xf numFmtId="0" fontId="4" fillId="2" borderId="7" xfId="11" applyFont="1" applyFill="1" applyBorder="1" applyAlignment="1">
      <alignment horizontal="center" vertical="center"/>
    </xf>
    <xf numFmtId="0" fontId="4" fillId="2" borderId="30" xfId="11" applyFont="1" applyFill="1" applyBorder="1" applyAlignment="1">
      <alignment horizontal="center" vertical="center"/>
    </xf>
    <xf numFmtId="0" fontId="4" fillId="2" borderId="86" xfId="11" applyFont="1" applyFill="1" applyBorder="1" applyAlignment="1" applyProtection="1">
      <alignment horizontal="left" vertical="center" shrinkToFit="1"/>
      <protection locked="0"/>
    </xf>
    <xf numFmtId="0" fontId="4" fillId="2" borderId="87" xfId="11" applyFont="1" applyFill="1" applyBorder="1" applyAlignment="1" applyProtection="1">
      <alignment horizontal="left" vertical="center" shrinkToFit="1"/>
      <protection locked="0"/>
    </xf>
    <xf numFmtId="0" fontId="4" fillId="2" borderId="93" xfId="11" applyFont="1" applyFill="1" applyBorder="1" applyAlignment="1" applyProtection="1">
      <alignment horizontal="left" vertical="center" shrinkToFit="1"/>
      <protection locked="0"/>
    </xf>
    <xf numFmtId="0" fontId="4" fillId="4" borderId="56" xfId="11" applyFont="1" applyFill="1" applyBorder="1" applyAlignment="1" applyProtection="1">
      <alignment horizontal="left" vertical="center" shrinkToFit="1"/>
      <protection locked="0"/>
    </xf>
    <xf numFmtId="181" fontId="4" fillId="4" borderId="123" xfId="11" applyNumberFormat="1" applyFont="1" applyFill="1" applyBorder="1" applyAlignment="1" applyProtection="1">
      <alignment horizontal="right" vertical="center" shrinkToFit="1"/>
      <protection locked="0"/>
    </xf>
    <xf numFmtId="181" fontId="4" fillId="4" borderId="124" xfId="11" applyNumberFormat="1" applyFont="1" applyFill="1" applyBorder="1" applyAlignment="1" applyProtection="1">
      <alignment horizontal="right" vertical="center" shrinkToFit="1"/>
      <protection locked="0"/>
    </xf>
    <xf numFmtId="181" fontId="4" fillId="4" borderId="125" xfId="11" applyNumberFormat="1" applyFont="1" applyFill="1" applyBorder="1" applyAlignment="1" applyProtection="1">
      <alignment horizontal="right" vertical="center" shrinkToFit="1"/>
      <protection locked="0"/>
    </xf>
    <xf numFmtId="181" fontId="4" fillId="4" borderId="54" xfId="11" applyNumberFormat="1" applyFont="1" applyFill="1" applyBorder="1" applyAlignment="1" applyProtection="1">
      <alignment horizontal="right" vertical="center" shrinkToFit="1"/>
      <protection locked="0"/>
    </xf>
    <xf numFmtId="181" fontId="4" fillId="4" borderId="55" xfId="11" applyNumberFormat="1" applyFont="1" applyFill="1" applyBorder="1" applyAlignment="1" applyProtection="1">
      <alignment horizontal="right" vertical="center" shrinkToFit="1"/>
      <protection locked="0"/>
    </xf>
    <xf numFmtId="181" fontId="4" fillId="4" borderId="56" xfId="11" applyNumberFormat="1" applyFont="1" applyFill="1" applyBorder="1" applyAlignment="1" applyProtection="1">
      <alignment horizontal="right" vertical="center" shrinkToFit="1"/>
      <protection locked="0"/>
    </xf>
    <xf numFmtId="0" fontId="4" fillId="2" borderId="88" xfId="11" applyFont="1" applyFill="1" applyBorder="1" applyAlignment="1" applyProtection="1">
      <alignment horizontal="left" vertical="center" shrinkToFit="1"/>
      <protection locked="0"/>
    </xf>
    <xf numFmtId="181" fontId="4" fillId="2" borderId="86" xfId="11" applyNumberFormat="1" applyFont="1" applyFill="1" applyBorder="1" applyAlignment="1" applyProtection="1">
      <alignment horizontal="right" vertical="center" shrinkToFit="1"/>
      <protection locked="0"/>
    </xf>
    <xf numFmtId="181" fontId="4" fillId="2" borderId="87" xfId="11" applyNumberFormat="1" applyFont="1" applyFill="1" applyBorder="1" applyAlignment="1" applyProtection="1">
      <alignment horizontal="right" vertical="center" shrinkToFit="1"/>
      <protection locked="0"/>
    </xf>
    <xf numFmtId="181" fontId="4" fillId="2" borderId="88" xfId="11" applyNumberFormat="1" applyFont="1" applyFill="1" applyBorder="1" applyAlignment="1" applyProtection="1">
      <alignment horizontal="right" vertical="center" shrinkToFit="1"/>
      <protection locked="0"/>
    </xf>
    <xf numFmtId="181" fontId="4" fillId="4" borderId="104" xfId="11" applyNumberFormat="1" applyFont="1" applyFill="1" applyBorder="1" applyAlignment="1" applyProtection="1">
      <alignment horizontal="right" vertical="center" shrinkToFit="1"/>
      <protection locked="0"/>
    </xf>
    <xf numFmtId="0" fontId="4" fillId="4" borderId="104" xfId="11" applyFont="1" applyFill="1" applyBorder="1" applyAlignment="1" applyProtection="1">
      <alignment horizontal="left" vertical="center" shrinkToFit="1"/>
      <protection locked="0"/>
    </xf>
    <xf numFmtId="0" fontId="4" fillId="4" borderId="107" xfId="11" applyFont="1" applyFill="1" applyBorder="1" applyAlignment="1" applyProtection="1">
      <alignment horizontal="left" vertical="center" shrinkToFit="1"/>
      <protection locked="0"/>
    </xf>
    <xf numFmtId="181" fontId="4" fillId="4" borderId="117" xfId="11" applyNumberFormat="1" applyFont="1" applyFill="1" applyBorder="1" applyAlignment="1" applyProtection="1">
      <alignment horizontal="right" vertical="center" shrinkToFit="1"/>
      <protection locked="0"/>
    </xf>
    <xf numFmtId="181" fontId="4" fillId="4" borderId="109" xfId="11" applyNumberFormat="1" applyFont="1" applyFill="1" applyBorder="1" applyAlignment="1" applyProtection="1">
      <alignment horizontal="right" vertical="center" shrinkToFit="1"/>
      <protection locked="0"/>
    </xf>
    <xf numFmtId="0" fontId="4" fillId="2" borderId="120" xfId="11" applyFont="1" applyFill="1" applyBorder="1" applyAlignment="1" applyProtection="1">
      <alignment horizontal="left" vertical="center" shrinkToFit="1"/>
      <protection locked="0"/>
    </xf>
    <xf numFmtId="0" fontId="4" fillId="2" borderId="121" xfId="11" applyFont="1" applyFill="1" applyBorder="1" applyAlignment="1" applyProtection="1">
      <alignment horizontal="left" vertical="center" shrinkToFit="1"/>
      <protection locked="0"/>
    </xf>
    <xf numFmtId="0" fontId="4" fillId="2" borderId="122" xfId="11" applyFont="1" applyFill="1" applyBorder="1" applyAlignment="1" applyProtection="1">
      <alignment horizontal="left" vertical="center" shrinkToFit="1"/>
      <protection locked="0"/>
    </xf>
    <xf numFmtId="181" fontId="4" fillId="2" borderId="97" xfId="11" applyNumberFormat="1" applyFont="1" applyFill="1" applyBorder="1" applyAlignment="1" applyProtection="1">
      <alignment horizontal="right" vertical="center" shrinkToFit="1"/>
      <protection locked="0"/>
    </xf>
    <xf numFmtId="181" fontId="4" fillId="2" borderId="98" xfId="11" applyNumberFormat="1" applyFont="1" applyFill="1" applyBorder="1" applyAlignment="1" applyProtection="1">
      <alignment horizontal="right" vertical="center" shrinkToFit="1"/>
      <protection locked="0"/>
    </xf>
    <xf numFmtId="0" fontId="4" fillId="2" borderId="98" xfId="11" applyFont="1" applyFill="1" applyBorder="1" applyAlignment="1" applyProtection="1">
      <alignment horizontal="left" vertical="center" shrinkToFit="1"/>
      <protection locked="0"/>
    </xf>
    <xf numFmtId="0" fontId="4" fillId="2" borderId="101" xfId="11" applyFont="1" applyFill="1" applyBorder="1" applyAlignment="1" applyProtection="1">
      <alignment horizontal="left" vertical="center" shrinkToFit="1"/>
      <protection locked="0"/>
    </xf>
    <xf numFmtId="181" fontId="4" fillId="0" borderId="90" xfId="11" applyNumberFormat="1" applyFont="1" applyBorder="1" applyAlignment="1" applyProtection="1">
      <alignment horizontal="right" vertical="center" shrinkToFit="1"/>
      <protection locked="0"/>
    </xf>
    <xf numFmtId="0" fontId="4" fillId="0" borderId="90" xfId="11" applyFont="1" applyBorder="1" applyAlignment="1" applyProtection="1">
      <alignment horizontal="left" vertical="center" shrinkToFit="1"/>
      <protection locked="0"/>
    </xf>
    <xf numFmtId="0" fontId="4" fillId="0" borderId="95" xfId="11" applyFont="1" applyBorder="1" applyAlignment="1" applyProtection="1">
      <alignment horizontal="left" vertical="center" shrinkToFit="1"/>
      <protection locked="0"/>
    </xf>
    <xf numFmtId="0" fontId="4" fillId="0" borderId="86" xfId="11" applyFont="1" applyBorder="1" applyAlignment="1" applyProtection="1">
      <alignment horizontal="left" vertical="center" shrinkToFit="1"/>
      <protection locked="0"/>
    </xf>
    <xf numFmtId="0" fontId="4" fillId="0" borderId="87" xfId="11" applyFont="1" applyBorder="1" applyAlignment="1" applyProtection="1">
      <alignment horizontal="left" vertical="center" shrinkToFit="1"/>
      <protection locked="0"/>
    </xf>
    <xf numFmtId="0" fontId="4" fillId="0" borderId="88" xfId="11" applyFont="1" applyBorder="1" applyAlignment="1" applyProtection="1">
      <alignment horizontal="left" vertical="center" shrinkToFit="1"/>
      <protection locked="0"/>
    </xf>
    <xf numFmtId="181" fontId="4" fillId="0" borderId="89" xfId="11" applyNumberFormat="1" applyFont="1" applyBorder="1" applyAlignment="1" applyProtection="1">
      <alignment horizontal="right" vertical="center" shrinkToFit="1"/>
      <protection locked="0"/>
    </xf>
    <xf numFmtId="181" fontId="4" fillId="0" borderId="86" xfId="11" applyNumberFormat="1" applyFont="1" applyBorder="1" applyAlignment="1" applyProtection="1">
      <alignment horizontal="right" vertical="center" shrinkToFit="1"/>
      <protection locked="0"/>
    </xf>
    <xf numFmtId="181" fontId="4" fillId="0" borderId="87" xfId="11" applyNumberFormat="1" applyFont="1" applyBorder="1" applyAlignment="1" applyProtection="1">
      <alignment horizontal="right" vertical="center" shrinkToFit="1"/>
      <protection locked="0"/>
    </xf>
    <xf numFmtId="181" fontId="4" fillId="0" borderId="94" xfId="11" applyNumberFormat="1" applyFont="1" applyBorder="1" applyAlignment="1" applyProtection="1">
      <alignment horizontal="right" vertical="center" shrinkToFit="1"/>
      <protection locked="0"/>
    </xf>
    <xf numFmtId="181" fontId="4" fillId="0" borderId="91" xfId="11" applyNumberFormat="1" applyFont="1" applyBorder="1" applyAlignment="1" applyProtection="1">
      <alignment horizontal="right" vertical="center" shrinkToFit="1"/>
      <protection locked="0"/>
    </xf>
    <xf numFmtId="181" fontId="4" fillId="0" borderId="76" xfId="11" applyNumberFormat="1" applyFont="1" applyBorder="1" applyAlignment="1" applyProtection="1">
      <alignment horizontal="right" vertical="center" shrinkToFit="1"/>
      <protection locked="0"/>
    </xf>
    <xf numFmtId="0" fontId="4" fillId="0" borderId="76" xfId="11" applyFont="1" applyBorder="1" applyAlignment="1" applyProtection="1">
      <alignment horizontal="left" vertical="center" shrinkToFit="1"/>
      <protection locked="0"/>
    </xf>
    <xf numFmtId="0" fontId="4" fillId="0" borderId="82" xfId="11" applyFont="1" applyBorder="1" applyAlignment="1" applyProtection="1">
      <alignment horizontal="left" vertical="center" shrinkToFit="1"/>
      <protection locked="0"/>
    </xf>
    <xf numFmtId="0" fontId="4" fillId="0" borderId="72" xfId="11" applyFont="1" applyBorder="1" applyAlignment="1" applyProtection="1">
      <alignment horizontal="left" vertical="center" shrinkToFit="1"/>
      <protection locked="0"/>
    </xf>
    <xf numFmtId="0" fontId="4" fillId="0" borderId="73" xfId="11" applyFont="1" applyBorder="1" applyAlignment="1" applyProtection="1">
      <alignment horizontal="left" vertical="center" shrinkToFit="1"/>
      <protection locked="0"/>
    </xf>
    <xf numFmtId="0" fontId="4" fillId="0" borderId="74" xfId="11" applyFont="1" applyBorder="1" applyAlignment="1" applyProtection="1">
      <alignment horizontal="left" vertical="center" shrinkToFit="1"/>
      <protection locked="0"/>
    </xf>
    <xf numFmtId="181" fontId="4" fillId="0" borderId="75" xfId="11"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0" fontId="4" fillId="0" borderId="86" xfId="14" applyFont="1" applyBorder="1" applyAlignment="1" applyProtection="1">
      <alignment horizontal="left" vertical="center" shrinkToFit="1"/>
      <protection locked="0"/>
    </xf>
    <xf numFmtId="0" fontId="4" fillId="0" borderId="87" xfId="14" applyFont="1" applyBorder="1" applyAlignment="1" applyProtection="1">
      <alignment horizontal="left" vertical="center" shrinkToFit="1"/>
      <protection locked="0"/>
    </xf>
    <xf numFmtId="0" fontId="4" fillId="0" borderId="93" xfId="14" applyFont="1" applyBorder="1" applyAlignment="1" applyProtection="1">
      <alignment horizontal="left" vertical="center" shrinkToFit="1"/>
      <protection locked="0"/>
    </xf>
    <xf numFmtId="0" fontId="4" fillId="3" borderId="18" xfId="11" applyFont="1" applyFill="1" applyBorder="1" applyAlignment="1" applyProtection="1">
      <alignment horizontal="center" vertical="center"/>
      <protection locked="0"/>
    </xf>
    <xf numFmtId="0" fontId="4" fillId="3" borderId="19" xfId="11" applyFont="1" applyFill="1" applyBorder="1" applyAlignment="1" applyProtection="1">
      <alignment horizontal="center" vertical="center"/>
      <protection locked="0"/>
    </xf>
    <xf numFmtId="0" fontId="4" fillId="3" borderId="14" xfId="11" applyFont="1" applyFill="1" applyBorder="1" applyAlignment="1" applyProtection="1">
      <alignment horizontal="center" vertical="center"/>
      <protection locked="0"/>
    </xf>
    <xf numFmtId="0" fontId="4" fillId="3" borderId="66" xfId="11" applyFont="1" applyFill="1" applyBorder="1" applyAlignment="1" applyProtection="1">
      <alignment horizontal="center" vertical="center"/>
      <protection locked="0"/>
    </xf>
    <xf numFmtId="0" fontId="4" fillId="3" borderId="67" xfId="11" applyFont="1" applyFill="1" applyBorder="1" applyAlignment="1" applyProtection="1">
      <alignment horizontal="center" vertical="center"/>
      <protection locked="0"/>
    </xf>
    <xf numFmtId="0" fontId="4" fillId="3" borderId="68" xfId="11" applyFont="1" applyFill="1" applyBorder="1" applyAlignment="1" applyProtection="1">
      <alignment horizontal="center" vertical="center"/>
      <protection locked="0"/>
    </xf>
    <xf numFmtId="0" fontId="4" fillId="3" borderId="16" xfId="11" applyFont="1" applyFill="1" applyBorder="1" applyAlignment="1" applyProtection="1">
      <alignment horizontal="center" vertical="center" wrapText="1"/>
      <protection locked="0"/>
    </xf>
    <xf numFmtId="0" fontId="4" fillId="3" borderId="19" xfId="11" applyFont="1" applyFill="1" applyBorder="1" applyAlignment="1" applyProtection="1">
      <alignment horizontal="center" vertical="center" wrapText="1"/>
      <protection locked="0"/>
    </xf>
    <xf numFmtId="0" fontId="4" fillId="3" borderId="14" xfId="11" applyFont="1" applyFill="1" applyBorder="1" applyAlignment="1" applyProtection="1">
      <alignment horizontal="center" vertical="center" wrapText="1"/>
      <protection locked="0"/>
    </xf>
    <xf numFmtId="0" fontId="4" fillId="3" borderId="69" xfId="11" applyFont="1" applyFill="1" applyBorder="1" applyAlignment="1" applyProtection="1">
      <alignment horizontal="center" vertical="center" wrapText="1"/>
      <protection locked="0"/>
    </xf>
    <xf numFmtId="0" fontId="4" fillId="3" borderId="67" xfId="11" applyFont="1" applyFill="1" applyBorder="1" applyAlignment="1" applyProtection="1">
      <alignment horizontal="center" vertical="center" wrapText="1"/>
      <protection locked="0"/>
    </xf>
    <xf numFmtId="0" fontId="4" fillId="3" borderId="68" xfId="11" applyFont="1" applyFill="1" applyBorder="1" applyAlignment="1" applyProtection="1">
      <alignment horizontal="center" vertical="center" wrapText="1"/>
      <protection locked="0"/>
    </xf>
    <xf numFmtId="0" fontId="4" fillId="3" borderId="16" xfId="11" applyFont="1" applyFill="1" applyBorder="1" applyAlignment="1" applyProtection="1">
      <alignment horizontal="center" vertical="center" wrapText="1" shrinkToFit="1"/>
      <protection locked="0"/>
    </xf>
    <xf numFmtId="0" fontId="4" fillId="3" borderId="19" xfId="11" applyFont="1" applyFill="1" applyBorder="1" applyAlignment="1" applyProtection="1">
      <alignment horizontal="center" vertical="center" shrinkToFit="1"/>
      <protection locked="0"/>
    </xf>
    <xf numFmtId="0" fontId="4" fillId="3" borderId="14" xfId="11" applyFont="1" applyFill="1" applyBorder="1" applyAlignment="1" applyProtection="1">
      <alignment horizontal="center" vertical="center" shrinkToFit="1"/>
      <protection locked="0"/>
    </xf>
    <xf numFmtId="0" fontId="4" fillId="3" borderId="69" xfId="11" applyFont="1" applyFill="1" applyBorder="1" applyAlignment="1" applyProtection="1">
      <alignment horizontal="center" vertical="center" shrinkToFit="1"/>
      <protection locked="0"/>
    </xf>
    <xf numFmtId="0" fontId="4" fillId="3" borderId="67" xfId="11" applyFont="1" applyFill="1" applyBorder="1" applyAlignment="1" applyProtection="1">
      <alignment horizontal="center" vertical="center" shrinkToFit="1"/>
      <protection locked="0"/>
    </xf>
    <xf numFmtId="0" fontId="4" fillId="3" borderId="68" xfId="11" applyFont="1" applyFill="1" applyBorder="1" applyAlignment="1" applyProtection="1">
      <alignment horizontal="center" vertical="center" shrinkToFit="1"/>
      <protection locked="0"/>
    </xf>
    <xf numFmtId="0" fontId="4" fillId="3" borderId="69" xfId="11" applyFont="1" applyFill="1" applyBorder="1" applyAlignment="1" applyProtection="1">
      <alignment horizontal="center" vertical="center"/>
      <protection locked="0"/>
    </xf>
    <xf numFmtId="0" fontId="4" fillId="0" borderId="88" xfId="14" applyFont="1" applyBorder="1" applyAlignment="1" applyProtection="1">
      <alignment horizontal="left" vertical="center" shrinkToFit="1"/>
      <protection locked="0"/>
    </xf>
    <xf numFmtId="0" fontId="4" fillId="3" borderId="20" xfId="11" applyFont="1" applyFill="1" applyBorder="1" applyAlignment="1" applyProtection="1">
      <alignment horizontal="center" vertical="center" wrapText="1"/>
      <protection locked="0"/>
    </xf>
    <xf numFmtId="0" fontId="4" fillId="3" borderId="70" xfId="11" applyFont="1" applyFill="1" applyBorder="1" applyAlignment="1" applyProtection="1">
      <alignment horizontal="center" vertical="center" wrapText="1"/>
      <protection locked="0"/>
    </xf>
    <xf numFmtId="179" fontId="4" fillId="4" borderId="109" xfId="11" applyNumberFormat="1" applyFont="1" applyFill="1" applyBorder="1" applyAlignment="1" applyProtection="1">
      <alignment horizontal="right" vertical="center" shrinkToFit="1"/>
      <protection locked="0"/>
    </xf>
    <xf numFmtId="181" fontId="4" fillId="4" borderId="62" xfId="11" applyNumberFormat="1" applyFont="1" applyFill="1" applyBorder="1" applyAlignment="1" applyProtection="1">
      <alignment horizontal="right" vertical="center" shrinkToFit="1"/>
      <protection locked="0"/>
    </xf>
    <xf numFmtId="181" fontId="4" fillId="4" borderId="57" xfId="11" applyNumberFormat="1" applyFont="1" applyFill="1" applyBorder="1" applyAlignment="1" applyProtection="1">
      <alignment horizontal="right" vertical="center" shrinkToFit="1"/>
      <protection locked="0"/>
    </xf>
    <xf numFmtId="181" fontId="4" fillId="4" borderId="118" xfId="11" applyNumberFormat="1" applyFont="1" applyFill="1" applyBorder="1" applyAlignment="1" applyProtection="1">
      <alignment horizontal="right" vertical="center" shrinkToFit="1"/>
      <protection locked="0"/>
    </xf>
    <xf numFmtId="181" fontId="4" fillId="4" borderId="106" xfId="11" applyNumberFormat="1" applyFont="1" applyFill="1" applyBorder="1" applyAlignment="1" applyProtection="1">
      <alignment horizontal="right" vertical="center" shrinkToFit="1"/>
      <protection locked="0"/>
    </xf>
    <xf numFmtId="181" fontId="4" fillId="4" borderId="107" xfId="11" applyNumberFormat="1" applyFont="1" applyFill="1" applyBorder="1" applyAlignment="1" applyProtection="1">
      <alignment horizontal="right" vertical="center" shrinkToFit="1"/>
      <protection locked="0"/>
    </xf>
    <xf numFmtId="181" fontId="4" fillId="4" borderId="108" xfId="11" applyNumberFormat="1" applyFont="1" applyFill="1" applyBorder="1" applyAlignment="1" applyProtection="1">
      <alignment horizontal="right" vertical="center" shrinkToFit="1"/>
      <protection locked="0"/>
    </xf>
    <xf numFmtId="181" fontId="4" fillId="2" borderId="94" xfId="12" applyNumberFormat="1" applyFont="1" applyFill="1" applyBorder="1" applyAlignment="1" applyProtection="1">
      <alignment horizontal="right" vertical="center" shrinkToFit="1"/>
      <protection locked="0"/>
    </xf>
    <xf numFmtId="181" fontId="4" fillId="2" borderId="90" xfId="12" applyNumberFormat="1" applyFont="1" applyFill="1" applyBorder="1" applyAlignment="1" applyProtection="1">
      <alignment horizontal="right" vertical="center" shrinkToFit="1"/>
      <protection locked="0"/>
    </xf>
    <xf numFmtId="179" fontId="4" fillId="2" borderId="90" xfId="12" applyNumberFormat="1" applyFont="1" applyFill="1" applyBorder="1" applyAlignment="1" applyProtection="1">
      <alignment horizontal="right" vertical="center" shrinkToFit="1"/>
      <protection locked="0"/>
    </xf>
    <xf numFmtId="0" fontId="4" fillId="0" borderId="65" xfId="11" applyFont="1" applyBorder="1" applyAlignment="1" applyProtection="1">
      <alignment horizontal="center" vertical="center" shrinkToFit="1"/>
      <protection locked="0"/>
    </xf>
    <xf numFmtId="0" fontId="4" fillId="0" borderId="50" xfId="11" applyFont="1" applyBorder="1" applyAlignment="1" applyProtection="1">
      <alignment horizontal="center" vertical="center"/>
      <protection locked="0"/>
    </xf>
    <xf numFmtId="0" fontId="4" fillId="0" borderId="52" xfId="11" applyFont="1" applyBorder="1" applyAlignment="1" applyProtection="1">
      <alignment horizontal="center" vertical="center"/>
      <protection locked="0"/>
    </xf>
    <xf numFmtId="0" fontId="4" fillId="0" borderId="86" xfId="13" applyFont="1" applyBorder="1" applyAlignment="1" applyProtection="1">
      <alignment horizontal="left" vertical="center" shrinkToFit="1"/>
      <protection locked="0"/>
    </xf>
    <xf numFmtId="0" fontId="4" fillId="0" borderId="87" xfId="13" applyFont="1" applyBorder="1" applyAlignment="1" applyProtection="1">
      <alignment horizontal="left" vertical="center" shrinkToFit="1"/>
      <protection locked="0"/>
    </xf>
    <xf numFmtId="0" fontId="4" fillId="0" borderId="88" xfId="13" applyFont="1" applyBorder="1" applyAlignment="1" applyProtection="1">
      <alignment horizontal="left" vertical="center" shrinkToFit="1"/>
      <protection locked="0"/>
    </xf>
    <xf numFmtId="181" fontId="4" fillId="2" borderId="89" xfId="12" applyNumberFormat="1" applyFont="1" applyFill="1" applyBorder="1" applyAlignment="1" applyProtection="1">
      <alignment horizontal="right" vertical="center" shrinkToFit="1"/>
      <protection locked="0"/>
    </xf>
    <xf numFmtId="181" fontId="4" fillId="2" borderId="91" xfId="12" applyNumberFormat="1" applyFont="1" applyFill="1" applyBorder="1" applyAlignment="1" applyProtection="1">
      <alignment horizontal="right" vertical="center" shrinkToFit="1"/>
      <protection locked="0"/>
    </xf>
    <xf numFmtId="181" fontId="4" fillId="0" borderId="92" xfId="13" applyNumberFormat="1" applyFont="1" applyBorder="1" applyAlignment="1" applyProtection="1">
      <alignment horizontal="right" vertical="center" shrinkToFit="1"/>
      <protection locked="0"/>
    </xf>
    <xf numFmtId="181" fontId="4" fillId="0" borderId="87" xfId="13" applyNumberFormat="1" applyFont="1" applyBorder="1" applyAlignment="1" applyProtection="1">
      <alignment horizontal="right" vertical="center" shrinkToFit="1"/>
      <protection locked="0"/>
    </xf>
    <xf numFmtId="181" fontId="4" fillId="0" borderId="93" xfId="13" applyNumberFormat="1" applyFont="1" applyBorder="1" applyAlignment="1" applyProtection="1">
      <alignment horizontal="right" vertical="center" shrinkToFit="1"/>
      <protection locked="0"/>
    </xf>
    <xf numFmtId="181" fontId="4" fillId="0" borderId="89" xfId="13" applyNumberFormat="1" applyFont="1" applyBorder="1" applyAlignment="1" applyProtection="1">
      <alignment horizontal="right" vertical="center" shrinkToFit="1"/>
      <protection locked="0"/>
    </xf>
    <xf numFmtId="181" fontId="4" fillId="0" borderId="90" xfId="13" applyNumberFormat="1" applyFont="1" applyBorder="1" applyAlignment="1" applyProtection="1">
      <alignment horizontal="right" vertical="center" shrinkToFit="1"/>
      <protection locked="0"/>
    </xf>
    <xf numFmtId="181" fontId="4" fillId="0" borderId="91" xfId="13" applyNumberFormat="1" applyFont="1" applyBorder="1" applyAlignment="1" applyProtection="1">
      <alignment horizontal="right" vertical="center" shrinkToFit="1"/>
      <protection locked="0"/>
    </xf>
    <xf numFmtId="179" fontId="4" fillId="0" borderId="90" xfId="11" applyNumberFormat="1" applyFont="1" applyBorder="1" applyAlignment="1" applyProtection="1">
      <alignment horizontal="right" vertical="center" shrinkToFit="1"/>
      <protection locked="0"/>
    </xf>
    <xf numFmtId="181" fontId="4" fillId="0" borderId="116" xfId="11" applyNumberFormat="1" applyFont="1" applyBorder="1" applyAlignment="1" applyProtection="1">
      <alignment horizontal="right" vertical="center" shrinkToFit="1"/>
      <protection locked="0"/>
    </xf>
    <xf numFmtId="181" fontId="4" fillId="0" borderId="112" xfId="11" applyNumberFormat="1" applyFont="1" applyBorder="1" applyAlignment="1" applyProtection="1">
      <alignment horizontal="right" vertical="center" shrinkToFit="1"/>
      <protection locked="0"/>
    </xf>
    <xf numFmtId="179" fontId="4" fillId="0" borderId="112" xfId="11" applyNumberFormat="1" applyFont="1" applyBorder="1" applyAlignment="1" applyProtection="1">
      <alignment horizontal="right" vertical="center" shrinkToFit="1"/>
      <protection locked="0"/>
    </xf>
    <xf numFmtId="0" fontId="4" fillId="0" borderId="112" xfId="11" applyFont="1" applyBorder="1" applyAlignment="1" applyProtection="1">
      <alignment horizontal="left" vertical="center" shrinkToFit="1"/>
      <protection locked="0"/>
    </xf>
    <xf numFmtId="0" fontId="4" fillId="0" borderId="115" xfId="11" applyFont="1" applyBorder="1" applyAlignment="1" applyProtection="1">
      <alignment horizontal="left" vertical="center" shrinkToFit="1"/>
      <protection locked="0"/>
    </xf>
    <xf numFmtId="0" fontId="4" fillId="0" borderId="72" xfId="13" applyFont="1" applyBorder="1" applyAlignment="1" applyProtection="1">
      <alignment horizontal="left" vertical="center" shrinkToFit="1"/>
      <protection locked="0"/>
    </xf>
    <xf numFmtId="0" fontId="4" fillId="0" borderId="73" xfId="13" applyFont="1" applyBorder="1" applyAlignment="1" applyProtection="1">
      <alignment horizontal="left" vertical="center" shrinkToFit="1"/>
      <protection locked="0"/>
    </xf>
    <xf numFmtId="0" fontId="4" fillId="0" borderId="74" xfId="13" applyFont="1" applyBorder="1" applyAlignment="1" applyProtection="1">
      <alignment horizontal="left" vertical="center" shrinkToFit="1"/>
      <protection locked="0"/>
    </xf>
    <xf numFmtId="181" fontId="4" fillId="0" borderId="111" xfId="13" applyNumberFormat="1" applyFont="1" applyBorder="1" applyAlignment="1" applyProtection="1">
      <alignment horizontal="right" vertical="center" shrinkToFit="1"/>
      <protection locked="0"/>
    </xf>
    <xf numFmtId="181" fontId="4" fillId="0" borderId="112" xfId="13" applyNumberFormat="1" applyFont="1" applyBorder="1" applyAlignment="1" applyProtection="1">
      <alignment horizontal="right" vertical="center" shrinkToFit="1"/>
      <protection locked="0"/>
    </xf>
    <xf numFmtId="181" fontId="4" fillId="0" borderId="113" xfId="13" applyNumberFormat="1" applyFont="1" applyBorder="1" applyAlignment="1" applyProtection="1">
      <alignment horizontal="right" vertical="center" shrinkToFit="1"/>
      <protection locked="0"/>
    </xf>
    <xf numFmtId="181" fontId="4" fillId="0" borderId="114" xfId="13" applyNumberFormat="1" applyFont="1" applyBorder="1" applyAlignment="1" applyProtection="1">
      <alignment horizontal="right" vertical="center" shrinkToFit="1"/>
      <protection locked="0"/>
    </xf>
    <xf numFmtId="181" fontId="4" fillId="0" borderId="115" xfId="13" applyNumberFormat="1" applyFont="1" applyBorder="1" applyAlignment="1" applyProtection="1">
      <alignment horizontal="right" vertical="center" shrinkToFit="1"/>
      <protection locked="0"/>
    </xf>
    <xf numFmtId="0" fontId="4" fillId="3" borderId="18" xfId="11" applyFont="1" applyFill="1" applyBorder="1" applyAlignment="1" applyProtection="1">
      <alignment horizontal="center" vertical="center" wrapText="1" shrinkToFit="1"/>
      <protection locked="0"/>
    </xf>
    <xf numFmtId="0" fontId="4" fillId="3" borderId="20" xfId="11" applyFont="1" applyFill="1" applyBorder="1" applyAlignment="1" applyProtection="1">
      <alignment horizontal="center" vertical="center" shrinkToFit="1"/>
      <protection locked="0"/>
    </xf>
    <xf numFmtId="0" fontId="4" fillId="3" borderId="66" xfId="11" applyFont="1" applyFill="1" applyBorder="1" applyAlignment="1" applyProtection="1">
      <alignment horizontal="center" vertical="center" shrinkToFit="1"/>
      <protection locked="0"/>
    </xf>
    <xf numFmtId="0" fontId="4" fillId="3" borderId="70" xfId="11" applyFont="1" applyFill="1" applyBorder="1" applyAlignment="1" applyProtection="1">
      <alignment horizontal="center" vertical="center" shrinkToFit="1"/>
      <protection locked="0"/>
    </xf>
    <xf numFmtId="0" fontId="4" fillId="2" borderId="46" xfId="11" applyFont="1" applyFill="1" applyBorder="1" applyAlignment="1">
      <alignment horizontal="left" vertical="center"/>
    </xf>
    <xf numFmtId="0" fontId="4" fillId="2" borderId="19" xfId="11" applyFont="1" applyFill="1" applyBorder="1" applyAlignment="1">
      <alignment horizontal="left" vertical="center"/>
    </xf>
    <xf numFmtId="181" fontId="4" fillId="4" borderId="104" xfId="14" applyNumberFormat="1" applyFont="1" applyFill="1" applyBorder="1" applyAlignment="1" applyProtection="1">
      <alignment horizontal="right" vertical="center" shrinkToFit="1"/>
      <protection locked="0"/>
    </xf>
    <xf numFmtId="0" fontId="4" fillId="4" borderId="104" xfId="14" applyFont="1" applyFill="1" applyBorder="1" applyAlignment="1" applyProtection="1">
      <alignment horizontal="left" vertical="center" shrinkToFit="1"/>
      <protection locked="0"/>
    </xf>
    <xf numFmtId="0" fontId="4" fillId="4" borderId="107" xfId="14" applyFont="1" applyFill="1" applyBorder="1" applyAlignment="1" applyProtection="1">
      <alignment horizontal="left" vertical="center" shrinkToFit="1"/>
      <protection locked="0"/>
    </xf>
    <xf numFmtId="181" fontId="4" fillId="4" borderId="62" xfId="14" applyNumberFormat="1" applyFont="1" applyFill="1" applyBorder="1" applyAlignment="1" applyProtection="1">
      <alignment horizontal="right" vertical="center" shrinkToFit="1"/>
      <protection locked="0"/>
    </xf>
    <xf numFmtId="181" fontId="4" fillId="4" borderId="55" xfId="14" applyNumberFormat="1" applyFont="1" applyFill="1" applyBorder="1" applyAlignment="1" applyProtection="1">
      <alignment horizontal="right" vertical="center" shrinkToFit="1"/>
      <protection locked="0"/>
    </xf>
    <xf numFmtId="181" fontId="4" fillId="4" borderId="57" xfId="14" applyNumberFormat="1" applyFont="1" applyFill="1" applyBorder="1" applyAlignment="1" applyProtection="1">
      <alignment horizontal="right" vertical="center" shrinkToFit="1"/>
      <protection locked="0"/>
    </xf>
    <xf numFmtId="181" fontId="4" fillId="4" borderId="103" xfId="14" applyNumberFormat="1" applyFont="1" applyFill="1" applyBorder="1" applyAlignment="1" applyProtection="1">
      <alignment horizontal="right" vertical="center" shrinkToFit="1"/>
      <protection locked="0"/>
    </xf>
    <xf numFmtId="181" fontId="4" fillId="4" borderId="105" xfId="14" applyNumberFormat="1" applyFont="1" applyFill="1" applyBorder="1" applyAlignment="1" applyProtection="1">
      <alignment horizontal="right" vertical="center" shrinkToFit="1"/>
      <protection locked="0"/>
    </xf>
    <xf numFmtId="181" fontId="4" fillId="4" borderId="106" xfId="14" applyNumberFormat="1" applyFont="1" applyFill="1" applyBorder="1" applyAlignment="1" applyProtection="1">
      <alignment horizontal="right" vertical="center" shrinkToFit="1"/>
      <protection locked="0"/>
    </xf>
    <xf numFmtId="181" fontId="4" fillId="4" borderId="107" xfId="14" applyNumberFormat="1" applyFont="1" applyFill="1" applyBorder="1" applyAlignment="1" applyProtection="1">
      <alignment horizontal="right" vertical="center" shrinkToFit="1"/>
      <protection locked="0"/>
    </xf>
    <xf numFmtId="181" fontId="4" fillId="4" borderId="108" xfId="14" applyNumberFormat="1" applyFont="1" applyFill="1" applyBorder="1" applyAlignment="1" applyProtection="1">
      <alignment horizontal="right" vertical="center" shrinkToFit="1"/>
      <protection locked="0"/>
    </xf>
    <xf numFmtId="181" fontId="4" fillId="4" borderId="109" xfId="14" applyNumberFormat="1" applyFont="1" applyFill="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98" xfId="13" applyNumberFormat="1" applyFont="1" applyBorder="1" applyAlignment="1" applyProtection="1">
      <alignment horizontal="righ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0" fontId="4" fillId="0" borderId="98" xfId="14" applyFont="1" applyBorder="1" applyAlignment="1" applyProtection="1">
      <alignment horizontal="left" vertical="center" shrinkToFit="1"/>
      <protection locked="0"/>
    </xf>
    <xf numFmtId="0" fontId="4" fillId="0" borderId="101" xfId="14" applyFont="1" applyBorder="1" applyAlignment="1" applyProtection="1">
      <alignment horizontal="left" vertical="center" shrinkToFit="1"/>
      <protection locked="0"/>
    </xf>
    <xf numFmtId="181" fontId="4" fillId="0" borderId="94"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0" borderId="90" xfId="14" applyFont="1" applyBorder="1" applyAlignment="1" applyProtection="1">
      <alignment horizontal="left" vertical="center" shrinkToFit="1"/>
      <protection locked="0"/>
    </xf>
    <xf numFmtId="0" fontId="4" fillId="0" borderId="95" xfId="14" applyFont="1" applyBorder="1" applyAlignment="1" applyProtection="1">
      <alignment horizontal="left" vertical="center" shrinkToFit="1"/>
      <protection locked="0"/>
    </xf>
    <xf numFmtId="0" fontId="3" fillId="3" borderId="16" xfId="11" applyFill="1" applyBorder="1" applyAlignment="1" applyProtection="1">
      <alignment horizontal="center" vertical="center" wrapText="1"/>
      <protection locked="0"/>
    </xf>
    <xf numFmtId="0" fontId="3" fillId="3" borderId="19" xfId="11" applyFill="1" applyBorder="1" applyAlignment="1" applyProtection="1">
      <alignment horizontal="center" vertical="center" wrapText="1"/>
      <protection locked="0"/>
    </xf>
    <xf numFmtId="0" fontId="3" fillId="3" borderId="14" xfId="11" applyFill="1" applyBorder="1" applyAlignment="1" applyProtection="1">
      <alignment horizontal="center" vertical="center" wrapText="1"/>
      <protection locked="0"/>
    </xf>
    <xf numFmtId="0" fontId="3" fillId="3" borderId="69" xfId="11" applyFill="1" applyBorder="1" applyAlignment="1" applyProtection="1">
      <alignment horizontal="center" vertical="center" wrapText="1"/>
      <protection locked="0"/>
    </xf>
    <xf numFmtId="0" fontId="3" fillId="3" borderId="67" xfId="11" applyFill="1" applyBorder="1" applyAlignment="1" applyProtection="1">
      <alignment horizontal="center" vertical="center" wrapText="1"/>
      <protection locked="0"/>
    </xf>
    <xf numFmtId="0" fontId="3" fillId="3" borderId="68" xfId="11" applyFill="1" applyBorder="1" applyAlignment="1" applyProtection="1">
      <alignment horizontal="center" vertical="center" wrapText="1"/>
      <protection locked="0"/>
    </xf>
    <xf numFmtId="0" fontId="19" fillId="2" borderId="0" xfId="11" applyFont="1" applyFill="1">
      <alignment vertical="center"/>
    </xf>
    <xf numFmtId="0" fontId="20" fillId="2" borderId="21" xfId="11" applyFont="1" applyFill="1" applyBorder="1" applyAlignment="1">
      <alignment horizontal="center" vertical="center"/>
    </xf>
    <xf numFmtId="0" fontId="20" fillId="2" borderId="22" xfId="11" applyFont="1" applyFill="1" applyBorder="1" applyAlignment="1">
      <alignment horizontal="center" vertical="center"/>
    </xf>
    <xf numFmtId="0" fontId="20" fillId="2" borderId="23" xfId="11" applyFont="1" applyFill="1" applyBorder="1" applyAlignment="1">
      <alignment horizontal="center" vertical="center"/>
    </xf>
    <xf numFmtId="0" fontId="4" fillId="3" borderId="18" xfId="11" applyFont="1" applyFill="1" applyBorder="1" applyAlignment="1" applyProtection="1">
      <alignment horizontal="center" vertical="center" wrapText="1"/>
      <protection locked="0"/>
    </xf>
    <xf numFmtId="0" fontId="4" fillId="3" borderId="66" xfId="11" applyFont="1" applyFill="1" applyBorder="1" applyAlignment="1" applyProtection="1">
      <alignment horizontal="center" vertical="center" wrapText="1"/>
      <protection locked="0"/>
    </xf>
    <xf numFmtId="181" fontId="4" fillId="0" borderId="72" xfId="14" applyNumberFormat="1" applyFont="1" applyBorder="1" applyAlignment="1" applyProtection="1">
      <alignment horizontal="right" vertical="center" shrinkToFit="1"/>
      <protection locked="0"/>
    </xf>
    <xf numFmtId="181" fontId="4" fillId="0" borderId="73" xfId="14" applyNumberFormat="1" applyFont="1" applyBorder="1" applyAlignment="1" applyProtection="1">
      <alignment horizontal="right" vertical="center" shrinkToFit="1"/>
      <protection locked="0"/>
    </xf>
    <xf numFmtId="181" fontId="4" fillId="0" borderId="74" xfId="14" applyNumberFormat="1" applyFont="1" applyBorder="1" applyAlignment="1" applyProtection="1">
      <alignment horizontal="right" vertical="center" shrinkToFit="1"/>
      <protection locked="0"/>
    </xf>
    <xf numFmtId="0" fontId="4" fillId="0" borderId="72" xfId="14" applyFont="1" applyBorder="1" applyAlignment="1" applyProtection="1">
      <alignment horizontal="left" vertical="center" shrinkToFit="1"/>
      <protection locked="0"/>
    </xf>
    <xf numFmtId="0" fontId="4" fillId="0" borderId="7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75" xfId="13" applyNumberFormat="1" applyFont="1" applyBorder="1" applyAlignment="1" applyProtection="1">
      <alignment horizontal="right" vertical="center" shrinkToFit="1"/>
      <protection locked="0"/>
    </xf>
    <xf numFmtId="181" fontId="4" fillId="0" borderId="76" xfId="13" applyNumberFormat="1" applyFont="1" applyBorder="1" applyAlignment="1" applyProtection="1">
      <alignment horizontal="right" vertical="center" shrinkToFit="1"/>
      <protection locked="0"/>
    </xf>
    <xf numFmtId="181" fontId="4" fillId="0" borderId="77" xfId="13" applyNumberFormat="1" applyFont="1" applyBorder="1" applyAlignment="1" applyProtection="1">
      <alignment horizontal="right" vertical="center" shrinkToFit="1"/>
      <protection locked="0"/>
    </xf>
    <xf numFmtId="181" fontId="4" fillId="0" borderId="78" xfId="13" applyNumberFormat="1" applyFont="1" applyBorder="1" applyAlignment="1" applyProtection="1">
      <alignment horizontal="right" vertical="center" shrinkToFit="1"/>
      <protection locked="0"/>
    </xf>
    <xf numFmtId="181" fontId="4" fillId="0" borderId="79" xfId="13" applyNumberFormat="1" applyFont="1" applyBorder="1" applyAlignment="1" applyProtection="1">
      <alignment horizontal="right" vertical="center" shrinkToFit="1"/>
      <protection locked="0"/>
    </xf>
    <xf numFmtId="181" fontId="4" fillId="0" borderId="80" xfId="13" applyNumberFormat="1" applyFont="1" applyBorder="1" applyAlignment="1" applyProtection="1">
      <alignment horizontal="right" vertical="center" shrinkToFit="1"/>
      <protection locked="0"/>
    </xf>
    <xf numFmtId="181" fontId="4" fillId="0" borderId="81" xfId="14" applyNumberFormat="1" applyFont="1" applyBorder="1" applyAlignment="1" applyProtection="1">
      <alignment horizontal="right" vertical="center" shrinkToFit="1"/>
      <protection locked="0"/>
    </xf>
    <xf numFmtId="181" fontId="4" fillId="0" borderId="76" xfId="14" applyNumberFormat="1" applyFont="1" applyBorder="1" applyAlignment="1" applyProtection="1">
      <alignment horizontal="right" vertical="center" shrinkToFit="1"/>
      <protection locked="0"/>
    </xf>
    <xf numFmtId="0" fontId="4" fillId="0" borderId="76" xfId="14"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74" xfId="14" applyFont="1" applyBorder="1" applyAlignment="1" applyProtection="1">
      <alignment horizontal="left" vertical="center" shrinkToFit="1"/>
      <protection locked="0"/>
    </xf>
    <xf numFmtId="0" fontId="9" fillId="0" borderId="6" xfId="15" applyFont="1" applyBorder="1">
      <alignment vertical="center"/>
    </xf>
    <xf numFmtId="0" fontId="9" fillId="0" borderId="7" xfId="15" applyFont="1" applyBorder="1">
      <alignment vertical="center"/>
    </xf>
    <xf numFmtId="0" fontId="9" fillId="0" borderId="8" xfId="15" applyFont="1" applyBorder="1">
      <alignment vertical="center"/>
    </xf>
    <xf numFmtId="177" fontId="9" fillId="0" borderId="6" xfId="15" applyNumberFormat="1" applyFont="1" applyBorder="1" applyAlignment="1">
      <alignment horizontal="right" vertical="center" shrinkToFit="1"/>
    </xf>
    <xf numFmtId="0" fontId="3" fillId="0" borderId="7" xfId="15" applyBorder="1" applyAlignment="1">
      <alignment horizontal="right" vertical="center" shrinkToFit="1"/>
    </xf>
    <xf numFmtId="0" fontId="3" fillId="0" borderId="146" xfId="15" applyBorder="1" applyAlignment="1">
      <alignment horizontal="right" vertical="center" shrinkToFit="1"/>
    </xf>
    <xf numFmtId="182" fontId="9" fillId="0" borderId="147" xfId="15" applyNumberFormat="1" applyFont="1" applyBorder="1" applyAlignment="1">
      <alignment horizontal="right" vertical="center" shrinkToFit="1"/>
    </xf>
    <xf numFmtId="182" fontId="3" fillId="0" borderId="7" xfId="15" applyNumberFormat="1" applyBorder="1" applyAlignment="1">
      <alignment horizontal="right" vertical="center" shrinkToFit="1"/>
    </xf>
    <xf numFmtId="182" fontId="3" fillId="0" borderId="146" xfId="15" applyNumberFormat="1" applyBorder="1" applyAlignment="1">
      <alignment horizontal="right" vertical="center" shrinkToFit="1"/>
    </xf>
    <xf numFmtId="177" fontId="9" fillId="0" borderId="147" xfId="15" applyNumberFormat="1" applyFont="1" applyBorder="1" applyAlignment="1">
      <alignment horizontal="right" vertical="center" shrinkToFit="1"/>
    </xf>
    <xf numFmtId="177" fontId="9" fillId="5" borderId="147" xfId="15" applyNumberFormat="1" applyFont="1" applyFill="1" applyBorder="1" applyAlignment="1">
      <alignment horizontal="right" vertical="center" shrinkToFit="1"/>
    </xf>
    <xf numFmtId="177" fontId="9" fillId="5" borderId="7" xfId="15" applyNumberFormat="1" applyFont="1" applyFill="1" applyBorder="1" applyAlignment="1">
      <alignment horizontal="right" vertical="center" shrinkToFit="1"/>
    </xf>
    <xf numFmtId="177" fontId="9" fillId="5" borderId="146" xfId="15" applyNumberFormat="1" applyFont="1" applyFill="1" applyBorder="1" applyAlignment="1">
      <alignment horizontal="right" vertical="center" shrinkToFit="1"/>
    </xf>
    <xf numFmtId="0" fontId="9" fillId="5" borderId="147" xfId="15" applyFont="1" applyFill="1" applyBorder="1" applyAlignment="1">
      <alignment horizontal="right" vertical="center" shrinkToFit="1"/>
    </xf>
    <xf numFmtId="0" fontId="9" fillId="5" borderId="7" xfId="15" applyFont="1" applyFill="1" applyBorder="1" applyAlignment="1">
      <alignment horizontal="right" vertical="center" shrinkToFit="1"/>
    </xf>
    <xf numFmtId="0" fontId="9" fillId="5" borderId="8" xfId="15" applyFont="1" applyFill="1" applyBorder="1" applyAlignment="1">
      <alignment horizontal="right" vertical="center" shrinkToFit="1"/>
    </xf>
    <xf numFmtId="0" fontId="9" fillId="0" borderId="4" xfId="15" applyFont="1" applyBorder="1">
      <alignment vertical="center"/>
    </xf>
    <xf numFmtId="0" fontId="9" fillId="0" borderId="0" xfId="15" applyFont="1">
      <alignment vertical="center"/>
    </xf>
    <xf numFmtId="0" fontId="9" fillId="0" borderId="5" xfId="15" applyFont="1" applyBorder="1">
      <alignment vertical="center"/>
    </xf>
    <xf numFmtId="177" fontId="9" fillId="0" borderId="4" xfId="15" applyNumberFormat="1" applyFont="1" applyBorder="1" applyAlignment="1">
      <alignment horizontal="right" vertical="center" shrinkToFit="1"/>
    </xf>
    <xf numFmtId="177" fontId="9" fillId="0" borderId="0" xfId="15" applyNumberFormat="1" applyFont="1" applyAlignment="1">
      <alignment horizontal="right" vertical="center" shrinkToFit="1"/>
    </xf>
    <xf numFmtId="177" fontId="9" fillId="0" borderId="132" xfId="15" applyNumberFormat="1" applyFont="1" applyBorder="1" applyAlignment="1">
      <alignment horizontal="right" vertical="center" shrinkToFit="1"/>
    </xf>
    <xf numFmtId="182" fontId="9" fillId="0" borderId="133" xfId="15" applyNumberFormat="1" applyFont="1" applyBorder="1" applyAlignment="1">
      <alignment horizontal="right" vertical="center" shrinkToFit="1"/>
    </xf>
    <xf numFmtId="182" fontId="9" fillId="0" borderId="0" xfId="15" applyNumberFormat="1" applyFont="1" applyAlignment="1">
      <alignment horizontal="right" vertical="center" shrinkToFit="1"/>
    </xf>
    <xf numFmtId="182" fontId="9" fillId="0" borderId="132" xfId="15" applyNumberFormat="1" applyFont="1" applyBorder="1" applyAlignment="1">
      <alignment horizontal="right" vertical="center" shrinkToFit="1"/>
    </xf>
    <xf numFmtId="177" fontId="9" fillId="0" borderId="133" xfId="15" applyNumberFormat="1" applyFont="1" applyBorder="1" applyAlignment="1">
      <alignment horizontal="right" vertical="center" shrinkToFit="1"/>
    </xf>
    <xf numFmtId="177" fontId="9" fillId="5" borderId="133" xfId="15" applyNumberFormat="1" applyFont="1" applyFill="1" applyBorder="1" applyAlignment="1">
      <alignment horizontal="right" vertical="center" shrinkToFit="1"/>
    </xf>
    <xf numFmtId="177" fontId="9" fillId="5" borderId="0" xfId="15" applyNumberFormat="1" applyFont="1" applyFill="1" applyAlignment="1">
      <alignment horizontal="right" vertical="center" shrinkToFit="1"/>
    </xf>
    <xf numFmtId="177" fontId="9" fillId="5" borderId="132" xfId="15" applyNumberFormat="1" applyFont="1" applyFill="1" applyBorder="1" applyAlignment="1">
      <alignment horizontal="right" vertical="center" shrinkToFit="1"/>
    </xf>
    <xf numFmtId="0" fontId="9" fillId="5" borderId="133" xfId="15" applyFont="1" applyFill="1" applyBorder="1" applyAlignment="1">
      <alignment horizontal="right" vertical="center" shrinkToFit="1"/>
    </xf>
    <xf numFmtId="0" fontId="9" fillId="5" borderId="0" xfId="15" applyFont="1" applyFill="1" applyAlignment="1">
      <alignment horizontal="right" vertical="center" shrinkToFit="1"/>
    </xf>
    <xf numFmtId="0" fontId="9" fillId="5" borderId="5" xfId="15" applyFont="1" applyFill="1" applyBorder="1" applyAlignment="1">
      <alignment horizontal="right" vertical="center" shrinkToFit="1"/>
    </xf>
    <xf numFmtId="0" fontId="3" fillId="0" borderId="0" xfId="15" applyAlignment="1">
      <alignment horizontal="right" vertical="center" shrinkToFit="1"/>
    </xf>
    <xf numFmtId="0" fontId="3" fillId="0" borderId="132" xfId="15" applyBorder="1" applyAlignment="1">
      <alignment horizontal="right" vertical="center" shrinkToFit="1"/>
    </xf>
    <xf numFmtId="182" fontId="3" fillId="0" borderId="0" xfId="15" applyNumberFormat="1" applyAlignment="1">
      <alignment horizontal="right" vertical="center" shrinkToFit="1"/>
    </xf>
    <xf numFmtId="182" fontId="3" fillId="0" borderId="132" xfId="15" applyNumberFormat="1" applyBorder="1" applyAlignment="1">
      <alignment horizontal="right" vertical="center" shrinkToFit="1"/>
    </xf>
    <xf numFmtId="0" fontId="13" fillId="0" borderId="0" xfId="15" applyFont="1">
      <alignment vertical="center"/>
    </xf>
    <xf numFmtId="0" fontId="13" fillId="0" borderId="5" xfId="15" applyFont="1" applyBorder="1">
      <alignment vertical="center"/>
    </xf>
    <xf numFmtId="0" fontId="9" fillId="0" borderId="1" xfId="15" applyFont="1" applyBorder="1" applyAlignment="1">
      <alignment horizontal="center" vertical="center" textRotation="255"/>
    </xf>
    <xf numFmtId="0" fontId="9" fillId="0" borderId="3" xfId="15" applyFont="1" applyBorder="1" applyAlignment="1">
      <alignment horizontal="center" vertical="center" textRotation="255"/>
    </xf>
    <xf numFmtId="0" fontId="9" fillId="0" borderId="4" xfId="15" applyFont="1" applyBorder="1" applyAlignment="1">
      <alignment horizontal="center" vertical="center" textRotation="255"/>
    </xf>
    <xf numFmtId="0" fontId="9" fillId="0" borderId="5" xfId="15" applyFont="1" applyBorder="1" applyAlignment="1">
      <alignment horizontal="center" vertical="center" textRotation="255"/>
    </xf>
    <xf numFmtId="0" fontId="9" fillId="0" borderId="6" xfId="15" applyFont="1" applyBorder="1" applyAlignment="1">
      <alignment horizontal="center" vertical="center" textRotation="255"/>
    </xf>
    <xf numFmtId="0" fontId="9" fillId="0" borderId="8" xfId="15" applyFont="1" applyBorder="1" applyAlignment="1">
      <alignment horizontal="center" vertical="center" textRotation="255"/>
    </xf>
    <xf numFmtId="177" fontId="9" fillId="0" borderId="7" xfId="15" applyNumberFormat="1" applyFont="1" applyBorder="1" applyAlignment="1">
      <alignment horizontal="right" vertical="center" shrinkToFit="1"/>
    </xf>
    <xf numFmtId="177" fontId="9" fillId="0" borderId="8" xfId="15" applyNumberFormat="1" applyFont="1" applyBorder="1" applyAlignment="1">
      <alignment horizontal="right" vertical="center" shrinkToFit="1"/>
    </xf>
    <xf numFmtId="182" fontId="3" fillId="0" borderId="5" xfId="15" applyNumberFormat="1" applyBorder="1" applyAlignment="1">
      <alignment horizontal="right" vertical="center" shrinkToFit="1"/>
    </xf>
    <xf numFmtId="177" fontId="9" fillId="0" borderId="146" xfId="15" applyNumberFormat="1" applyFont="1" applyBorder="1" applyAlignment="1">
      <alignment horizontal="right" vertical="center" shrinkToFit="1"/>
    </xf>
    <xf numFmtId="182" fontId="9" fillId="0" borderId="144" xfId="15" applyNumberFormat="1" applyFont="1" applyBorder="1" applyAlignment="1">
      <alignment horizontal="right" vertical="center" shrinkToFit="1"/>
    </xf>
    <xf numFmtId="177" fontId="9" fillId="0" borderId="144" xfId="15" applyNumberFormat="1" applyFont="1" applyBorder="1" applyAlignment="1">
      <alignment horizontal="right" vertical="center" shrinkToFit="1"/>
    </xf>
    <xf numFmtId="182" fontId="9" fillId="0" borderId="7" xfId="15" applyNumberFormat="1" applyFont="1" applyBorder="1" applyAlignment="1">
      <alignment horizontal="right" vertical="center" shrinkToFit="1"/>
    </xf>
    <xf numFmtId="182" fontId="9" fillId="0" borderId="8" xfId="15" applyNumberFormat="1" applyFont="1" applyBorder="1" applyAlignment="1">
      <alignment horizontal="right" vertical="center" shrinkToFit="1"/>
    </xf>
    <xf numFmtId="0" fontId="9" fillId="0" borderId="4" xfId="15" applyFont="1" applyBorder="1" applyAlignment="1">
      <alignment horizontal="left" vertical="center"/>
    </xf>
    <xf numFmtId="0" fontId="9" fillId="0" borderId="0" xfId="15" applyFont="1" applyAlignment="1">
      <alignment horizontal="left" vertical="center"/>
    </xf>
    <xf numFmtId="0" fontId="9" fillId="0" borderId="5" xfId="15" applyFont="1" applyBorder="1" applyAlignment="1">
      <alignment horizontal="left" vertical="center"/>
    </xf>
    <xf numFmtId="0" fontId="3" fillId="0" borderId="5" xfId="15" applyBorder="1" applyAlignment="1">
      <alignment horizontal="right" vertical="center" shrinkToFit="1"/>
    </xf>
    <xf numFmtId="177" fontId="9" fillId="0" borderId="5" xfId="15" applyNumberFormat="1" applyFont="1" applyBorder="1" applyAlignment="1">
      <alignment horizontal="right" vertical="center" shrinkToFit="1"/>
    </xf>
    <xf numFmtId="182" fontId="9" fillId="0" borderId="135" xfId="15" applyNumberFormat="1" applyFont="1" applyBorder="1" applyAlignment="1">
      <alignment horizontal="right" vertical="center" shrinkToFit="1"/>
    </xf>
    <xf numFmtId="177" fontId="9" fillId="0" borderId="135" xfId="15" applyNumberFormat="1" applyFont="1" applyBorder="1" applyAlignment="1">
      <alignment horizontal="right" vertical="center" shrinkToFit="1"/>
    </xf>
    <xf numFmtId="182" fontId="9" fillId="0" borderId="5" xfId="15" applyNumberFormat="1" applyFont="1" applyBorder="1" applyAlignment="1">
      <alignment horizontal="right" vertical="center" shrinkToFit="1"/>
    </xf>
    <xf numFmtId="0" fontId="9" fillId="0" borderId="4" xfId="15" applyFont="1" applyBorder="1" applyAlignment="1">
      <alignment horizontal="center" vertical="center" wrapText="1"/>
    </xf>
    <xf numFmtId="0" fontId="9" fillId="0" borderId="0" xfId="15" applyFont="1" applyAlignment="1">
      <alignment horizontal="center" vertical="center" wrapText="1"/>
    </xf>
    <xf numFmtId="0" fontId="9" fillId="0" borderId="6" xfId="15" applyFont="1" applyBorder="1" applyAlignment="1">
      <alignment horizontal="center" vertical="center" wrapText="1"/>
    </xf>
    <xf numFmtId="0" fontId="9" fillId="0" borderId="7" xfId="15" applyFont="1" applyBorder="1" applyAlignment="1">
      <alignment horizontal="center" vertical="center" wrapText="1"/>
    </xf>
    <xf numFmtId="0" fontId="9" fillId="0" borderId="6" xfId="15" applyFont="1" applyBorder="1" applyAlignment="1">
      <alignment horizontal="left" vertical="center"/>
    </xf>
    <xf numFmtId="0" fontId="9" fillId="0" borderId="7" xfId="15" applyFont="1" applyBorder="1" applyAlignment="1">
      <alignment horizontal="left" vertical="center"/>
    </xf>
    <xf numFmtId="0" fontId="9" fillId="0" borderId="8" xfId="15" applyFont="1" applyBorder="1" applyAlignment="1">
      <alignment horizontal="left" vertical="center"/>
    </xf>
    <xf numFmtId="0" fontId="3" fillId="0" borderId="8" xfId="15" applyBorder="1" applyAlignment="1">
      <alignment horizontal="right" vertical="center" shrinkToFit="1"/>
    </xf>
    <xf numFmtId="0" fontId="9" fillId="0" borderId="1" xfId="15" applyFont="1" applyBorder="1" applyAlignment="1">
      <alignment horizontal="left" vertical="center"/>
    </xf>
    <xf numFmtId="0" fontId="9" fillId="0" borderId="2" xfId="15" applyFont="1" applyBorder="1" applyAlignment="1">
      <alignment horizontal="left" vertical="center"/>
    </xf>
    <xf numFmtId="0" fontId="9" fillId="0" borderId="3" xfId="15" applyFont="1" applyBorder="1" applyAlignment="1">
      <alignment horizontal="left" vertical="center"/>
    </xf>
    <xf numFmtId="0" fontId="9" fillId="0" borderId="10" xfId="15" applyFont="1" applyBorder="1" applyAlignment="1">
      <alignment horizontal="center" vertical="center"/>
    </xf>
    <xf numFmtId="0" fontId="9" fillId="0" borderId="9" xfId="15" applyFont="1" applyBorder="1" applyAlignment="1">
      <alignment horizontal="center" vertical="center"/>
    </xf>
    <xf numFmtId="0" fontId="9" fillId="0" borderId="11" xfId="15" applyFont="1" applyBorder="1" applyAlignment="1">
      <alignment horizontal="center" vertical="center"/>
    </xf>
    <xf numFmtId="177" fontId="9" fillId="0" borderId="1" xfId="15" applyNumberFormat="1" applyFont="1" applyBorder="1" applyAlignment="1">
      <alignment horizontal="right" vertical="center" shrinkToFit="1"/>
    </xf>
    <xf numFmtId="177" fontId="9" fillId="0" borderId="2" xfId="15" applyNumberFormat="1" applyFont="1" applyBorder="1" applyAlignment="1">
      <alignment horizontal="right" vertical="center" shrinkToFit="1"/>
    </xf>
    <xf numFmtId="177" fontId="9" fillId="0" borderId="3" xfId="15" applyNumberFormat="1" applyFont="1" applyBorder="1" applyAlignment="1">
      <alignment horizontal="right" vertical="center" shrinkToFit="1"/>
    </xf>
    <xf numFmtId="0" fontId="9" fillId="0" borderId="1" xfId="15" applyFont="1" applyBorder="1">
      <alignment vertical="center"/>
    </xf>
    <xf numFmtId="0" fontId="9" fillId="0" borderId="2" xfId="15" applyFont="1" applyBorder="1">
      <alignment vertical="center"/>
    </xf>
    <xf numFmtId="0" fontId="9" fillId="0" borderId="3" xfId="15" applyFont="1" applyBorder="1">
      <alignment vertical="center"/>
    </xf>
    <xf numFmtId="182" fontId="9" fillId="0" borderId="6" xfId="15" applyNumberFormat="1" applyFont="1" applyBorder="1" applyAlignment="1">
      <alignment horizontal="right" vertical="center" shrinkToFit="1"/>
    </xf>
    <xf numFmtId="182" fontId="9" fillId="0" borderId="1" xfId="15" applyNumberFormat="1" applyFont="1" applyBorder="1" applyAlignment="1">
      <alignment horizontal="right" vertical="center" shrinkToFit="1"/>
    </xf>
    <xf numFmtId="0" fontId="3" fillId="0" borderId="2" xfId="15" applyBorder="1" applyAlignment="1">
      <alignment horizontal="right" vertical="center" shrinkToFit="1"/>
    </xf>
    <xf numFmtId="182" fontId="9" fillId="0" borderId="2" xfId="15" applyNumberFormat="1" applyFont="1" applyBorder="1" applyAlignment="1">
      <alignment horizontal="right" vertical="center" shrinkToFit="1"/>
    </xf>
    <xf numFmtId="0" fontId="3" fillId="0" borderId="3" xfId="15" applyBorder="1" applyAlignment="1">
      <alignment horizontal="right" vertical="center" shrinkToFit="1"/>
    </xf>
    <xf numFmtId="0" fontId="9" fillId="0" borderId="1" xfId="15" applyFont="1" applyBorder="1" applyAlignment="1">
      <alignment horizontal="center" vertical="center" wrapText="1"/>
    </xf>
    <xf numFmtId="0" fontId="9" fillId="0" borderId="2" xfId="15" applyFont="1" applyBorder="1" applyAlignment="1">
      <alignment horizontal="center" vertical="center" wrapText="1"/>
    </xf>
    <xf numFmtId="0" fontId="9" fillId="0" borderId="2" xfId="15" applyFont="1" applyBorder="1" applyAlignment="1">
      <alignment vertical="center" textRotation="255"/>
    </xf>
    <xf numFmtId="0" fontId="9" fillId="0" borderId="0" xfId="15" applyFont="1" applyAlignment="1">
      <alignment vertical="center" textRotation="255"/>
    </xf>
    <xf numFmtId="0" fontId="9" fillId="0" borderId="7" xfId="15" applyFont="1" applyBorder="1" applyAlignment="1">
      <alignment vertical="center" textRotation="255"/>
    </xf>
    <xf numFmtId="182" fontId="9" fillId="0" borderId="4" xfId="15" applyNumberFormat="1" applyFont="1" applyBorder="1" applyAlignment="1">
      <alignment horizontal="right" vertical="center" shrinkToFit="1"/>
    </xf>
    <xf numFmtId="0" fontId="3" fillId="0" borderId="9" xfId="15" applyBorder="1" applyAlignment="1">
      <alignment horizontal="center" vertical="center"/>
    </xf>
    <xf numFmtId="0" fontId="3" fillId="0" borderId="11" xfId="15" applyBorder="1" applyAlignment="1">
      <alignment horizontal="center" vertical="center"/>
    </xf>
    <xf numFmtId="177" fontId="9" fillId="0" borderId="136" xfId="15" applyNumberFormat="1" applyFont="1" applyBorder="1" applyAlignment="1">
      <alignment horizontal="right" vertical="center" shrinkToFit="1"/>
    </xf>
    <xf numFmtId="0" fontId="15" fillId="0" borderId="4" xfId="15" applyFont="1" applyBorder="1">
      <alignment vertical="center"/>
    </xf>
    <xf numFmtId="0" fontId="15" fillId="0" borderId="0" xfId="15" applyFont="1">
      <alignment vertical="center"/>
    </xf>
    <xf numFmtId="0" fontId="15" fillId="0" borderId="5" xfId="15"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127" xfId="15" applyNumberFormat="1" applyFont="1" applyBorder="1" applyAlignment="1">
      <alignment horizontal="right" vertical="center" shrinkToFit="1"/>
    </xf>
    <xf numFmtId="177" fontId="9" fillId="0" borderId="126" xfId="15" applyNumberFormat="1" applyFont="1" applyBorder="1" applyAlignment="1">
      <alignment horizontal="right" vertical="center" shrinkToFit="1"/>
    </xf>
    <xf numFmtId="182" fontId="9" fillId="0" borderId="127" xfId="15" applyNumberFormat="1" applyFont="1" applyBorder="1" applyAlignment="1">
      <alignment horizontal="right" vertical="center" shrinkToFit="1"/>
    </xf>
    <xf numFmtId="182" fontId="9" fillId="0" borderId="3" xfId="15" applyNumberFormat="1" applyFont="1" applyBorder="1" applyAlignment="1">
      <alignment horizontal="right" vertical="center" shrinkToFit="1"/>
    </xf>
    <xf numFmtId="182" fontId="9" fillId="0" borderId="126" xfId="15" applyNumberFormat="1" applyFont="1" applyBorder="1" applyAlignment="1">
      <alignment horizontal="right" vertical="center" shrinkToFit="1"/>
    </xf>
    <xf numFmtId="177" fontId="9" fillId="0" borderId="4" xfId="15" applyNumberFormat="1" applyFont="1" applyBorder="1" applyAlignment="1">
      <alignment horizontal="right" vertical="center"/>
    </xf>
    <xf numFmtId="177" fontId="9" fillId="0" borderId="0" xfId="15" applyNumberFormat="1" applyFont="1" applyAlignment="1">
      <alignment horizontal="right" vertical="center"/>
    </xf>
    <xf numFmtId="177" fontId="9" fillId="0" borderId="132" xfId="15" applyNumberFormat="1" applyFont="1" applyBorder="1" applyAlignment="1">
      <alignment horizontal="right" vertical="center"/>
    </xf>
    <xf numFmtId="182" fontId="9" fillId="0" borderId="135" xfId="15" applyNumberFormat="1" applyFont="1" applyBorder="1" applyAlignment="1">
      <alignment horizontal="right" vertical="center"/>
    </xf>
    <xf numFmtId="177" fontId="9" fillId="0" borderId="133" xfId="15" applyNumberFormat="1" applyFont="1" applyBorder="1" applyAlignment="1">
      <alignment horizontal="right" vertical="center"/>
    </xf>
    <xf numFmtId="0" fontId="15" fillId="0" borderId="10" xfId="15" applyFont="1" applyBorder="1" applyAlignment="1">
      <alignment horizontal="center" vertical="center"/>
    </xf>
    <xf numFmtId="0" fontId="15" fillId="0" borderId="9" xfId="15" applyFont="1" applyBorder="1" applyAlignment="1">
      <alignment horizontal="center" vertical="center"/>
    </xf>
    <xf numFmtId="0" fontId="15" fillId="0" borderId="11" xfId="15" applyFont="1" applyBorder="1" applyAlignment="1">
      <alignment horizontal="center" vertical="center"/>
    </xf>
    <xf numFmtId="177" fontId="9" fillId="0" borderId="5" xfId="15" applyNumberFormat="1" applyFont="1" applyBorder="1" applyAlignment="1">
      <alignment horizontal="right" vertical="center"/>
    </xf>
    <xf numFmtId="182" fontId="9" fillId="0" borderId="129" xfId="15" applyNumberFormat="1" applyFont="1" applyBorder="1" applyAlignment="1">
      <alignment horizontal="right" vertical="center" shrinkToFit="1"/>
    </xf>
    <xf numFmtId="177" fontId="9" fillId="0" borderId="129" xfId="15" applyNumberFormat="1" applyFont="1" applyBorder="1" applyAlignment="1">
      <alignment horizontal="right" vertical="center" shrinkToFit="1"/>
    </xf>
    <xf numFmtId="49" fontId="12" fillId="0" borderId="21" xfId="15" applyNumberFormat="1" applyFont="1" applyBorder="1" applyAlignment="1">
      <alignment horizontal="center" vertical="center"/>
    </xf>
    <xf numFmtId="49" fontId="12" fillId="0" borderId="22" xfId="15" applyNumberFormat="1" applyFont="1" applyBorder="1" applyAlignment="1">
      <alignment horizontal="center" vertical="center"/>
    </xf>
    <xf numFmtId="49" fontId="12" fillId="0" borderId="23" xfId="15" applyNumberFormat="1" applyFont="1" applyBorder="1" applyAlignment="1">
      <alignment horizontal="center" vertical="center"/>
    </xf>
    <xf numFmtId="0" fontId="9" fillId="0" borderId="12" xfId="15" applyFont="1" applyBorder="1" applyAlignment="1">
      <alignment horizontal="center"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2" borderId="10" xfId="2" applyNumberFormat="1" applyFont="1" applyFill="1" applyBorder="1" applyAlignment="1">
      <alignment vertical="center" wrapText="1"/>
    </xf>
    <xf numFmtId="177" fontId="27" fillId="2" borderId="9" xfId="2" applyNumberFormat="1" applyFont="1" applyFill="1" applyBorder="1" applyAlignment="1">
      <alignment vertical="center" wrapText="1"/>
    </xf>
    <xf numFmtId="177" fontId="27" fillId="2" borderId="11" xfId="2" applyNumberFormat="1" applyFont="1" applyFill="1" applyBorder="1" applyAlignment="1">
      <alignment vertical="center" wrapText="1"/>
    </xf>
    <xf numFmtId="177" fontId="27" fillId="0" borderId="10" xfId="2" applyNumberFormat="1" applyFont="1" applyFill="1" applyBorder="1" applyAlignment="1">
      <alignment vertical="center" wrapText="1"/>
    </xf>
    <xf numFmtId="177" fontId="27" fillId="0" borderId="9" xfId="2" applyNumberFormat="1" applyFont="1" applyFill="1" applyBorder="1" applyAlignment="1">
      <alignment vertical="center" wrapText="1"/>
    </xf>
    <xf numFmtId="177" fontId="27" fillId="0" borderId="11" xfId="2" applyNumberFormat="1" applyFont="1" applyFill="1" applyBorder="1" applyAlignment="1">
      <alignment vertical="center" wrapText="1"/>
    </xf>
    <xf numFmtId="0" fontId="27" fillId="2" borderId="10" xfId="2" applyFont="1" applyFill="1" applyBorder="1" applyAlignment="1">
      <alignment vertical="center"/>
    </xf>
    <xf numFmtId="0" fontId="27" fillId="2" borderId="9" xfId="2" applyFont="1" applyFill="1" applyBorder="1" applyAlignment="1">
      <alignment vertical="center"/>
    </xf>
    <xf numFmtId="0" fontId="27" fillId="2" borderId="11" xfId="2" applyFont="1" applyFill="1" applyBorder="1" applyAlignment="1">
      <alignment vertical="center"/>
    </xf>
    <xf numFmtId="177" fontId="27" fillId="0" borderId="2" xfId="2" applyNumberFormat="1" applyFont="1" applyFill="1" applyBorder="1">
      <alignment vertical="center"/>
    </xf>
    <xf numFmtId="178" fontId="27" fillId="2" borderId="10" xfId="3" applyNumberFormat="1" applyFont="1" applyFill="1" applyBorder="1" applyAlignment="1">
      <alignment horizontal="left" vertical="center" wrapText="1"/>
    </xf>
    <xf numFmtId="178" fontId="27" fillId="2" borderId="9" xfId="3" applyNumberFormat="1" applyFont="1" applyFill="1" applyBorder="1" applyAlignment="1">
      <alignment horizontal="left" vertical="center" wrapText="1"/>
    </xf>
    <xf numFmtId="178" fontId="27" fillId="2" borderId="11" xfId="3" applyNumberFormat="1" applyFont="1" applyFill="1" applyBorder="1" applyAlignment="1">
      <alignment horizontal="left" vertical="center" wrapText="1"/>
    </xf>
    <xf numFmtId="0" fontId="27" fillId="2" borderId="10" xfId="3" applyFont="1" applyFill="1" applyBorder="1" applyAlignment="1">
      <alignment horizontal="left" vertical="center"/>
    </xf>
    <xf numFmtId="0" fontId="27" fillId="2" borderId="9" xfId="3" applyFont="1" applyFill="1" applyBorder="1" applyAlignment="1">
      <alignment horizontal="left" vertical="center"/>
    </xf>
    <xf numFmtId="0" fontId="27"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0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5"/>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66CD-4628-B628-DB443CA4356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19704</c:v>
                </c:pt>
                <c:pt idx="1">
                  <c:v>38293</c:v>
                </c:pt>
                <c:pt idx="2">
                  <c:v>24767</c:v>
                </c:pt>
                <c:pt idx="3">
                  <c:v>33173</c:v>
                </c:pt>
                <c:pt idx="4">
                  <c:v>57625</c:v>
                </c:pt>
              </c:numCache>
            </c:numRef>
          </c:val>
          <c:smooth val="0"/>
          <c:extLst>
            <c:ext xmlns:c16="http://schemas.microsoft.com/office/drawing/2014/chart" uri="{C3380CC4-5D6E-409C-BE32-E72D297353CC}">
              <c16:uniqueId val="{00000001-66CD-4628-B628-DB443CA435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11.55</c:v>
                </c:pt>
                <c:pt idx="1">
                  <c:v>10.07</c:v>
                </c:pt>
                <c:pt idx="2">
                  <c:v>22.76</c:v>
                </c:pt>
                <c:pt idx="3">
                  <c:v>18.829999999999998</c:v>
                </c:pt>
                <c:pt idx="4">
                  <c:v>18.23</c:v>
                </c:pt>
              </c:numCache>
            </c:numRef>
          </c:val>
          <c:extLst>
            <c:ext xmlns:c16="http://schemas.microsoft.com/office/drawing/2014/chart" uri="{C3380CC4-5D6E-409C-BE32-E72D297353CC}">
              <c16:uniqueId val="{00000000-C615-4185-97F6-0327D7CB9BD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24.21</c:v>
                </c:pt>
                <c:pt idx="1">
                  <c:v>24.56</c:v>
                </c:pt>
                <c:pt idx="2">
                  <c:v>26.77</c:v>
                </c:pt>
                <c:pt idx="3">
                  <c:v>30.84</c:v>
                </c:pt>
                <c:pt idx="4">
                  <c:v>19.88</c:v>
                </c:pt>
              </c:numCache>
            </c:numRef>
          </c:val>
          <c:extLst>
            <c:ext xmlns:c16="http://schemas.microsoft.com/office/drawing/2014/chart" uri="{C3380CC4-5D6E-409C-BE32-E72D297353CC}">
              <c16:uniqueId val="{00000001-C615-4185-97F6-0327D7CB9B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3.42</c:v>
                </c:pt>
                <c:pt idx="1">
                  <c:v>0.74</c:v>
                </c:pt>
                <c:pt idx="2">
                  <c:v>13.65</c:v>
                </c:pt>
                <c:pt idx="3">
                  <c:v>4.21</c:v>
                </c:pt>
                <c:pt idx="4">
                  <c:v>-10.7</c:v>
                </c:pt>
              </c:numCache>
            </c:numRef>
          </c:val>
          <c:smooth val="0"/>
          <c:extLst>
            <c:ext xmlns:c16="http://schemas.microsoft.com/office/drawing/2014/chart" uri="{C3380CC4-5D6E-409C-BE32-E72D297353CC}">
              <c16:uniqueId val="{00000002-C615-4185-97F6-0327D7CB9B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37-4473-9CDB-60057F7C17F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37-4473-9CDB-60057F7C17F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37-4473-9CDB-60057F7C17F4}"/>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437-4473-9CDB-60057F7C17F4}"/>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437-4473-9CDB-60057F7C17F4}"/>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0.26</c:v>
                </c:pt>
                <c:pt idx="2">
                  <c:v>#N/A</c:v>
                </c:pt>
                <c:pt idx="3">
                  <c:v>0.28000000000000003</c:v>
                </c:pt>
                <c:pt idx="4">
                  <c:v>#N/A</c:v>
                </c:pt>
                <c:pt idx="5">
                  <c:v>0.62</c:v>
                </c:pt>
                <c:pt idx="6">
                  <c:v>#N/A</c:v>
                </c:pt>
                <c:pt idx="7">
                  <c:v>0.28000000000000003</c:v>
                </c:pt>
                <c:pt idx="8">
                  <c:v>#N/A</c:v>
                </c:pt>
                <c:pt idx="9">
                  <c:v>0.28000000000000003</c:v>
                </c:pt>
              </c:numCache>
            </c:numRef>
          </c:val>
          <c:extLst>
            <c:ext xmlns:c16="http://schemas.microsoft.com/office/drawing/2014/chart" uri="{C3380CC4-5D6E-409C-BE32-E72D297353CC}">
              <c16:uniqueId val="{00000005-C437-4473-9CDB-60057F7C17F4}"/>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0.61</c:v>
                </c:pt>
                <c:pt idx="2">
                  <c:v>#N/A</c:v>
                </c:pt>
                <c:pt idx="3">
                  <c:v>2.0499999999999998</c:v>
                </c:pt>
                <c:pt idx="4">
                  <c:v>#N/A</c:v>
                </c:pt>
                <c:pt idx="5">
                  <c:v>1.89</c:v>
                </c:pt>
                <c:pt idx="6">
                  <c:v>#N/A</c:v>
                </c:pt>
                <c:pt idx="7">
                  <c:v>1.39</c:v>
                </c:pt>
                <c:pt idx="8">
                  <c:v>#N/A</c:v>
                </c:pt>
                <c:pt idx="9">
                  <c:v>0.61</c:v>
                </c:pt>
              </c:numCache>
            </c:numRef>
          </c:val>
          <c:extLst>
            <c:ext xmlns:c16="http://schemas.microsoft.com/office/drawing/2014/chart" uri="{C3380CC4-5D6E-409C-BE32-E72D297353CC}">
              <c16:uniqueId val="{00000006-C437-4473-9CDB-60057F7C17F4}"/>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3.26</c:v>
                </c:pt>
                <c:pt idx="2">
                  <c:v>#N/A</c:v>
                </c:pt>
                <c:pt idx="3">
                  <c:v>3.65</c:v>
                </c:pt>
                <c:pt idx="4">
                  <c:v>#N/A</c:v>
                </c:pt>
                <c:pt idx="5">
                  <c:v>2.6</c:v>
                </c:pt>
                <c:pt idx="6">
                  <c:v>#N/A</c:v>
                </c:pt>
                <c:pt idx="7">
                  <c:v>2.2200000000000002</c:v>
                </c:pt>
                <c:pt idx="8">
                  <c:v>#N/A</c:v>
                </c:pt>
                <c:pt idx="9">
                  <c:v>1.41</c:v>
                </c:pt>
              </c:numCache>
            </c:numRef>
          </c:val>
          <c:extLst>
            <c:ext xmlns:c16="http://schemas.microsoft.com/office/drawing/2014/chart" uri="{C3380CC4-5D6E-409C-BE32-E72D297353CC}">
              <c16:uniqueId val="{00000007-C437-4473-9CDB-60057F7C17F4}"/>
            </c:ext>
          </c:extLst>
        </c:ser>
        <c:ser>
          <c:idx val="8"/>
          <c:order val="8"/>
          <c:tx>
            <c:strRef>
              <c:f>[1]データシート!$A$35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1.1000000000000001</c:v>
                </c:pt>
                <c:pt idx="2">
                  <c:v>#N/A</c:v>
                </c:pt>
                <c:pt idx="3">
                  <c:v>1.26</c:v>
                </c:pt>
                <c:pt idx="4">
                  <c:v>#N/A</c:v>
                </c:pt>
                <c:pt idx="5">
                  <c:v>1.24</c:v>
                </c:pt>
                <c:pt idx="6">
                  <c:v>#N/A</c:v>
                </c:pt>
                <c:pt idx="7">
                  <c:v>1.1499999999999999</c:v>
                </c:pt>
                <c:pt idx="8">
                  <c:v>#N/A</c:v>
                </c:pt>
                <c:pt idx="9">
                  <c:v>1.64</c:v>
                </c:pt>
              </c:numCache>
            </c:numRef>
          </c:val>
          <c:extLst>
            <c:ext xmlns:c16="http://schemas.microsoft.com/office/drawing/2014/chart" uri="{C3380CC4-5D6E-409C-BE32-E72D297353CC}">
              <c16:uniqueId val="{00000008-C437-4473-9CDB-60057F7C17F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11.55</c:v>
                </c:pt>
                <c:pt idx="2">
                  <c:v>#N/A</c:v>
                </c:pt>
                <c:pt idx="3">
                  <c:v>10.07</c:v>
                </c:pt>
                <c:pt idx="4">
                  <c:v>#N/A</c:v>
                </c:pt>
                <c:pt idx="5">
                  <c:v>22.76</c:v>
                </c:pt>
                <c:pt idx="6">
                  <c:v>#N/A</c:v>
                </c:pt>
                <c:pt idx="7">
                  <c:v>18.829999999999998</c:v>
                </c:pt>
                <c:pt idx="8">
                  <c:v>#N/A</c:v>
                </c:pt>
                <c:pt idx="9">
                  <c:v>18.23</c:v>
                </c:pt>
              </c:numCache>
            </c:numRef>
          </c:val>
          <c:extLst>
            <c:ext xmlns:c16="http://schemas.microsoft.com/office/drawing/2014/chart" uri="{C3380CC4-5D6E-409C-BE32-E72D297353CC}">
              <c16:uniqueId val="{00000009-C437-4473-9CDB-60057F7C17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1034</c:v>
                </c:pt>
                <c:pt idx="5">
                  <c:v>1127</c:v>
                </c:pt>
                <c:pt idx="8">
                  <c:v>1073</c:v>
                </c:pt>
                <c:pt idx="11">
                  <c:v>1020</c:v>
                </c:pt>
                <c:pt idx="14">
                  <c:v>964</c:v>
                </c:pt>
              </c:numCache>
            </c:numRef>
          </c:val>
          <c:extLst>
            <c:ext xmlns:c16="http://schemas.microsoft.com/office/drawing/2014/chart" uri="{C3380CC4-5D6E-409C-BE32-E72D297353CC}">
              <c16:uniqueId val="{00000000-327F-4ABD-B0D0-25D7CD67FB0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7F-4ABD-B0D0-25D7CD67FB0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99</c:v>
                </c:pt>
                <c:pt idx="3">
                  <c:v>99</c:v>
                </c:pt>
                <c:pt idx="6">
                  <c:v>99</c:v>
                </c:pt>
                <c:pt idx="9">
                  <c:v>125</c:v>
                </c:pt>
                <c:pt idx="12">
                  <c:v>867</c:v>
                </c:pt>
              </c:numCache>
            </c:numRef>
          </c:val>
          <c:extLst>
            <c:ext xmlns:c16="http://schemas.microsoft.com/office/drawing/2014/chart" uri="{C3380CC4-5D6E-409C-BE32-E72D297353CC}">
              <c16:uniqueId val="{00000002-327F-4ABD-B0D0-25D7CD67FB0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7F-4ABD-B0D0-25D7CD67FB0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248</c:v>
                </c:pt>
                <c:pt idx="3">
                  <c:v>202</c:v>
                </c:pt>
                <c:pt idx="6">
                  <c:v>195</c:v>
                </c:pt>
                <c:pt idx="9">
                  <c:v>212</c:v>
                </c:pt>
                <c:pt idx="12">
                  <c:v>206</c:v>
                </c:pt>
              </c:numCache>
            </c:numRef>
          </c:val>
          <c:extLst>
            <c:ext xmlns:c16="http://schemas.microsoft.com/office/drawing/2014/chart" uri="{C3380CC4-5D6E-409C-BE32-E72D297353CC}">
              <c16:uniqueId val="{00000004-327F-4ABD-B0D0-25D7CD67FB0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7F-4ABD-B0D0-25D7CD67FB0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7F-4ABD-B0D0-25D7CD67FB0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980</c:v>
                </c:pt>
                <c:pt idx="3">
                  <c:v>1032</c:v>
                </c:pt>
                <c:pt idx="6">
                  <c:v>1099</c:v>
                </c:pt>
                <c:pt idx="9">
                  <c:v>1083</c:v>
                </c:pt>
                <c:pt idx="12">
                  <c:v>1033</c:v>
                </c:pt>
              </c:numCache>
            </c:numRef>
          </c:val>
          <c:extLst>
            <c:ext xmlns:c16="http://schemas.microsoft.com/office/drawing/2014/chart" uri="{C3380CC4-5D6E-409C-BE32-E72D297353CC}">
              <c16:uniqueId val="{00000007-327F-4ABD-B0D0-25D7CD67FB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293</c:v>
                </c:pt>
                <c:pt idx="2">
                  <c:v>#N/A</c:v>
                </c:pt>
                <c:pt idx="3">
                  <c:v>#N/A</c:v>
                </c:pt>
                <c:pt idx="4">
                  <c:v>206</c:v>
                </c:pt>
                <c:pt idx="5">
                  <c:v>#N/A</c:v>
                </c:pt>
                <c:pt idx="6">
                  <c:v>#N/A</c:v>
                </c:pt>
                <c:pt idx="7">
                  <c:v>320</c:v>
                </c:pt>
                <c:pt idx="8">
                  <c:v>#N/A</c:v>
                </c:pt>
                <c:pt idx="9">
                  <c:v>#N/A</c:v>
                </c:pt>
                <c:pt idx="10">
                  <c:v>400</c:v>
                </c:pt>
                <c:pt idx="11">
                  <c:v>#N/A</c:v>
                </c:pt>
                <c:pt idx="12">
                  <c:v>#N/A</c:v>
                </c:pt>
                <c:pt idx="13">
                  <c:v>1142</c:v>
                </c:pt>
                <c:pt idx="14">
                  <c:v>#N/A</c:v>
                </c:pt>
              </c:numCache>
            </c:numRef>
          </c:val>
          <c:smooth val="0"/>
          <c:extLst>
            <c:ext xmlns:c16="http://schemas.microsoft.com/office/drawing/2014/chart" uri="{C3380CC4-5D6E-409C-BE32-E72D297353CC}">
              <c16:uniqueId val="{00000008-327F-4ABD-B0D0-25D7CD67FB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6223</c:v>
                </c:pt>
                <c:pt idx="5">
                  <c:v>5643</c:v>
                </c:pt>
                <c:pt idx="8">
                  <c:v>5280</c:v>
                </c:pt>
                <c:pt idx="11">
                  <c:v>4900</c:v>
                </c:pt>
                <c:pt idx="14">
                  <c:v>4559</c:v>
                </c:pt>
              </c:numCache>
            </c:numRef>
          </c:val>
          <c:extLst>
            <c:ext xmlns:c16="http://schemas.microsoft.com/office/drawing/2014/chart" uri="{C3380CC4-5D6E-409C-BE32-E72D297353CC}">
              <c16:uniqueId val="{00000000-52C6-471A-A59B-EAE1EE38651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2325</c:v>
                </c:pt>
                <c:pt idx="5">
                  <c:v>2257</c:v>
                </c:pt>
                <c:pt idx="8">
                  <c:v>2122</c:v>
                </c:pt>
                <c:pt idx="11">
                  <c:v>2407</c:v>
                </c:pt>
                <c:pt idx="14">
                  <c:v>2562</c:v>
                </c:pt>
              </c:numCache>
            </c:numRef>
          </c:val>
          <c:extLst>
            <c:ext xmlns:c16="http://schemas.microsoft.com/office/drawing/2014/chart" uri="{C3380CC4-5D6E-409C-BE32-E72D297353CC}">
              <c16:uniqueId val="{00000001-52C6-471A-A59B-EAE1EE38651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4970</c:v>
                </c:pt>
                <c:pt idx="5">
                  <c:v>4963</c:v>
                </c:pt>
                <c:pt idx="8">
                  <c:v>5017</c:v>
                </c:pt>
                <c:pt idx="11">
                  <c:v>5675</c:v>
                </c:pt>
                <c:pt idx="14">
                  <c:v>5967</c:v>
                </c:pt>
              </c:numCache>
            </c:numRef>
          </c:val>
          <c:extLst>
            <c:ext xmlns:c16="http://schemas.microsoft.com/office/drawing/2014/chart" uri="{C3380CC4-5D6E-409C-BE32-E72D297353CC}">
              <c16:uniqueId val="{00000002-52C6-471A-A59B-EAE1EE38651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C6-471A-A59B-EAE1EE38651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C6-471A-A59B-EAE1EE38651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C6-471A-A59B-EAE1EE38651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1223</c:v>
                </c:pt>
                <c:pt idx="3">
                  <c:v>1103</c:v>
                </c:pt>
                <c:pt idx="6">
                  <c:v>720</c:v>
                </c:pt>
                <c:pt idx="9">
                  <c:v>758</c:v>
                </c:pt>
                <c:pt idx="12">
                  <c:v>783</c:v>
                </c:pt>
              </c:numCache>
            </c:numRef>
          </c:val>
          <c:extLst>
            <c:ext xmlns:c16="http://schemas.microsoft.com/office/drawing/2014/chart" uri="{C3380CC4-5D6E-409C-BE32-E72D297353CC}">
              <c16:uniqueId val="{00000006-52C6-471A-A59B-EAE1EE38651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2C6-471A-A59B-EAE1EE38651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2686</c:v>
                </c:pt>
                <c:pt idx="3">
                  <c:v>2559</c:v>
                </c:pt>
                <c:pt idx="6">
                  <c:v>2489</c:v>
                </c:pt>
                <c:pt idx="9">
                  <c:v>2701</c:v>
                </c:pt>
                <c:pt idx="12">
                  <c:v>2470</c:v>
                </c:pt>
              </c:numCache>
            </c:numRef>
          </c:val>
          <c:extLst>
            <c:ext xmlns:c16="http://schemas.microsoft.com/office/drawing/2014/chart" uri="{C3380CC4-5D6E-409C-BE32-E72D297353CC}">
              <c16:uniqueId val="{00000008-52C6-471A-A59B-EAE1EE38651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1157</c:v>
                </c:pt>
                <c:pt idx="3">
                  <c:v>1013</c:v>
                </c:pt>
                <c:pt idx="6">
                  <c:v>919</c:v>
                </c:pt>
                <c:pt idx="9">
                  <c:v>1010</c:v>
                </c:pt>
                <c:pt idx="12">
                  <c:v>2412</c:v>
                </c:pt>
              </c:numCache>
            </c:numRef>
          </c:val>
          <c:extLst>
            <c:ext xmlns:c16="http://schemas.microsoft.com/office/drawing/2014/chart" uri="{C3380CC4-5D6E-409C-BE32-E72D297353CC}">
              <c16:uniqueId val="{00000009-52C6-471A-A59B-EAE1EE38651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7490</c:v>
                </c:pt>
                <c:pt idx="3">
                  <c:v>7523</c:v>
                </c:pt>
                <c:pt idx="6">
                  <c:v>6989</c:v>
                </c:pt>
                <c:pt idx="9">
                  <c:v>6859</c:v>
                </c:pt>
                <c:pt idx="12">
                  <c:v>7263</c:v>
                </c:pt>
              </c:numCache>
            </c:numRef>
          </c:val>
          <c:extLst>
            <c:ext xmlns:c16="http://schemas.microsoft.com/office/drawing/2014/chart" uri="{C3380CC4-5D6E-409C-BE32-E72D297353CC}">
              <c16:uniqueId val="{0000000A-52C6-471A-A59B-EAE1EE3865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C6-471A-A59B-EAE1EE3865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2541</c:v>
                </c:pt>
                <c:pt idx="1">
                  <c:v>3189</c:v>
                </c:pt>
                <c:pt idx="2">
                  <c:v>2092</c:v>
                </c:pt>
              </c:numCache>
            </c:numRef>
          </c:val>
          <c:extLst>
            <c:ext xmlns:c16="http://schemas.microsoft.com/office/drawing/2014/chart" uri="{C3380CC4-5D6E-409C-BE32-E72D297353CC}">
              <c16:uniqueId val="{00000000-C136-4FCD-B406-C541BC5E104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46</c:v>
                </c:pt>
                <c:pt idx="1">
                  <c:v>46</c:v>
                </c:pt>
                <c:pt idx="2">
                  <c:v>0</c:v>
                </c:pt>
              </c:numCache>
            </c:numRef>
          </c:val>
          <c:extLst>
            <c:ext xmlns:c16="http://schemas.microsoft.com/office/drawing/2014/chart" uri="{C3380CC4-5D6E-409C-BE32-E72D297353CC}">
              <c16:uniqueId val="{00000001-C136-4FCD-B406-C541BC5E104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1322</c:v>
                </c:pt>
                <c:pt idx="1">
                  <c:v>1374</c:v>
                </c:pt>
                <c:pt idx="2">
                  <c:v>2979</c:v>
                </c:pt>
              </c:numCache>
            </c:numRef>
          </c:val>
          <c:extLst>
            <c:ext xmlns:c16="http://schemas.microsoft.com/office/drawing/2014/chart" uri="{C3380CC4-5D6E-409C-BE32-E72D297353CC}">
              <c16:uniqueId val="{00000002-C136-4FCD-B406-C541BC5E10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{2BAA684B-D27F-43C3-8F8A-42150C8B5110}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DC1E-46F3-8638-E79776AD64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{5D126B30-FE21-4E0E-AE6D-C6F17D603D36}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1E-46F3-8638-E79776AD64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{31345129-D4B7-4D54-B564-0F7CD83E640F}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1E-46F3-8638-E79776AD64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{3D6AF269-CAB2-46F1-BA48-037087357A5C}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1E-46F3-8638-E79776AD64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{FF279C1C-9D1C-4B24-94D0-310451FA717F}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1E-46F3-8638-E79776AD648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{E6D6EE87-3EE6-4473-950F-79744C641846}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DC1E-46F3-8638-E79776AD648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{8269BB2B-9CAE-4C90-838F-7D82AEFD1798}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DC1E-46F3-8638-E79776AD648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{D0874D8E-0C06-4150-AC2E-6AFC0AE17AE1}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DC1E-46F3-8638-E79776AD648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{725C0E6A-94EE-4444-9600-88E7876683F4}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DC1E-46F3-8638-E79776AD64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68</c:v>
                </c:pt>
                <c:pt idx="16">
                  <c:v>69.400000000000006</c:v>
                </c:pt>
                <c:pt idx="24">
                  <c:v>71</c:v>
                </c:pt>
                <c:pt idx="32">
                  <c:v>69.5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C1E-46F3-8638-E79776AD64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{F860629C-D7DB-42A5-B452-03F99D90EFC0}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DC1E-46F3-8638-E79776AD64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{A9339863-8428-4476-A1E4-11F4AEC18AE1}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1E-46F3-8638-E79776AD64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{A9F5BB8E-5D9D-47B3-8D83-D1E325E0DE3B}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1E-46F3-8638-E79776AD64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{86B09713-01F6-4A06-9EF7-93A5D2F4DE4D}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1E-46F3-8638-E79776AD64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{EDF43EF5-5068-4316-9C4E-2B60F0A31FFE}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1E-46F3-8638-E79776AD648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{15E53CE8-702B-41B1-B2C6-53E78ECD49F6}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DC1E-46F3-8638-E79776AD648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{4FB04DFF-FA58-4E26-8069-D1244071C635}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DC1E-46F3-8638-E79776AD648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{0ADC40AE-CA7A-41AC-B921-39F25385F008}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DC1E-46F3-8638-E79776AD648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{48D6A0CD-876A-41FA-8AF7-C7CE73117075}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DC1E-46F3-8638-E79776AD64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DC1E-46F3-8638-E79776AD6482}"/>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{31F222DB-2CF2-4062-9E99-69401FAC1682}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DA8-485A-985D-D44849B61D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{5A4BFE76-7836-4960-9300-D18954AFD232}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A8-485A-985D-D44849B61D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{BB3CFF04-1154-43F9-B0C0-FAA5E6A7EA68}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A8-485A-985D-D44849B61D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{A7047F2B-1F98-4614-93AE-0D39F7E26D22}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A8-485A-985D-D44849B61D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{ABE5C49E-1FA4-400B-B47B-11C3997D8EB3}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A8-485A-985D-D44849B61D4C}"/>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{9826A2DC-8E6E-4442-8ECE-496C37B31207}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DA8-485A-985D-D44849B61D4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{F624B825-CB64-4988-9FE4-4CCBA003B056}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DA8-485A-985D-D44849B61D4C}"/>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{B0B07957-71B0-49C2-B91C-5488D39AA9AD}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DA8-485A-985D-D44849B61D4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{450CDEA1-83D3-43D8-89DA-13BBB55A9A6C}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DA8-485A-985D-D44849B61D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c:v>
                </c:pt>
                <c:pt idx="16">
                  <c:v>3.1</c:v>
                </c:pt>
                <c:pt idx="24">
                  <c:v>3.3</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DA8-485A-985D-D44849B61D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{6C22F4E0-DD96-4379-8AF0-608959301B83}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DA8-485A-985D-D44849B61D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{BA67C346-BAE5-4166-AC7F-3B9339C22475}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A8-485A-985D-D44849B61D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{C5BCC796-4242-4415-9D75-266E80BF0104}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A8-485A-985D-D44849B61D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{2D05AB50-DD37-4DB8-B3C3-EAC4AA31814B}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A8-485A-985D-D44849B61D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{98501D77-3FE2-4F06-827A-370F3CBD3C5F}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A8-485A-985D-D44849B61D4C}"/>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{87A39B01-FFC6-4904-A11A-3704CC2F6260}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DA8-485A-985D-D44849B61D4C}"/>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{A36FE11C-2B33-4D11-9721-6ADB658B7155}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DA8-485A-985D-D44849B61D4C}"/>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{E3897515-6FAA-4918-A99A-725AB1B749A5}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DA8-485A-985D-D44849B61D4C}"/>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{65F49A81-D8F8-476F-8991-E2C385E89857}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DA8-485A-985D-D44849B61D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2DA8-485A-985D-D44849B61D4C}"/>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年単年度では</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1.117</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となり、前年度より</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0.006</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の増加となった。これは、</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固定資産税や地方特例交付金などの基準財政収入額が増加したことなどによるもので</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3</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か年平均では</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0.01</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の</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増となった。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依然として指数が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を超える推移とな</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っている</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が、引き続き財政運営にあたり、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公共施設の更新・改修などに民間資金を活用した</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PPP/PFI</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手法の優先的導入による財政負担の軽減や、移住・定住の促進など行い、健全な財政運営に努めていく。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204373"/>
          <a:ext cx="0" cy="1453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95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20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70555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752850" y="6595110"/>
          <a:ext cx="762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7094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712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70555</xdr:rowOff>
    </xdr:from>
    <xdr:to>
      <xdr:col>19</xdr:col>
      <xdr:colOff>133350</xdr:colOff>
      <xdr:row>39</xdr:row>
      <xdr:rowOff>83961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940050" y="6608515"/>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7182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581705"/>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71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39</xdr:row>
      <xdr:rowOff>70555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33500" y="6581705"/>
          <a:ext cx="79375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70556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5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334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57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3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5347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30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19755</xdr:rowOff>
    </xdr:from>
    <xdr:to>
      <xdr:col>7</xdr:col>
      <xdr:colOff>31750</xdr:colOff>
      <xdr:row>39</xdr:row>
      <xdr:rowOff>121355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557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131532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33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経常収支比率は、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前年度より</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1.8</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ポイント増加し、</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92.6</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％となった。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過去</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年度全ての年度において、類似団体平均値を上回っており、依然として財政構造の硬直化が続いている状況である。</a:t>
          </a:r>
          <a:endParaRPr lang="ja-JP" altLang="ja-JP" sz="1200">
            <a:effectLst/>
            <a:latin typeface="ＭＳ 明朝" panose="02020609040205080304" pitchFamily="17" charset="-128"/>
            <a:ea typeface="ＭＳ 明朝" panose="02020609040205080304" pitchFamily="17" charset="-128"/>
          </a:endParaRPr>
        </a:p>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は、町税の増などにより、分母の経常一般財源等が増加したものの、扶助費の増や寒川町学校給食センターの運用開始に伴う物件費の増などにより、分子の経常経費充当一般財源等も増加したことで、</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前年度</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より比率が増加した。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今後も経常経費の節減や、さらなる歳入の確保などに努めていく。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514850" y="9838055"/>
          <a:ext cx="0" cy="1419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584700" y="11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425950" y="112575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5847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9838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150495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752850" y="10603230"/>
          <a:ext cx="762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584700" y="10419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464050" y="1057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53975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940050" y="10603230"/>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702050" y="10465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409950" y="10238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64</xdr:row>
      <xdr:rowOff>69532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127250" y="10615295"/>
          <a:ext cx="812800" cy="18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889250" y="1022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597150" y="100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69532</xdr:rowOff>
    </xdr:from>
    <xdr:to>
      <xdr:col>11</xdr:col>
      <xdr:colOff>31750</xdr:colOff>
      <xdr:row>64</xdr:row>
      <xdr:rowOff>105728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333500" y="10798492"/>
          <a:ext cx="79375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095500" y="1054417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784350" y="1031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282700" y="10594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971550" y="1037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464050" y="10661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584700" y="1063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70205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409950" y="10638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88925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597150" y="1065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18732</xdr:rowOff>
    </xdr:from>
    <xdr:to>
      <xdr:col>11</xdr:col>
      <xdr:colOff>82550</xdr:colOff>
      <xdr:row>64</xdr:row>
      <xdr:rowOff>120332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095500" y="107476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105109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784350" y="1083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282700" y="107838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71550" y="1087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人口</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人当たりの人件費・物件費等は、前年度から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129,803</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となり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、類似団体平均値とおおむね同水準で推移している。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年度については、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給与改定に伴う人件費の増や各公共施設の修繕などに伴う維持補修費の増があったものの、新型コロナウイルスワクチン接種委託料の減などにより、物件費が減となったことで、前年度より減少した。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公共施設の老朽化に伴う維持補修費の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さらなる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増加も見込まれることから、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PPP/PFI</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手法の優先的導入による、さらなる事務の効率化や人員配置の適正化などに努めていく。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514850" y="13561369"/>
          <a:ext cx="0" cy="1169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4584700" y="1470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425950" y="14731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4584700" y="133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3561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137480</xdr:rowOff>
    </xdr:from>
    <xdr:to>
      <xdr:col>23</xdr:col>
      <xdr:colOff>133350</xdr:colOff>
      <xdr:row>81</xdr:row>
      <xdr:rowOff>137523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3752850" y="13716320"/>
          <a:ext cx="762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4584700" y="1368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464050" y="13716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137523</xdr:rowOff>
    </xdr:from>
    <xdr:to>
      <xdr:col>19</xdr:col>
      <xdr:colOff>133350</xdr:colOff>
      <xdr:row>81</xdr:row>
      <xdr:rowOff>151262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2940050" y="13716363"/>
          <a:ext cx="8128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3702050" y="13717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409950" y="137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131051</xdr:rowOff>
    </xdr:from>
    <xdr:to>
      <xdr:col>15</xdr:col>
      <xdr:colOff>82550</xdr:colOff>
      <xdr:row>81</xdr:row>
      <xdr:rowOff>151262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127250" y="13709891"/>
          <a:ext cx="8128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2889250" y="1369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597150" y="1377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92134</xdr:rowOff>
    </xdr:from>
    <xdr:to>
      <xdr:col>11</xdr:col>
      <xdr:colOff>31750</xdr:colOff>
      <xdr:row>81</xdr:row>
      <xdr:rowOff>131051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333500" y="13670974"/>
          <a:ext cx="79375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095500" y="136563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784350" y="1342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282700" y="136081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971550" y="133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86680</xdr:rowOff>
    </xdr:from>
    <xdr:to>
      <xdr:col>23</xdr:col>
      <xdr:colOff>184150</xdr:colOff>
      <xdr:row>82</xdr:row>
      <xdr:rowOff>16830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464050" y="13665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103207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4584700" y="135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86723</xdr:rowOff>
    </xdr:from>
    <xdr:to>
      <xdr:col>19</xdr:col>
      <xdr:colOff>184150</xdr:colOff>
      <xdr:row>82</xdr:row>
      <xdr:rowOff>16873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702050" y="13665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27050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409950" y="1343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100462</xdr:rowOff>
    </xdr:from>
    <xdr:to>
      <xdr:col>15</xdr:col>
      <xdr:colOff>133350</xdr:colOff>
      <xdr:row>82</xdr:row>
      <xdr:rowOff>30612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889250" y="13679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40789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597150" y="1345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80251</xdr:rowOff>
    </xdr:from>
    <xdr:to>
      <xdr:col>11</xdr:col>
      <xdr:colOff>82550</xdr:colOff>
      <xdr:row>82</xdr:row>
      <xdr:rowOff>10401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095500" y="1365909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166628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784350" y="1374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41334</xdr:rowOff>
    </xdr:from>
    <xdr:to>
      <xdr:col>7</xdr:col>
      <xdr:colOff>31750</xdr:colOff>
      <xdr:row>81</xdr:row>
      <xdr:rowOff>142934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282700" y="136201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127711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71550" y="1370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職員の定年退職や経験年数等の変動により、前年度と比較して減少したものの、直近</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年間では類似団体平均を上回っている。</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今後も国等の状況を参考に給与等を決定し、適正な水準の維持に努めていく。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5474950" y="13652924"/>
          <a:ext cx="0" cy="1377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5563850" y="1500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405100" y="150300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5563850" y="134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3652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13405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712950" y="14752320"/>
          <a:ext cx="762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5563850" y="1419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5427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80434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903960" y="14765725"/>
          <a:ext cx="80899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665960" y="143644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370050" y="1413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93839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106400" y="14832754"/>
          <a:ext cx="79756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3868400" y="1437781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557250" y="14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93839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2293600" y="14819348"/>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055600" y="1441802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763500" y="141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195070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427960" y="1470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5563850" y="1467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665960" y="147187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70050" y="14801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868400" y="147819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57250" y="148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055600" y="1479535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763500" y="14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242800" y="147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1950700" y="148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人口</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1,000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人当たりの職員数について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令和元年度から令和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年度まで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6</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人台で推移していたものの、</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消防広域化に伴う消防職員の退職により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年度からは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人台で推移している。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年度については、令和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年度と同様に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県平均</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回っているものの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、引き続き職員数の適正化を進めていくとともに、各部署の業務内容等に応じた職員の適正配置や、役割や資質に応じた職員力の向上にも努めていく。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474950" y="9719492"/>
          <a:ext cx="0" cy="1663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5563850" y="113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405100" y="11382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5563850" y="946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405100" y="9719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98606</xdr:rowOff>
    </xdr:from>
    <xdr:to>
      <xdr:col>81</xdr:col>
      <xdr:colOff>44450</xdr:colOff>
      <xdr:row>59</xdr:row>
      <xdr:rowOff>121013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712950" y="9989366"/>
          <a:ext cx="762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5563850" y="10096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427960" y="101243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98606</xdr:rowOff>
    </xdr:from>
    <xdr:to>
      <xdr:col>77</xdr:col>
      <xdr:colOff>44450</xdr:colOff>
      <xdr:row>60</xdr:row>
      <xdr:rowOff>116749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903960" y="9989366"/>
          <a:ext cx="808990" cy="1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665960" y="101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370050" y="10196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116749</xdr:rowOff>
    </xdr:from>
    <xdr:to>
      <xdr:col>72</xdr:col>
      <xdr:colOff>203200</xdr:colOff>
      <xdr:row>60</xdr:row>
      <xdr:rowOff>118473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106400" y="10175149"/>
          <a:ext cx="79756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868400" y="100950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55725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89172</xdr:rowOff>
    </xdr:from>
    <xdr:to>
      <xdr:col>68</xdr:col>
      <xdr:colOff>152400</xdr:colOff>
      <xdr:row>60</xdr:row>
      <xdr:rowOff>118473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2293600" y="10147572"/>
          <a:ext cx="8128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055600" y="100829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2763500" y="98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2242800" y="1009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1950700" y="986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70213</xdr:rowOff>
    </xdr:from>
    <xdr:to>
      <xdr:col>81</xdr:col>
      <xdr:colOff>95250</xdr:colOff>
      <xdr:row>60</xdr:row>
      <xdr:rowOff>363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427960" y="99609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86740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556385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47806</xdr:rowOff>
    </xdr:from>
    <xdr:to>
      <xdr:col>77</xdr:col>
      <xdr:colOff>95250</xdr:colOff>
      <xdr:row>59</xdr:row>
      <xdr:rowOff>149406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665960" y="99385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159583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370050" y="97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65949</xdr:rowOff>
    </xdr:from>
    <xdr:to>
      <xdr:col>73</xdr:col>
      <xdr:colOff>44450</xdr:colOff>
      <xdr:row>60</xdr:row>
      <xdr:rowOff>167549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868400" y="101243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152326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557250" y="1021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67673</xdr:rowOff>
    </xdr:from>
    <xdr:to>
      <xdr:col>68</xdr:col>
      <xdr:colOff>203200</xdr:colOff>
      <xdr:row>60</xdr:row>
      <xdr:rowOff>169273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055600" y="1012607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154050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763500" y="1021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2242800" y="100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1950700" y="10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実質公債費比率は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過去</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年度全ての年度において、類似団体平均値を下回っている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ものの、令和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年度は前年度より大きく増加し、類似団体平均値とほぼ同水準となっている。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年度に大きく増加した主な理由は、寒川町学校給食センターの整備に伴い、公債費に準ずる債務負担行為の額が増加したためである。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今後も、公共施設の老朽化による更新などが予定されているため、</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将来的に公債費の増加が見込まれる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引き続き、県内や類似団体平均値を一つの目安としながら、適正水準の確保に努めていく。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74206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6240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5474950" y="6081712"/>
          <a:ext cx="0" cy="1197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5563850" y="725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405100" y="72796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5563850" y="58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405100" y="6081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65722</xdr:rowOff>
    </xdr:from>
    <xdr:to>
      <xdr:col>81</xdr:col>
      <xdr:colOff>44450</xdr:colOff>
      <xdr:row>39</xdr:row>
      <xdr:rowOff>81280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712950" y="6436042"/>
          <a:ext cx="762000" cy="18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5563850" y="6564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427960" y="65925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53657</xdr:rowOff>
    </xdr:from>
    <xdr:to>
      <xdr:col>77</xdr:col>
      <xdr:colOff>44450</xdr:colOff>
      <xdr:row>38</xdr:row>
      <xdr:rowOff>65722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903960" y="6423977"/>
          <a:ext cx="80899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665960" y="65805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37005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47625</xdr:rowOff>
    </xdr:from>
    <xdr:to>
      <xdr:col>72</xdr:col>
      <xdr:colOff>203200</xdr:colOff>
      <xdr:row>38</xdr:row>
      <xdr:rowOff>53657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106400" y="6417945"/>
          <a:ext cx="79756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868400" y="65624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55725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38</xdr:row>
      <xdr:rowOff>59690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2293600" y="6417945"/>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055600" y="65684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7635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22428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19507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427960" y="6568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556385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14922</xdr:rowOff>
    </xdr:from>
    <xdr:to>
      <xdr:col>77</xdr:col>
      <xdr:colOff>95250</xdr:colOff>
      <xdr:row>38</xdr:row>
      <xdr:rowOff>116522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665960" y="638524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126699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370050" y="616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2857</xdr:rowOff>
    </xdr:from>
    <xdr:to>
      <xdr:col>73</xdr:col>
      <xdr:colOff>44450</xdr:colOff>
      <xdr:row>38</xdr:row>
      <xdr:rowOff>104457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868400" y="6373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114635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557250" y="614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055600" y="637095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763500" y="61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22428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19507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将来負担比率は、平成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年度より算定なし（</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0.0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未満のマイナス）の状態が続いており、類似団体内順位第</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位と良好な状況である。</a:t>
          </a:r>
          <a:endParaRPr lang="ja-JP" altLang="ja-JP" sz="1200">
            <a:effectLst/>
            <a:latin typeface="ＭＳ 明朝" panose="02020609040205080304" pitchFamily="17" charset="-128"/>
            <a:ea typeface="ＭＳ 明朝" panose="02020609040205080304" pitchFamily="17" charset="-128"/>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ただ、</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年度については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、田端西地区まちづくり事業の進捗などにより、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地方債発行額が既発債の償還額を</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回った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ため</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、地方債残高</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が前年度末から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403,717</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千円増加し、</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7,262,706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千円と</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なった。</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公共施設の老朽化による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更新などが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予定されているため、将来負担比率</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のさらなる増加が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見込まれるが、後世への負担を少しでも軽減するよう、適正水準の確保に努めていく。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474950" y="2263684"/>
          <a:ext cx="0" cy="15410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5563850" y="377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405100" y="38047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665960" y="2231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370050" y="2007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868400" y="226574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557250" y="203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055600" y="23871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763500" y="2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2242800" y="2442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1950700" y="22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年度については、給与改定に伴い、人件費自体は</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前年度より</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増加したものの、分母の経常一般財源等も増加したことから、</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前年度より</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0.3</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減となった。</a:t>
          </a:r>
          <a:endParaRPr kumimoji="1" lang="en-US" altLang="ja-JP" sz="120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全国平均と同水準で</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、かつ</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県平均</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より</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下回っている状態であ</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ることから</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、住民サービスを低下させることがない組織を構築している</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といえる</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。今後は</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ＤＸ（デジタル・トランスフォーメーション）の推進や</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アウトソーシングの活用等を図ることで、</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さらなる効率</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的な組織体制の構築を目指す。</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14520" y="58496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03420" y="68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42765" y="682802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03420" y="559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58496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654425" y="6299962"/>
          <a:ext cx="76009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03420" y="6005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380865" y="61569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38</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41625" y="6313678"/>
          <a:ext cx="8128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11245" y="615238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298190" y="592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159004</xdr:rowOff>
    </xdr:from>
    <xdr:to>
      <xdr:col>15</xdr:col>
      <xdr:colOff>98425</xdr:colOff>
      <xdr:row>39</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021205" y="6529324"/>
          <a:ext cx="82042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790825" y="6124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494915" y="589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217930" y="6524752"/>
          <a:ext cx="803275"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987550" y="619353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74495" y="596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67130" y="6120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1220" y="589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380865" y="624916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03420" y="622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11245" y="626287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298190" y="634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790825" y="6478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494915" y="656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87550" y="65379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74495"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67130" y="6473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1220" y="655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　</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物件費については、過去</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年度全ての年度において、</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類似団体平均値</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を上回っている。これは</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寒川総合体育館</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などの</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施設管理</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や</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運営について</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指定管理者制度を積極的に活用していることなどが大きく影響していると考え</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ている。</a:t>
          </a:r>
          <a:endParaRPr kumimoji="1" lang="en-US" altLang="ja-JP" sz="1200" b="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年度においては、寒川町学校給食センターの運用開始に伴う各委託料の増加などにより、前年度より</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2.2</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ポイントの増となった。</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今後も人件費の抑制と合わせて</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引き続き適正化に努めていく。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5104110" y="21615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5177770" y="340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015210" y="34340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517777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015210" y="21615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334490" y="2912110"/>
          <a:ext cx="76962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5177770" y="2515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053310" y="267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531215" y="2912110"/>
          <a:ext cx="8032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283690" y="2632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98778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2710795" y="2934970"/>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480415" y="25412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167360" y="23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1890375" y="2980690"/>
          <a:ext cx="8204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659995" y="2594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364085"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1856720" y="26974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1543665"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05331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517777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28369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987780" y="294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480415" y="28841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16736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659995" y="2929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364085" y="301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1856720" y="3025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1543665"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年度については、児童数の減少等に伴う児童手当扶助料の減があったものの、障害福祉サービス費の増などにより、</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全体として前年度より</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1.4</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ポイント</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の増</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扶助費については、過去</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年度全ての年度において、全国平均や県平均を下回っているものの、類似団体平均値を上回っている。</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扶助費の伸び</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は経常収支比率を高め、</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財政</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の硬直化がより進行する</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可能性があるため、引き続き適正化に努めていく。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414520" y="8882380"/>
          <a:ext cx="0" cy="145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503420" y="1031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42765" y="1033943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503420" y="862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42765" y="88823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58</xdr:row>
      <xdr:rowOff>7257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654425" y="9581787"/>
          <a:ext cx="760095"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503420" y="9361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80865" y="951302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156935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841625" y="9581787"/>
          <a:ext cx="8128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611245"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98190" y="922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156935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021205" y="9647102"/>
          <a:ext cx="82042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90825" y="9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94915" y="916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217930" y="9647102"/>
          <a:ext cx="803275"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87550"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74495" y="9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67130" y="9491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71220" y="92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80865" y="968338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503420" y="965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611245" y="953479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98190" y="961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90825" y="9661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94915" y="974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87550" y="959630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74495" y="968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67130" y="960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71220" y="9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維持補修費は、各施設等の老朽化が進行しているものの、近年は施設利用等に影響のない範囲で、必要最低限の修繕にとどめている。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年度以降は、類似団体比較で適正水準を確保しているが、今後、公共施設の老朽化による維持補修費の増加や、高齢化の進行等により、社会保障制度である各特別会計への繰出金が増加するものと予想され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ることから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、引き続き適正範囲内での財政運営に努めていく。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104110" y="9020085"/>
          <a:ext cx="0" cy="144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5177770" y="1043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015210" y="1046625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5177770" y="87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015210" y="902008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334490" y="9422312"/>
          <a:ext cx="7696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5177770" y="9506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053310" y="9534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531215" y="9389655"/>
          <a:ext cx="8032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283690" y="951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987780" y="959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2710795" y="9389655"/>
          <a:ext cx="82042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480415"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167360" y="953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890375" y="9509397"/>
          <a:ext cx="8204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659995" y="95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364085" y="96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856720" y="961807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543665" y="970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053310" y="94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5177770" y="925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283690" y="9375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987780" y="91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480415" y="934266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167360" y="91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659995" y="9458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364085" y="92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856720" y="948036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543665" y="925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補助費等については、</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消防広域化に</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伴う</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消防業務委託</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料の新設により、令和</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4</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年度以降は</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％台で推移している。</a:t>
          </a:r>
          <a:endParaRPr kumimoji="1" lang="en-US" altLang="ja-JP" sz="120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年度については、可燃・不燃ごみ処理業務に係る委託料の減などにより、</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前年度と比べて</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1.1</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ポイントの</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　類似団体</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平均値</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と</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ほぼ</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同水準で</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あるものの</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全国平均や県平均よりも上回っているため、</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引き続き団体向け補助金等の見直しを行</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い</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、適正化に努めていく。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104110" y="58450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5177770" y="681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015210" y="684631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5177770" y="559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015210" y="584504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334490" y="6134608"/>
          <a:ext cx="7696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517777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053310" y="6188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531215" y="5900674"/>
          <a:ext cx="803275"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283690" y="6166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987780" y="624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74422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2710795" y="5900674"/>
          <a:ext cx="8204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480415" y="614324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167360" y="622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110998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1890375" y="5941822"/>
          <a:ext cx="8204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659995"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364085"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1856720"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543665"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05331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5177770" y="59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283690" y="6134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987780" y="590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480415" y="585368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167360" y="562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659995"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364085" y="566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1856720" y="592759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1543665"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公債費については、過去</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年度全ての年度において、類似団体平均値を下回っている。令和</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年度については、</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新規借入に伴う新たな元金償還よりも、過去借入分の償還終了分が上回ったことに</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伴う</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町債償還元金の減</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など</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により</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前年度より</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0.7</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の減</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　今後も</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公共施設の老朽化による更新などにより、借入額の</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増加が見込まれるため、類似団体平均値等を一つの目安にしながら、適正水準の確保に努めていく。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414520" y="12408154"/>
          <a:ext cx="0" cy="108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503420" y="134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342765" y="1349705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503420" y="1215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342765" y="1240815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26415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654425" y="12738863"/>
          <a:ext cx="760095" cy="2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503420" y="1281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380865" y="1284427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841625" y="12767055"/>
          <a:ext cx="8128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611245" y="1284884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298190" y="1293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021205" y="12780772"/>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790825" y="12821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494915" y="1290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217930" y="12762484"/>
          <a:ext cx="8032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987550" y="1285341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674495" y="1293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167130" y="1286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87122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380865" y="12688062"/>
          <a:ext cx="84455"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50342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611245" y="1272006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298190" y="12492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790825" y="12742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494915" y="125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987550" y="1273378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674495" y="1250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167130" y="12715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871220" y="1248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公債費以外に係る経常収支比率は、前年度と比べて</a:t>
          </a:r>
          <a:r>
            <a:rPr lang="en-US" altLang="ja-JP" sz="1200">
              <a:solidFill>
                <a:schemeClr val="dk1"/>
              </a:solidFill>
              <a:effectLst/>
              <a:latin typeface="ＭＳ 明朝" panose="02020609040205080304" pitchFamily="17" charset="-128"/>
              <a:ea typeface="ＭＳ 明朝" panose="02020609040205080304" pitchFamily="17" charset="-128"/>
              <a:cs typeface="+mn-cs"/>
            </a:rPr>
            <a:t>2.5</a:t>
          </a:r>
          <a:r>
            <a:rPr lang="ja-JP" altLang="ja-JP" sz="1200">
              <a:solidFill>
                <a:schemeClr val="dk1"/>
              </a:solidFill>
              <a:effectLst/>
              <a:latin typeface="ＭＳ 明朝" panose="02020609040205080304" pitchFamily="17" charset="-128"/>
              <a:ea typeface="ＭＳ 明朝" panose="02020609040205080304" pitchFamily="17" charset="-128"/>
              <a:cs typeface="+mn-cs"/>
            </a:rPr>
            <a:t>ポイントの増となった。</a:t>
          </a:r>
          <a:endParaRPr lang="ja-JP" altLang="ja-JP" sz="12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200">
              <a:solidFill>
                <a:schemeClr val="dk1"/>
              </a:solidFill>
              <a:effectLst/>
              <a:latin typeface="ＭＳ 明朝" panose="02020609040205080304" pitchFamily="17" charset="-128"/>
              <a:ea typeface="ＭＳ 明朝" panose="02020609040205080304" pitchFamily="17" charset="-128"/>
              <a:cs typeface="+mn-cs"/>
            </a:rPr>
            <a:t>　主な要因としては、</a:t>
          </a:r>
          <a:r>
            <a:rPr lang="ja-JP" altLang="en-US" sz="1200">
              <a:solidFill>
                <a:schemeClr val="dk1"/>
              </a:solidFill>
              <a:effectLst/>
              <a:latin typeface="ＭＳ 明朝" panose="02020609040205080304" pitchFamily="17" charset="-128"/>
              <a:ea typeface="ＭＳ 明朝" panose="02020609040205080304" pitchFamily="17" charset="-128"/>
              <a:cs typeface="+mn-cs"/>
            </a:rPr>
            <a:t>扶助費の増や寒川町学校給食センターの運用開始などによる物件費の大幅な増が</a:t>
          </a:r>
          <a:r>
            <a:rPr lang="ja-JP" altLang="ja-JP" sz="1200">
              <a:solidFill>
                <a:schemeClr val="dk1"/>
              </a:solidFill>
              <a:effectLst/>
              <a:latin typeface="ＭＳ 明朝" panose="02020609040205080304" pitchFamily="17" charset="-128"/>
              <a:ea typeface="ＭＳ 明朝" panose="02020609040205080304" pitchFamily="17" charset="-128"/>
              <a:cs typeface="+mn-cs"/>
            </a:rPr>
            <a:t>挙げられる。</a:t>
          </a:r>
          <a:endParaRPr lang="ja-JP" altLang="ja-JP" sz="12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200">
              <a:solidFill>
                <a:schemeClr val="dk1"/>
              </a:solidFill>
              <a:effectLst/>
              <a:latin typeface="ＭＳ 明朝" panose="02020609040205080304" pitchFamily="17" charset="-128"/>
              <a:ea typeface="ＭＳ 明朝" panose="02020609040205080304" pitchFamily="17" charset="-128"/>
              <a:cs typeface="+mn-cs"/>
            </a:rPr>
            <a:t>　今後も多様化する住民ニーズを踏まえつつ、類似団体</a:t>
          </a:r>
          <a:r>
            <a:rPr lang="ja-JP" altLang="en-US" sz="1200">
              <a:solidFill>
                <a:schemeClr val="dk1"/>
              </a:solidFill>
              <a:effectLst/>
              <a:latin typeface="ＭＳ 明朝" panose="02020609040205080304" pitchFamily="17" charset="-128"/>
              <a:ea typeface="ＭＳ 明朝" panose="02020609040205080304" pitchFamily="17" charset="-128"/>
              <a:cs typeface="+mn-cs"/>
            </a:rPr>
            <a:t>平均</a:t>
          </a:r>
          <a:r>
            <a:rPr lang="ja-JP" altLang="ja-JP" sz="1200">
              <a:solidFill>
                <a:schemeClr val="dk1"/>
              </a:solidFill>
              <a:effectLst/>
              <a:latin typeface="ＭＳ 明朝" panose="02020609040205080304" pitchFamily="17" charset="-128"/>
              <a:ea typeface="ＭＳ 明朝" panose="02020609040205080304" pitchFamily="17" charset="-128"/>
              <a:cs typeface="+mn-cs"/>
            </a:rPr>
            <a:t>や県内平均を上回るものについては</a:t>
          </a:r>
          <a:r>
            <a:rPr lang="ja-JP" altLang="en-US" sz="1200">
              <a:solidFill>
                <a:schemeClr val="dk1"/>
              </a:solidFill>
              <a:effectLst/>
              <a:latin typeface="ＭＳ 明朝" panose="02020609040205080304" pitchFamily="17" charset="-128"/>
              <a:ea typeface="ＭＳ 明朝" panose="02020609040205080304" pitchFamily="17" charset="-128"/>
              <a:cs typeface="+mn-cs"/>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さらなる精査を行い、適正化に努めていく。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104110" y="12243562"/>
          <a:ext cx="0"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5177770" y="1365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015210" y="1368069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5177770" y="119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015210" y="1224356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334490" y="13225781"/>
          <a:ext cx="7696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5177770" y="12909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053310" y="13064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78</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531215" y="13212064"/>
          <a:ext cx="803275"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283690" y="1297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987780" y="1275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2710795" y="13212064"/>
          <a:ext cx="82042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480415" y="1282598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167360" y="1259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1890375" y="13359130"/>
          <a:ext cx="8204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659995" y="13032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364085"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856720" y="1306449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543665" y="1283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053310" y="132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5177770" y="132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283690" y="13174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987780" y="132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480415" y="1316126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167360" y="1324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659995"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364085"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856720" y="1335404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543665"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07540" y="35617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07540" y="32835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314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07540" y="30054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8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07540" y="24453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230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07540" y="21672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24280" y="20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07540" y="18853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24280" y="17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988560" y="2034905"/>
          <a:ext cx="0" cy="13692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054600" y="338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899660" y="340414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054600" y="17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899660" y="203490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41051</xdr:rowOff>
    </xdr:from>
    <xdr:to>
      <xdr:col>29</xdr:col>
      <xdr:colOff>127000</xdr:colOff>
      <xdr:row>19</xdr:row>
      <xdr:rowOff>65883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409440" y="3264311"/>
          <a:ext cx="579120" cy="24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054600" y="2851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37760" y="3003004"/>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108645</xdr:rowOff>
    </xdr:from>
    <xdr:to>
      <xdr:col>26</xdr:col>
      <xdr:colOff>50800</xdr:colOff>
      <xdr:row>19</xdr:row>
      <xdr:rowOff>65883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802380" y="3164265"/>
          <a:ext cx="607060" cy="12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358640" y="304110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074160" y="2813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108645</xdr:rowOff>
    </xdr:from>
    <xdr:to>
      <xdr:col>22</xdr:col>
      <xdr:colOff>114300</xdr:colOff>
      <xdr:row>18</xdr:row>
      <xdr:rowOff>114689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187700" y="3164265"/>
          <a:ext cx="614680" cy="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751580" y="305506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467100" y="282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114689</xdr:rowOff>
    </xdr:from>
    <xdr:to>
      <xdr:col>18</xdr:col>
      <xdr:colOff>177800</xdr:colOff>
      <xdr:row>18</xdr:row>
      <xdr:rowOff>131619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565400" y="3170309"/>
          <a:ext cx="622300" cy="16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144520" y="3075046"/>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852420" y="285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514600" y="3089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230120" y="28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161701</xdr:rowOff>
    </xdr:from>
    <xdr:to>
      <xdr:col>29</xdr:col>
      <xdr:colOff>177800</xdr:colOff>
      <xdr:row>19</xdr:row>
      <xdr:rowOff>91851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37760" y="3217321"/>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133778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054600" y="318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15083</xdr:rowOff>
    </xdr:from>
    <xdr:to>
      <xdr:col>26</xdr:col>
      <xdr:colOff>101600</xdr:colOff>
      <xdr:row>19</xdr:row>
      <xdr:rowOff>116683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358640" y="323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101460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074160" y="332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57845</xdr:rowOff>
    </xdr:from>
    <xdr:to>
      <xdr:col>22</xdr:col>
      <xdr:colOff>165100</xdr:colOff>
      <xdr:row>18</xdr:row>
      <xdr:rowOff>159445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751580" y="311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144222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467100" y="31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63889</xdr:rowOff>
    </xdr:from>
    <xdr:to>
      <xdr:col>19</xdr:col>
      <xdr:colOff>38100</xdr:colOff>
      <xdr:row>18</xdr:row>
      <xdr:rowOff>165489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144520" y="3119509"/>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150266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852420" y="320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80820</xdr:rowOff>
    </xdr:from>
    <xdr:to>
      <xdr:col>15</xdr:col>
      <xdr:colOff>101600</xdr:colOff>
      <xdr:row>19</xdr:row>
      <xdr:rowOff>10970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514600" y="31364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167196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30120" y="322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988560" y="5956548"/>
          <a:ext cx="0" cy="11746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054600" y="710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899660" y="713115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054600" y="570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899660" y="595654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122162</xdr:rowOff>
    </xdr:from>
    <xdr:to>
      <xdr:col>29</xdr:col>
      <xdr:colOff>127000</xdr:colOff>
      <xdr:row>36</xdr:row>
      <xdr:rowOff>67126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409440" y="6591542"/>
          <a:ext cx="579120" cy="28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054600" y="6669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37760" y="6697694"/>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67126</xdr:rowOff>
    </xdr:from>
    <xdr:to>
      <xdr:col>26</xdr:col>
      <xdr:colOff>50800</xdr:colOff>
      <xdr:row>36</xdr:row>
      <xdr:rowOff>97987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802380" y="6879406"/>
          <a:ext cx="60706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358640" y="6705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074160" y="647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97987</xdr:rowOff>
    </xdr:from>
    <xdr:to>
      <xdr:col>22</xdr:col>
      <xdr:colOff>114300</xdr:colOff>
      <xdr:row>36</xdr:row>
      <xdr:rowOff>141992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187700" y="6910267"/>
          <a:ext cx="61468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751580" y="6729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67100" y="649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107359</xdr:rowOff>
    </xdr:from>
    <xdr:to>
      <xdr:col>18</xdr:col>
      <xdr:colOff>177800</xdr:colOff>
      <xdr:row>36</xdr:row>
      <xdr:rowOff>141992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565400" y="6919639"/>
          <a:ext cx="6223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144520" y="6741566"/>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852420" y="65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514600" y="6740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230120" y="65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71362</xdr:rowOff>
    </xdr:from>
    <xdr:to>
      <xdr:col>29</xdr:col>
      <xdr:colOff>177800</xdr:colOff>
      <xdr:row>35</xdr:row>
      <xdr:rowOff>172962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37760" y="6540742"/>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259339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054600" y="638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16326</xdr:rowOff>
    </xdr:from>
    <xdr:to>
      <xdr:col>26</xdr:col>
      <xdr:colOff>101600</xdr:colOff>
      <xdr:row>36</xdr:row>
      <xdr:rowOff>117926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358640" y="682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102703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074160" y="691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47187</xdr:rowOff>
    </xdr:from>
    <xdr:to>
      <xdr:col>22</xdr:col>
      <xdr:colOff>165100</xdr:colOff>
      <xdr:row>36</xdr:row>
      <xdr:rowOff>148787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751580" y="685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133564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467100" y="694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91192</xdr:rowOff>
    </xdr:from>
    <xdr:to>
      <xdr:col>19</xdr:col>
      <xdr:colOff>38100</xdr:colOff>
      <xdr:row>37</xdr:row>
      <xdr:rowOff>21342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144520" y="6903472"/>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852420" y="698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56559</xdr:rowOff>
    </xdr:from>
    <xdr:to>
      <xdr:col>15</xdr:col>
      <xdr:colOff>101600</xdr:colOff>
      <xdr:row>36</xdr:row>
      <xdr:rowOff>158159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514600" y="6868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142936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230120" y="69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78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084955" y="5260041"/>
          <a:ext cx="1270" cy="129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137660" y="65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20820" y="6558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137660" y="503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020820" y="5260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114717</xdr:rowOff>
    </xdr:from>
    <xdr:to>
      <xdr:col>24</xdr:col>
      <xdr:colOff>63500</xdr:colOff>
      <xdr:row>37</xdr:row>
      <xdr:rowOff>130197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355340" y="6317397"/>
          <a:ext cx="73152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137660" y="6007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036060" y="6152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159719</xdr:rowOff>
    </xdr:from>
    <xdr:to>
      <xdr:col>19</xdr:col>
      <xdr:colOff>177800</xdr:colOff>
      <xdr:row>37</xdr:row>
      <xdr:rowOff>130197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565400" y="6194759"/>
          <a:ext cx="789940" cy="13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12160" y="6180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18631" y="59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159719</xdr:rowOff>
    </xdr:from>
    <xdr:to>
      <xdr:col>15</xdr:col>
      <xdr:colOff>50800</xdr:colOff>
      <xdr:row>36</xdr:row>
      <xdr:rowOff>163964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790700" y="6194759"/>
          <a:ext cx="7747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14600" y="6188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43931" y="62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163964</xdr:rowOff>
    </xdr:from>
    <xdr:to>
      <xdr:col>10</xdr:col>
      <xdr:colOff>114300</xdr:colOff>
      <xdr:row>37</xdr:row>
      <xdr:rowOff>51754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08380" y="6199004"/>
          <a:ext cx="782320" cy="5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39900" y="620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46371" y="62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65200" y="6318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71671" y="64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63917</xdr:rowOff>
    </xdr:from>
    <xdr:to>
      <xdr:col>24</xdr:col>
      <xdr:colOff>114300</xdr:colOff>
      <xdr:row>37</xdr:row>
      <xdr:rowOff>165517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036060" y="62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42344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137660" y="624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79397</xdr:rowOff>
    </xdr:from>
    <xdr:to>
      <xdr:col>20</xdr:col>
      <xdr:colOff>38100</xdr:colOff>
      <xdr:row>38</xdr:row>
      <xdr:rowOff>9547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12160" y="6282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18631" y="63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108919</xdr:rowOff>
    </xdr:from>
    <xdr:to>
      <xdr:col>15</xdr:col>
      <xdr:colOff>101600</xdr:colOff>
      <xdr:row>37</xdr:row>
      <xdr:rowOff>39069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14600" y="6143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55596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43931" y="59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113164</xdr:rowOff>
    </xdr:from>
    <xdr:to>
      <xdr:col>10</xdr:col>
      <xdr:colOff>165100</xdr:colOff>
      <xdr:row>37</xdr:row>
      <xdr:rowOff>43314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39900" y="614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59841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6371" y="592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954</xdr:rowOff>
    </xdr:from>
    <xdr:to>
      <xdr:col>6</xdr:col>
      <xdr:colOff>38100</xdr:colOff>
      <xdr:row>37</xdr:row>
      <xdr:rowOff>102554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65200" y="62036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119081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71671" y="59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084955" y="8759692"/>
          <a:ext cx="1270" cy="91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137660" y="96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020820" y="9673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137660" y="854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020820" y="8759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152035</xdr:rowOff>
    </xdr:from>
    <xdr:to>
      <xdr:col>24</xdr:col>
      <xdr:colOff>63500</xdr:colOff>
      <xdr:row>56</xdr:row>
      <xdr:rowOff>161430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355340" y="9539875"/>
          <a:ext cx="73152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137660" y="934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036060" y="9492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152035</xdr:rowOff>
    </xdr:from>
    <xdr:to>
      <xdr:col>19</xdr:col>
      <xdr:colOff>177800</xdr:colOff>
      <xdr:row>57</xdr:row>
      <xdr:rowOff>8447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565400" y="9539875"/>
          <a:ext cx="789940" cy="2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312160" y="94820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118631" y="92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8447</xdr:rowOff>
    </xdr:from>
    <xdr:to>
      <xdr:col>15</xdr:col>
      <xdr:colOff>50800</xdr:colOff>
      <xdr:row>57</xdr:row>
      <xdr:rowOff>31938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790700" y="9563927"/>
          <a:ext cx="7747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514600" y="9503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343931" y="92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31938</xdr:rowOff>
    </xdr:from>
    <xdr:to>
      <xdr:col>10</xdr:col>
      <xdr:colOff>114300</xdr:colOff>
      <xdr:row>57</xdr:row>
      <xdr:rowOff>45819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008380" y="9587418"/>
          <a:ext cx="78232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739900" y="95294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46371" y="930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965200" y="95407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71671" y="93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110630</xdr:rowOff>
    </xdr:from>
    <xdr:to>
      <xdr:col>24</xdr:col>
      <xdr:colOff>114300</xdr:colOff>
      <xdr:row>57</xdr:row>
      <xdr:rowOff>40780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036060" y="949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137660" y="94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101235</xdr:rowOff>
    </xdr:from>
    <xdr:to>
      <xdr:col>20</xdr:col>
      <xdr:colOff>38100</xdr:colOff>
      <xdr:row>57</xdr:row>
      <xdr:rowOff>31385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312160" y="9489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22512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118631" y="95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129097</xdr:rowOff>
    </xdr:from>
    <xdr:to>
      <xdr:col>15</xdr:col>
      <xdr:colOff>101600</xdr:colOff>
      <xdr:row>57</xdr:row>
      <xdr:rowOff>59247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514600" y="9516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50374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343931" y="96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152588</xdr:rowOff>
    </xdr:from>
    <xdr:to>
      <xdr:col>10</xdr:col>
      <xdr:colOff>165100</xdr:colOff>
      <xdr:row>57</xdr:row>
      <xdr:rowOff>82738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739900" y="9540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73865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546371" y="962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166469</xdr:rowOff>
    </xdr:from>
    <xdr:to>
      <xdr:col>6</xdr:col>
      <xdr:colOff>38100</xdr:colOff>
      <xdr:row>57</xdr:row>
      <xdr:rowOff>96619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965200" y="9554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87746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71671" y="964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084955" y="12135988"/>
          <a:ext cx="1270" cy="1066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137660" y="13206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020820" y="13202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137660" y="1191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020820" y="12135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25081</xdr:rowOff>
    </xdr:from>
    <xdr:to>
      <xdr:col>24</xdr:col>
      <xdr:colOff>63500</xdr:colOff>
      <xdr:row>78</xdr:row>
      <xdr:rowOff>41128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355340" y="13101001"/>
          <a:ext cx="73152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137660" y="12828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036060" y="1297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33082</xdr:rowOff>
    </xdr:from>
    <xdr:to>
      <xdr:col>19</xdr:col>
      <xdr:colOff>177800</xdr:colOff>
      <xdr:row>78</xdr:row>
      <xdr:rowOff>41128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565400" y="13109002"/>
          <a:ext cx="78994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312160" y="129769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150948" y="1275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143221</xdr:rowOff>
    </xdr:from>
    <xdr:to>
      <xdr:col>15</xdr:col>
      <xdr:colOff>50800</xdr:colOff>
      <xdr:row>78</xdr:row>
      <xdr:rowOff>33082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790700" y="13051501"/>
          <a:ext cx="774700" cy="5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514600" y="12981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353388" y="1276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143221</xdr:rowOff>
    </xdr:from>
    <xdr:to>
      <xdr:col>10</xdr:col>
      <xdr:colOff>114300</xdr:colOff>
      <xdr:row>78</xdr:row>
      <xdr:rowOff>14518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008380" y="13051501"/>
          <a:ext cx="78232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739900" y="12983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578688" y="1276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965200" y="13003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03988" y="127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145731</xdr:rowOff>
    </xdr:from>
    <xdr:to>
      <xdr:col>24</xdr:col>
      <xdr:colOff>114300</xdr:colOff>
      <xdr:row>78</xdr:row>
      <xdr:rowOff>75881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036060" y="13054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60658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137660" y="1296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161778</xdr:rowOff>
    </xdr:from>
    <xdr:to>
      <xdr:col>20</xdr:col>
      <xdr:colOff>38100</xdr:colOff>
      <xdr:row>78</xdr:row>
      <xdr:rowOff>91928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312160" y="13070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83055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150948" y="1315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153732</xdr:rowOff>
    </xdr:from>
    <xdr:to>
      <xdr:col>15</xdr:col>
      <xdr:colOff>101600</xdr:colOff>
      <xdr:row>78</xdr:row>
      <xdr:rowOff>83882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514600" y="13062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75009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353388" y="1315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92421</xdr:rowOff>
    </xdr:from>
    <xdr:to>
      <xdr:col>10</xdr:col>
      <xdr:colOff>165100</xdr:colOff>
      <xdr:row>78</xdr:row>
      <xdr:rowOff>22571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739900" y="13000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578688" y="130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135168</xdr:rowOff>
    </xdr:from>
    <xdr:to>
      <xdr:col>6</xdr:col>
      <xdr:colOff>38100</xdr:colOff>
      <xdr:row>78</xdr:row>
      <xdr:rowOff>65318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965200" y="13043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56445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03988" y="1313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084955" y="15247404"/>
          <a:ext cx="1270" cy="14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137660" y="167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020820" y="16702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137660" y="1502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020820" y="15247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135750</xdr:rowOff>
    </xdr:from>
    <xdr:to>
      <xdr:col>24</xdr:col>
      <xdr:colOff>63500</xdr:colOff>
      <xdr:row>97</xdr:row>
      <xdr:rowOff>106947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355340" y="16229190"/>
          <a:ext cx="73152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137660" y="15981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036060" y="1612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70078</xdr:rowOff>
    </xdr:from>
    <xdr:to>
      <xdr:col>19</xdr:col>
      <xdr:colOff>177800</xdr:colOff>
      <xdr:row>97</xdr:row>
      <xdr:rowOff>106947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565400" y="16163518"/>
          <a:ext cx="789940" cy="20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312160" y="16236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118631" y="160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70078</xdr:rowOff>
    </xdr:from>
    <xdr:to>
      <xdr:col>15</xdr:col>
      <xdr:colOff>50800</xdr:colOff>
      <xdr:row>98</xdr:row>
      <xdr:rowOff>45923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790700" y="16163518"/>
          <a:ext cx="774700" cy="3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514600" y="1608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311615" y="1586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45923</xdr:rowOff>
    </xdr:from>
    <xdr:to>
      <xdr:col>10</xdr:col>
      <xdr:colOff>114300</xdr:colOff>
      <xdr:row>98</xdr:row>
      <xdr:rowOff>96469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008380" y="16474643"/>
          <a:ext cx="78232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739900" y="16395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546371" y="161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965200" y="16447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771671" y="162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84950</xdr:rowOff>
    </xdr:from>
    <xdr:to>
      <xdr:col>24</xdr:col>
      <xdr:colOff>114300</xdr:colOff>
      <xdr:row>97</xdr:row>
      <xdr:rowOff>15100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036060" y="16178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63377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137660" y="161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56147</xdr:rowOff>
    </xdr:from>
    <xdr:to>
      <xdr:col>20</xdr:col>
      <xdr:colOff>38100</xdr:colOff>
      <xdr:row>97</xdr:row>
      <xdr:rowOff>157747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312160" y="16317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148874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118631" y="164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19278</xdr:rowOff>
    </xdr:from>
    <xdr:to>
      <xdr:col>15</xdr:col>
      <xdr:colOff>101600</xdr:colOff>
      <xdr:row>96</xdr:row>
      <xdr:rowOff>120878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514600" y="161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112005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343931" y="1620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166573</xdr:rowOff>
    </xdr:from>
    <xdr:to>
      <xdr:col>10</xdr:col>
      <xdr:colOff>165100</xdr:colOff>
      <xdr:row>98</xdr:row>
      <xdr:rowOff>96723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739900" y="16427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87850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546371" y="165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45669</xdr:rowOff>
    </xdr:from>
    <xdr:to>
      <xdr:col>6</xdr:col>
      <xdr:colOff>38100</xdr:colOff>
      <xdr:row>98</xdr:row>
      <xdr:rowOff>147269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965200" y="16474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771671" y="165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6008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3640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3640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3640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29992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218295" y="5235782"/>
          <a:ext cx="1270" cy="135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9271000" y="65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154160" y="6589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9271000" y="50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154160" y="5235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78522</xdr:rowOff>
    </xdr:from>
    <xdr:to>
      <xdr:col>55</xdr:col>
      <xdr:colOff>0</xdr:colOff>
      <xdr:row>38</xdr:row>
      <xdr:rowOff>156344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496300" y="6448842"/>
          <a:ext cx="723900" cy="7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9271000" y="613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192260" y="6284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78522</xdr:rowOff>
    </xdr:from>
    <xdr:to>
      <xdr:col>50</xdr:col>
      <xdr:colOff>114300</xdr:colOff>
      <xdr:row>39</xdr:row>
      <xdr:rowOff>147951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713980" y="6448842"/>
          <a:ext cx="782320" cy="2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445500" y="6284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251971" y="60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26021</xdr:rowOff>
    </xdr:from>
    <xdr:to>
      <xdr:col>45</xdr:col>
      <xdr:colOff>177800</xdr:colOff>
      <xdr:row>39</xdr:row>
      <xdr:rowOff>147951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24040" y="5558141"/>
          <a:ext cx="789940" cy="11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670800" y="6326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477271" y="61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26021</xdr:rowOff>
    </xdr:from>
    <xdr:to>
      <xdr:col>41</xdr:col>
      <xdr:colOff>50800</xdr:colOff>
      <xdr:row>39</xdr:row>
      <xdr:rowOff>150412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149340" y="5558141"/>
          <a:ext cx="774700" cy="11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873240" y="52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0255" y="504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098540" y="642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5905011" y="62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105544</xdr:rowOff>
    </xdr:from>
    <xdr:to>
      <xdr:col>55</xdr:col>
      <xdr:colOff>50800</xdr:colOff>
      <xdr:row>39</xdr:row>
      <xdr:rowOff>35694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192260" y="6475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20471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9271000" y="63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27722</xdr:rowOff>
    </xdr:from>
    <xdr:to>
      <xdr:col>50</xdr:col>
      <xdr:colOff>165100</xdr:colOff>
      <xdr:row>38</xdr:row>
      <xdr:rowOff>129322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445500" y="63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120449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251971" y="64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97151</xdr:rowOff>
    </xdr:from>
    <xdr:to>
      <xdr:col>46</xdr:col>
      <xdr:colOff>38100</xdr:colOff>
      <xdr:row>40</xdr:row>
      <xdr:rowOff>27301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670800" y="66351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18428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477271" y="67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146671</xdr:rowOff>
    </xdr:from>
    <xdr:to>
      <xdr:col>41</xdr:col>
      <xdr:colOff>101600</xdr:colOff>
      <xdr:row>33</xdr:row>
      <xdr:rowOff>76821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873240" y="5511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67948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0255" y="56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99612</xdr:rowOff>
    </xdr:from>
    <xdr:to>
      <xdr:col>36</xdr:col>
      <xdr:colOff>165100</xdr:colOff>
      <xdr:row>40</xdr:row>
      <xdr:rowOff>29762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098540" y="6637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20889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5905011" y="67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218295" y="8525883"/>
          <a:ext cx="1270" cy="1311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9271000" y="984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154160" y="9837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9271000" y="83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154160" y="852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119697</xdr:rowOff>
    </xdr:from>
    <xdr:to>
      <xdr:col>55</xdr:col>
      <xdr:colOff>0</xdr:colOff>
      <xdr:row>57</xdr:row>
      <xdr:rowOff>134572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496300" y="9507537"/>
          <a:ext cx="723900" cy="18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9271000" y="9529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192260" y="955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134572</xdr:rowOff>
    </xdr:from>
    <xdr:to>
      <xdr:col>50</xdr:col>
      <xdr:colOff>114300</xdr:colOff>
      <xdr:row>58</xdr:row>
      <xdr:rowOff>27175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713980" y="9690052"/>
          <a:ext cx="782320" cy="6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445500" y="956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251971" y="934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95557</xdr:rowOff>
    </xdr:from>
    <xdr:to>
      <xdr:col>45</xdr:col>
      <xdr:colOff>177800</xdr:colOff>
      <xdr:row>58</xdr:row>
      <xdr:rowOff>27175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24040" y="9651037"/>
          <a:ext cx="789940" cy="9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670800" y="9536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477271" y="93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95557</xdr:rowOff>
    </xdr:from>
    <xdr:to>
      <xdr:col>41</xdr:col>
      <xdr:colOff>50800</xdr:colOff>
      <xdr:row>58</xdr:row>
      <xdr:rowOff>65756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149340" y="9651037"/>
          <a:ext cx="774700" cy="13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873240" y="9499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2571" y="927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098540" y="95052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5905011" y="928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68897</xdr:rowOff>
    </xdr:from>
    <xdr:to>
      <xdr:col>55</xdr:col>
      <xdr:colOff>50800</xdr:colOff>
      <xdr:row>56</xdr:row>
      <xdr:rowOff>170497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192260" y="94567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91774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9271000" y="93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83772</xdr:rowOff>
    </xdr:from>
    <xdr:to>
      <xdr:col>50</xdr:col>
      <xdr:colOff>165100</xdr:colOff>
      <xdr:row>58</xdr:row>
      <xdr:rowOff>13922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445500" y="9639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251971" y="97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147825</xdr:rowOff>
    </xdr:from>
    <xdr:to>
      <xdr:col>46</xdr:col>
      <xdr:colOff>38100</xdr:colOff>
      <xdr:row>58</xdr:row>
      <xdr:rowOff>77975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670800" y="9703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69102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477271" y="97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44757</xdr:rowOff>
    </xdr:from>
    <xdr:to>
      <xdr:col>41</xdr:col>
      <xdr:colOff>101600</xdr:colOff>
      <xdr:row>57</xdr:row>
      <xdr:rowOff>146357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873240" y="96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137484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2571" y="969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14956</xdr:rowOff>
    </xdr:from>
    <xdr:to>
      <xdr:col>36</xdr:col>
      <xdr:colOff>165100</xdr:colOff>
      <xdr:row>58</xdr:row>
      <xdr:rowOff>116556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098540" y="9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107683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5905011"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218295" y="11902580"/>
          <a:ext cx="1270" cy="138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9271000" y="11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154160" y="1190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8102</xdr:rowOff>
    </xdr:from>
    <xdr:to>
      <xdr:col>55</xdr:col>
      <xdr:colOff>0</xdr:colOff>
      <xdr:row>78</xdr:row>
      <xdr:rowOff>115582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496300" y="12916382"/>
          <a:ext cx="723900" cy="27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9271000" y="13059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192260" y="13077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115582</xdr:rowOff>
    </xdr:from>
    <xdr:to>
      <xdr:col>50</xdr:col>
      <xdr:colOff>114300</xdr:colOff>
      <xdr:row>79</xdr:row>
      <xdr:rowOff>34544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713980" y="13191502"/>
          <a:ext cx="782320" cy="8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445500" y="13050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251971" y="128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141433</xdr:rowOff>
    </xdr:from>
    <xdr:to>
      <xdr:col>45</xdr:col>
      <xdr:colOff>177800</xdr:colOff>
      <xdr:row>79</xdr:row>
      <xdr:rowOff>34544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24040" y="13217353"/>
          <a:ext cx="789940" cy="6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670800" y="130245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477271" y="128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141433</xdr:rowOff>
    </xdr:from>
    <xdr:to>
      <xdr:col>41</xdr:col>
      <xdr:colOff>50800</xdr:colOff>
      <xdr:row>79</xdr:row>
      <xdr:rowOff>34868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149340" y="13217353"/>
          <a:ext cx="7747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873240" y="1298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2571" y="127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098540" y="12997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5905011" y="127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128752</xdr:rowOff>
    </xdr:from>
    <xdr:to>
      <xdr:col>55</xdr:col>
      <xdr:colOff>50800</xdr:colOff>
      <xdr:row>77</xdr:row>
      <xdr:rowOff>58902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192260" y="12869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151629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9271000" y="127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64782</xdr:rowOff>
    </xdr:from>
    <xdr:to>
      <xdr:col>50</xdr:col>
      <xdr:colOff>165100</xdr:colOff>
      <xdr:row>78</xdr:row>
      <xdr:rowOff>166382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445500" y="131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157509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284288" y="1323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155194</xdr:rowOff>
    </xdr:from>
    <xdr:to>
      <xdr:col>46</xdr:col>
      <xdr:colOff>38100</xdr:colOff>
      <xdr:row>79</xdr:row>
      <xdr:rowOff>85344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670800" y="13231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76471</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47557" y="1332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90633</xdr:rowOff>
    </xdr:from>
    <xdr:to>
      <xdr:col>41</xdr:col>
      <xdr:colOff>101600</xdr:colOff>
      <xdr:row>79</xdr:row>
      <xdr:rowOff>20783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873240" y="13166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11910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12028" y="132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155518</xdr:rowOff>
    </xdr:from>
    <xdr:to>
      <xdr:col>36</xdr:col>
      <xdr:colOff>165100</xdr:colOff>
      <xdr:row>79</xdr:row>
      <xdr:rowOff>85668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098540" y="13231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76795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5982917" y="1332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29992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29992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218295" y="15306505"/>
          <a:ext cx="1270" cy="132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9271000" y="1663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154160" y="16632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9271000" y="1508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154160" y="15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94873</xdr:rowOff>
    </xdr:from>
    <xdr:to>
      <xdr:col>55</xdr:col>
      <xdr:colOff>0</xdr:colOff>
      <xdr:row>98</xdr:row>
      <xdr:rowOff>101240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496300" y="16523593"/>
          <a:ext cx="7239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9271000" y="1619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192260" y="16337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101240</xdr:rowOff>
    </xdr:from>
    <xdr:to>
      <xdr:col>50</xdr:col>
      <xdr:colOff>114300</xdr:colOff>
      <xdr:row>98</xdr:row>
      <xdr:rowOff>143075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713980" y="16529960"/>
          <a:ext cx="78232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445500" y="163704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251971" y="161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101143</xdr:rowOff>
    </xdr:from>
    <xdr:to>
      <xdr:col>45</xdr:col>
      <xdr:colOff>177800</xdr:colOff>
      <xdr:row>98</xdr:row>
      <xdr:rowOff>143075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24040" y="16529863"/>
          <a:ext cx="78994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670800" y="16366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477271" y="161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79175</xdr:rowOff>
    </xdr:from>
    <xdr:to>
      <xdr:col>41</xdr:col>
      <xdr:colOff>50800</xdr:colOff>
      <xdr:row>98</xdr:row>
      <xdr:rowOff>101143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149340" y="16507895"/>
          <a:ext cx="7747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873240" y="16334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2571" y="1611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098540" y="16332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5905011" y="161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44073</xdr:rowOff>
    </xdr:from>
    <xdr:to>
      <xdr:col>55</xdr:col>
      <xdr:colOff>50800</xdr:colOff>
      <xdr:row>98</xdr:row>
      <xdr:rowOff>145673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192260" y="164727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130450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9271000" y="163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50440</xdr:rowOff>
    </xdr:from>
    <xdr:to>
      <xdr:col>50</xdr:col>
      <xdr:colOff>165100</xdr:colOff>
      <xdr:row>98</xdr:row>
      <xdr:rowOff>152040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445500" y="164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143167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251971" y="165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92275</xdr:rowOff>
    </xdr:from>
    <xdr:to>
      <xdr:col>46</xdr:col>
      <xdr:colOff>38100</xdr:colOff>
      <xdr:row>99</xdr:row>
      <xdr:rowOff>22425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670800" y="16520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13552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477271" y="1660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50343</xdr:rowOff>
    </xdr:from>
    <xdr:to>
      <xdr:col>41</xdr:col>
      <xdr:colOff>101600</xdr:colOff>
      <xdr:row>98</xdr:row>
      <xdr:rowOff>151943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873240" y="164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143070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2571" y="165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28375</xdr:rowOff>
    </xdr:from>
    <xdr:to>
      <xdr:col>36</xdr:col>
      <xdr:colOff>165100</xdr:colOff>
      <xdr:row>98</xdr:row>
      <xdr:rowOff>129975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098540" y="164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121102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5905011" y="165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49738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374495" y="5253721"/>
          <a:ext cx="1269" cy="138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4419580" y="665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4419580" y="50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287500" y="5253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629640" y="663683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4419580" y="640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325600" y="65512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5494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578840" y="6532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17628" y="63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07262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804140" y="6517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42928" y="62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12826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029440" y="653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868228" y="631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1231880" y="6523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070668" y="630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325600" y="6586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4419580" y="6533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5788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278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8041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73791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0294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9555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12318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11808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49738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49738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374495" y="11659017"/>
          <a:ext cx="1269" cy="15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4419580" y="1323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287500" y="1323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4419580" y="1143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287500" y="11659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81390</xdr:rowOff>
    </xdr:from>
    <xdr:to>
      <xdr:col>85</xdr:col>
      <xdr:colOff>127000</xdr:colOff>
      <xdr:row>77</xdr:row>
      <xdr:rowOff>98372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629640" y="12989670"/>
          <a:ext cx="74676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4419580" y="1260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325600" y="127462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75546</xdr:rowOff>
    </xdr:from>
    <xdr:to>
      <xdr:col>81</xdr:col>
      <xdr:colOff>50800</xdr:colOff>
      <xdr:row>77</xdr:row>
      <xdr:rowOff>81390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54940" y="12983826"/>
          <a:ext cx="7747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578840" y="1275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8171" y="125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75546</xdr:rowOff>
    </xdr:from>
    <xdr:to>
      <xdr:col>76</xdr:col>
      <xdr:colOff>114300</xdr:colOff>
      <xdr:row>77</xdr:row>
      <xdr:rowOff>97295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072620" y="12983826"/>
          <a:ext cx="78232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804140" y="127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10611" y="1255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97295</xdr:rowOff>
    </xdr:from>
    <xdr:to>
      <xdr:col>71</xdr:col>
      <xdr:colOff>177800</xdr:colOff>
      <xdr:row>77</xdr:row>
      <xdr:rowOff>113167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1282680" y="13005575"/>
          <a:ext cx="78994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029440" y="12793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35911" y="125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1231880" y="127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061211" y="1256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47572</xdr:rowOff>
    </xdr:from>
    <xdr:to>
      <xdr:col>85</xdr:col>
      <xdr:colOff>177800</xdr:colOff>
      <xdr:row>77</xdr:row>
      <xdr:rowOff>149172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325600" y="129558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25999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4419580" y="129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30590</xdr:rowOff>
    </xdr:from>
    <xdr:to>
      <xdr:col>81</xdr:col>
      <xdr:colOff>101600</xdr:colOff>
      <xdr:row>77</xdr:row>
      <xdr:rowOff>132190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578840" y="129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123317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8171" y="130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24746</xdr:rowOff>
    </xdr:from>
    <xdr:to>
      <xdr:col>76</xdr:col>
      <xdr:colOff>165100</xdr:colOff>
      <xdr:row>77</xdr:row>
      <xdr:rowOff>126346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804140" y="129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117473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10611" y="130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46495</xdr:rowOff>
    </xdr:from>
    <xdr:to>
      <xdr:col>72</xdr:col>
      <xdr:colOff>38100</xdr:colOff>
      <xdr:row>77</xdr:row>
      <xdr:rowOff>148095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029440" y="12954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139222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35911" y="130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62367</xdr:rowOff>
    </xdr:from>
    <xdr:to>
      <xdr:col>67</xdr:col>
      <xdr:colOff>101600</xdr:colOff>
      <xdr:row>77</xdr:row>
      <xdr:rowOff>163967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1231880" y="129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155094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061211" y="130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374495" y="15151692"/>
          <a:ext cx="1269" cy="141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4419580" y="16571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287500" y="16568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4419580" y="1493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287500" y="15151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115373</xdr:rowOff>
    </xdr:from>
    <xdr:to>
      <xdr:col>85</xdr:col>
      <xdr:colOff>127000</xdr:colOff>
      <xdr:row>97</xdr:row>
      <xdr:rowOff>154811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629640" y="16376453"/>
          <a:ext cx="746760" cy="3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4419580" y="163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325600" y="164205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154811</xdr:rowOff>
    </xdr:from>
    <xdr:to>
      <xdr:col>81</xdr:col>
      <xdr:colOff>50800</xdr:colOff>
      <xdr:row>98</xdr:row>
      <xdr:rowOff>65030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54940" y="16415891"/>
          <a:ext cx="774700" cy="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578840" y="16411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08171" y="165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65030</xdr:rowOff>
    </xdr:from>
    <xdr:to>
      <xdr:col>76</xdr:col>
      <xdr:colOff>114300</xdr:colOff>
      <xdr:row>98</xdr:row>
      <xdr:rowOff>68075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072620" y="16493750"/>
          <a:ext cx="78232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804140" y="16397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10611" y="1617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66260</xdr:rowOff>
    </xdr:from>
    <xdr:to>
      <xdr:col>71</xdr:col>
      <xdr:colOff>177800</xdr:colOff>
      <xdr:row>98</xdr:row>
      <xdr:rowOff>68075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1282680" y="16494980"/>
          <a:ext cx="78994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029440" y="1644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1835911" y="162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1231880" y="164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1061211" y="165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64573</xdr:rowOff>
    </xdr:from>
    <xdr:to>
      <xdr:col>85</xdr:col>
      <xdr:colOff>177800</xdr:colOff>
      <xdr:row>97</xdr:row>
      <xdr:rowOff>166173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325600" y="1632565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87450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4419580" y="161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104011</xdr:rowOff>
    </xdr:from>
    <xdr:to>
      <xdr:col>81</xdr:col>
      <xdr:colOff>101600</xdr:colOff>
      <xdr:row>98</xdr:row>
      <xdr:rowOff>34161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578840" y="16365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50688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8171" y="1614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14230</xdr:rowOff>
    </xdr:from>
    <xdr:to>
      <xdr:col>76</xdr:col>
      <xdr:colOff>165100</xdr:colOff>
      <xdr:row>98</xdr:row>
      <xdr:rowOff>115830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804140" y="16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106957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10611" y="16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17275</xdr:rowOff>
    </xdr:from>
    <xdr:to>
      <xdr:col>72</xdr:col>
      <xdr:colOff>38100</xdr:colOff>
      <xdr:row>98</xdr:row>
      <xdr:rowOff>118875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029440" y="16445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110002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1835911" y="1653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15460</xdr:rowOff>
    </xdr:from>
    <xdr:to>
      <xdr:col>67</xdr:col>
      <xdr:colOff>101600</xdr:colOff>
      <xdr:row>98</xdr:row>
      <xdr:rowOff>117060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1231880" y="164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133587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1061211" y="162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07835" y="5042256"/>
          <a:ext cx="1269" cy="14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19560540" y="48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443700" y="5042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19560540" y="611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58940" y="626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735040" y="6274664"/>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73828" y="605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7937480" y="6296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76268" y="607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7162780" y="6296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001568" y="607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6388080" y="6324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226868" y="61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1956054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694841" y="9274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63072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63072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07835" y="8492073"/>
          <a:ext cx="1269" cy="1370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19560540" y="986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19560540" y="82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443700" y="8492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37195</xdr:rowOff>
    </xdr:from>
    <xdr:to>
      <xdr:col>116</xdr:col>
      <xdr:colOff>63500</xdr:colOff>
      <xdr:row>58</xdr:row>
      <xdr:rowOff>37378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778220" y="9760315"/>
          <a:ext cx="73152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19560540" y="97090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58940" y="97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18542</xdr:rowOff>
    </xdr:from>
    <xdr:to>
      <xdr:col>111</xdr:col>
      <xdr:colOff>177800</xdr:colOff>
      <xdr:row>58</xdr:row>
      <xdr:rowOff>37195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7988280" y="9741662"/>
          <a:ext cx="78994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735040" y="97236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611797" y="9816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18268</xdr:rowOff>
    </xdr:from>
    <xdr:to>
      <xdr:col>107</xdr:col>
      <xdr:colOff>50800</xdr:colOff>
      <xdr:row>58</xdr:row>
      <xdr:rowOff>18542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7213580" y="9741388"/>
          <a:ext cx="7747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7937480" y="9716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76268" y="980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145918</xdr:rowOff>
    </xdr:from>
    <xdr:to>
      <xdr:col>102</xdr:col>
      <xdr:colOff>114300</xdr:colOff>
      <xdr:row>58</xdr:row>
      <xdr:rowOff>18268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6431260" y="9701398"/>
          <a:ext cx="782320" cy="3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7162780" y="9683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001568" y="946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6388080" y="96928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226868" y="978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158028</xdr:rowOff>
    </xdr:from>
    <xdr:to>
      <xdr:col>116</xdr:col>
      <xdr:colOff>114300</xdr:colOff>
      <xdr:row>58</xdr:row>
      <xdr:rowOff>88178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58940" y="971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117405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19560540" y="950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157845</xdr:rowOff>
    </xdr:from>
    <xdr:to>
      <xdr:col>112</xdr:col>
      <xdr:colOff>38100</xdr:colOff>
      <xdr:row>58</xdr:row>
      <xdr:rowOff>87995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735040" y="971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104522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73828" y="9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139192</xdr:rowOff>
    </xdr:from>
    <xdr:to>
      <xdr:col>107</xdr:col>
      <xdr:colOff>101600</xdr:colOff>
      <xdr:row>58</xdr:row>
      <xdr:rowOff>69342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7937480" y="9694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85869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76268" y="947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138918</xdr:rowOff>
    </xdr:from>
    <xdr:to>
      <xdr:col>102</xdr:col>
      <xdr:colOff>165100</xdr:colOff>
      <xdr:row>58</xdr:row>
      <xdr:rowOff>69068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7162780" y="9694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60195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001568" y="978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95118</xdr:rowOff>
    </xdr:from>
    <xdr:to>
      <xdr:col>98</xdr:col>
      <xdr:colOff>38100</xdr:colOff>
      <xdr:row>58</xdr:row>
      <xdr:rowOff>25268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6388080" y="9650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41795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6226868" y="94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07835" y="11706898"/>
          <a:ext cx="1269" cy="148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19560540" y="131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443700" y="13188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19560540" y="1148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443700" y="11706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540</xdr:rowOff>
    </xdr:from>
    <xdr:to>
      <xdr:col>116</xdr:col>
      <xdr:colOff>63500</xdr:colOff>
      <xdr:row>78</xdr:row>
      <xdr:rowOff>17247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778220" y="13076460"/>
          <a:ext cx="73152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19560540" y="1273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58940" y="1288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17247</xdr:rowOff>
    </xdr:from>
    <xdr:to>
      <xdr:col>111</xdr:col>
      <xdr:colOff>177800</xdr:colOff>
      <xdr:row>78</xdr:row>
      <xdr:rowOff>46926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7988280" y="13093167"/>
          <a:ext cx="78994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735040" y="129108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541511" y="126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44165</xdr:rowOff>
    </xdr:from>
    <xdr:to>
      <xdr:col>107</xdr:col>
      <xdr:colOff>50800</xdr:colOff>
      <xdr:row>78</xdr:row>
      <xdr:rowOff>46926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7213580" y="13120085"/>
          <a:ext cx="7747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7937480" y="129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66811" y="127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44165</xdr:rowOff>
    </xdr:from>
    <xdr:to>
      <xdr:col>102</xdr:col>
      <xdr:colOff>114300</xdr:colOff>
      <xdr:row>78</xdr:row>
      <xdr:rowOff>70662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6431260" y="13120085"/>
          <a:ext cx="782320" cy="2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7162780" y="129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6969251" y="126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6388080" y="128873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6194551" y="126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121190</xdr:rowOff>
    </xdr:from>
    <xdr:to>
      <xdr:col>116</xdr:col>
      <xdr:colOff>114300</xdr:colOff>
      <xdr:row>78</xdr:row>
      <xdr:rowOff>51340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58940" y="1302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36117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19560540" y="129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137897</xdr:rowOff>
    </xdr:from>
    <xdr:to>
      <xdr:col>112</xdr:col>
      <xdr:colOff>38100</xdr:colOff>
      <xdr:row>78</xdr:row>
      <xdr:rowOff>68047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735040" y="13046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59174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541511" y="131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167576</xdr:rowOff>
    </xdr:from>
    <xdr:to>
      <xdr:col>107</xdr:col>
      <xdr:colOff>101600</xdr:colOff>
      <xdr:row>78</xdr:row>
      <xdr:rowOff>97726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7937480" y="13075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88853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766811" y="131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164815</xdr:rowOff>
    </xdr:from>
    <xdr:to>
      <xdr:col>102</xdr:col>
      <xdr:colOff>165100</xdr:colOff>
      <xdr:row>78</xdr:row>
      <xdr:rowOff>94965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7162780" y="13073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86092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969251" y="131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19862</xdr:rowOff>
    </xdr:from>
    <xdr:to>
      <xdr:col>98</xdr:col>
      <xdr:colOff>38100</xdr:colOff>
      <xdr:row>78</xdr:row>
      <xdr:rowOff>121462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6388080" y="130957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112589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6194551" y="1318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年度の歳出決算総額に対する住民一人当たり平均額は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420,467</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円であり、前年度の住民一人当たり平均額である</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384,226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円と比べ</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36,241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円の増となっている。増加した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主な</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要因は、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寒川町学校給食センターの建物購入費の皆増、令和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年度に新設した公共施設再編整備基金への積立金の皆増、国による低所得世帯支援給付金の皆増、事業の進捗に伴う田端西地区組合土地区画整理事業助成金の増</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などによるものである。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各性質別歳出額の多くが、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類似団体平均値と</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比べて、同水準か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下回っている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状態である。この要因としては、寒川町の面積は狭いものの、人口密度が高いため、相対的に人口一人当たりコストが抑えられる傾向にあることがあげられる。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その一方で、令和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普通建設事業費（新規整備）や積立金は前年度より増加し、類似団体平均値よりも大きく上回っている。これは、寒川町学校給食センターの建物購入費の皆増や公共施設再編整備基金への積立金の皆増などによるもので、資産形成に向けた取り組みが大きく進んだことを意味し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は、社会保障制度の給付増等による扶助費、介護保険事業特別会計・後期高齢者医療事業特別会計への繰出金の増や公共施設の老朽化に伴う維持補修費の増などが予想されることから、事業実施についても選択と集中をし</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て、</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適正水準の確保に努めていく。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196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084955" y="5135753"/>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37660"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20820" y="6364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37660" y="49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020820" y="5135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65024</xdr:rowOff>
    </xdr:from>
    <xdr:to>
      <xdr:col>24</xdr:col>
      <xdr:colOff>63500</xdr:colOff>
      <xdr:row>34</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355340" y="5764784"/>
          <a:ext cx="73152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37660" y="5845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036060" y="5867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65024</xdr:rowOff>
    </xdr:from>
    <xdr:to>
      <xdr:col>19</xdr:col>
      <xdr:colOff>177800</xdr:colOff>
      <xdr:row>34</xdr:row>
      <xdr:rowOff>103505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565400" y="5764784"/>
          <a:ext cx="78994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12160" y="5897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50948" y="59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91313</xdr:rowOff>
    </xdr:from>
    <xdr:to>
      <xdr:col>15</xdr:col>
      <xdr:colOff>50800</xdr:colOff>
      <xdr:row>34</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790700" y="5791073"/>
          <a:ext cx="7747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14600" y="58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53388" y="59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60071</xdr:rowOff>
    </xdr:from>
    <xdr:to>
      <xdr:col>10</xdr:col>
      <xdr:colOff>114300</xdr:colOff>
      <xdr:row>34</xdr:row>
      <xdr:rowOff>91313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08380" y="5759831"/>
          <a:ext cx="78232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39900" y="58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8688"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65200" y="5861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0398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036060" y="5804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127779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37660"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14224</xdr:rowOff>
    </xdr:from>
    <xdr:to>
      <xdr:col>20</xdr:col>
      <xdr:colOff>38100</xdr:colOff>
      <xdr:row>34</xdr:row>
      <xdr:rowOff>115824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12160" y="5713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132351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50948"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52705</xdr:rowOff>
    </xdr:from>
    <xdr:to>
      <xdr:col>15</xdr:col>
      <xdr:colOff>101600</xdr:colOff>
      <xdr:row>34</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146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170832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53388" y="553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40513</xdr:rowOff>
    </xdr:from>
    <xdr:to>
      <xdr:col>10</xdr:col>
      <xdr:colOff>165100</xdr:colOff>
      <xdr:row>34</xdr:row>
      <xdr:rowOff>142113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399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8688"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9271</xdr:rowOff>
    </xdr:from>
    <xdr:to>
      <xdr:col>6</xdr:col>
      <xdr:colOff>38100</xdr:colOff>
      <xdr:row>34</xdr:row>
      <xdr:rowOff>110871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65200" y="57090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127398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03988" y="54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084955" y="8537784"/>
          <a:ext cx="1270" cy="135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137660" y="98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020820" y="9892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137660" y="83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020820" y="8537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16370</xdr:rowOff>
    </xdr:from>
    <xdr:to>
      <xdr:col>24</xdr:col>
      <xdr:colOff>63500</xdr:colOff>
      <xdr:row>58</xdr:row>
      <xdr:rowOff>36484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355340" y="9739490"/>
          <a:ext cx="73152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137660" y="9700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036060" y="9722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36484</xdr:rowOff>
    </xdr:from>
    <xdr:to>
      <xdr:col>19</xdr:col>
      <xdr:colOff>177800</xdr:colOff>
      <xdr:row>58</xdr:row>
      <xdr:rowOff>97971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565400" y="9759604"/>
          <a:ext cx="789940" cy="6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312160" y="97169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118631" y="98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110867</xdr:rowOff>
    </xdr:from>
    <xdr:to>
      <xdr:col>15</xdr:col>
      <xdr:colOff>50800</xdr:colOff>
      <xdr:row>58</xdr:row>
      <xdr:rowOff>97971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790700" y="9498707"/>
          <a:ext cx="774700" cy="3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514600" y="9710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343931" y="94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110867</xdr:rowOff>
    </xdr:from>
    <xdr:to>
      <xdr:col>10</xdr:col>
      <xdr:colOff>114300</xdr:colOff>
      <xdr:row>58</xdr:row>
      <xdr:rowOff>104724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008380" y="9498707"/>
          <a:ext cx="782320" cy="32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739900" y="94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14055" y="920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965200" y="97660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71671" y="95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137020</xdr:rowOff>
    </xdr:from>
    <xdr:to>
      <xdr:col>24</xdr:col>
      <xdr:colOff>114300</xdr:colOff>
      <xdr:row>58</xdr:row>
      <xdr:rowOff>67170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036060" y="9692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159897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137660"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157134</xdr:rowOff>
    </xdr:from>
    <xdr:to>
      <xdr:col>20</xdr:col>
      <xdr:colOff>38100</xdr:colOff>
      <xdr:row>58</xdr:row>
      <xdr:rowOff>87284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312160" y="9712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103811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118631" y="949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47171</xdr:rowOff>
    </xdr:from>
    <xdr:to>
      <xdr:col>15</xdr:col>
      <xdr:colOff>101600</xdr:colOff>
      <xdr:row>58</xdr:row>
      <xdr:rowOff>148771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514600" y="97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139898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343931" y="986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60067</xdr:rowOff>
    </xdr:from>
    <xdr:to>
      <xdr:col>10</xdr:col>
      <xdr:colOff>165100</xdr:colOff>
      <xdr:row>56</xdr:row>
      <xdr:rowOff>161667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739900" y="94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152794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14055" y="954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53924</xdr:rowOff>
    </xdr:from>
    <xdr:to>
      <xdr:col>6</xdr:col>
      <xdr:colOff>38100</xdr:colOff>
      <xdr:row>58</xdr:row>
      <xdr:rowOff>155524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965200" y="9777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146651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71671" y="98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084955" y="11912455"/>
          <a:ext cx="1270" cy="12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137660" y="1315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020820" y="1314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137660" y="1169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020820" y="11912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65199</xdr:rowOff>
    </xdr:from>
    <xdr:to>
      <xdr:col>24</xdr:col>
      <xdr:colOff>63500</xdr:colOff>
      <xdr:row>77</xdr:row>
      <xdr:rowOff>153470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355340" y="12973479"/>
          <a:ext cx="731520" cy="8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137660" y="1262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036060" y="1277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12858</xdr:rowOff>
    </xdr:from>
    <xdr:to>
      <xdr:col>19</xdr:col>
      <xdr:colOff>177800</xdr:colOff>
      <xdr:row>77</xdr:row>
      <xdr:rowOff>153470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565400" y="12921138"/>
          <a:ext cx="789940" cy="14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312160" y="12845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086315" y="126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12858</xdr:rowOff>
    </xdr:from>
    <xdr:to>
      <xdr:col>15</xdr:col>
      <xdr:colOff>50800</xdr:colOff>
      <xdr:row>78</xdr:row>
      <xdr:rowOff>53533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790700" y="12921138"/>
          <a:ext cx="774700" cy="20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514600" y="127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311615" y="1255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53533</xdr:rowOff>
    </xdr:from>
    <xdr:to>
      <xdr:col>10</xdr:col>
      <xdr:colOff>114300</xdr:colOff>
      <xdr:row>78</xdr:row>
      <xdr:rowOff>134054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08380" y="13129453"/>
          <a:ext cx="782320" cy="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739900" y="129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14055" y="1275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65200" y="13018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39355" y="1279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14399</xdr:rowOff>
    </xdr:from>
    <xdr:to>
      <xdr:col>24</xdr:col>
      <xdr:colOff>114300</xdr:colOff>
      <xdr:row>77</xdr:row>
      <xdr:rowOff>115999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036060" y="129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164276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137660" y="12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102670</xdr:rowOff>
    </xdr:from>
    <xdr:to>
      <xdr:col>20</xdr:col>
      <xdr:colOff>38100</xdr:colOff>
      <xdr:row>78</xdr:row>
      <xdr:rowOff>32820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312160" y="1301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23947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086315" y="130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133508</xdr:rowOff>
    </xdr:from>
    <xdr:to>
      <xdr:col>15</xdr:col>
      <xdr:colOff>101600</xdr:colOff>
      <xdr:row>77</xdr:row>
      <xdr:rowOff>63658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514600" y="12874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54785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11615" y="1296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2733</xdr:rowOff>
    </xdr:from>
    <xdr:to>
      <xdr:col>10</xdr:col>
      <xdr:colOff>165100</xdr:colOff>
      <xdr:row>78</xdr:row>
      <xdr:rowOff>104333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739900" y="130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95460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14055" y="131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83254</xdr:rowOff>
    </xdr:from>
    <xdr:to>
      <xdr:col>6</xdr:col>
      <xdr:colOff>38100</xdr:colOff>
      <xdr:row>79</xdr:row>
      <xdr:rowOff>13404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65200" y="13159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39355" y="1324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078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084955" y="15258172"/>
          <a:ext cx="1270" cy="136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137660" y="166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020820" y="16624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137660" y="1504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020820" y="1525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112823</xdr:rowOff>
    </xdr:from>
    <xdr:to>
      <xdr:col>24</xdr:col>
      <xdr:colOff>63500</xdr:colOff>
      <xdr:row>97</xdr:row>
      <xdr:rowOff>103499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355340" y="16206263"/>
          <a:ext cx="731520" cy="15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137660" y="16296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036060" y="1631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112823</xdr:rowOff>
    </xdr:from>
    <xdr:to>
      <xdr:col>19</xdr:col>
      <xdr:colOff>177800</xdr:colOff>
      <xdr:row>97</xdr:row>
      <xdr:rowOff>109150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565400" y="16206263"/>
          <a:ext cx="789940" cy="16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312160" y="16274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118631" y="163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109150</xdr:rowOff>
    </xdr:from>
    <xdr:to>
      <xdr:col>15</xdr:col>
      <xdr:colOff>50800</xdr:colOff>
      <xdr:row>98</xdr:row>
      <xdr:rowOff>118049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790700" y="16370230"/>
          <a:ext cx="774700" cy="17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514600" y="1628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343931" y="160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114080</xdr:rowOff>
    </xdr:from>
    <xdr:to>
      <xdr:col>10</xdr:col>
      <xdr:colOff>114300</xdr:colOff>
      <xdr:row>98</xdr:row>
      <xdr:rowOff>118049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008380" y="16542800"/>
          <a:ext cx="78232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739900" y="16417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546371" y="161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965200" y="16453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771671" y="162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52699</xdr:rowOff>
    </xdr:from>
    <xdr:to>
      <xdr:col>24</xdr:col>
      <xdr:colOff>114300</xdr:colOff>
      <xdr:row>97</xdr:row>
      <xdr:rowOff>154299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036060" y="163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75576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137660" y="161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62023</xdr:rowOff>
    </xdr:from>
    <xdr:to>
      <xdr:col>20</xdr:col>
      <xdr:colOff>38100</xdr:colOff>
      <xdr:row>96</xdr:row>
      <xdr:rowOff>163623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312160" y="161554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118631" y="159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58350</xdr:rowOff>
    </xdr:from>
    <xdr:to>
      <xdr:col>15</xdr:col>
      <xdr:colOff>101600</xdr:colOff>
      <xdr:row>97</xdr:row>
      <xdr:rowOff>159950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514600" y="163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151077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343931" y="164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67249</xdr:rowOff>
    </xdr:from>
    <xdr:to>
      <xdr:col>10</xdr:col>
      <xdr:colOff>165100</xdr:colOff>
      <xdr:row>98</xdr:row>
      <xdr:rowOff>168849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739900" y="164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159976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546371" y="1658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63280</xdr:rowOff>
    </xdr:from>
    <xdr:to>
      <xdr:col>6</xdr:col>
      <xdr:colOff>38100</xdr:colOff>
      <xdr:row>98</xdr:row>
      <xdr:rowOff>164880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965200" y="16492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156007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771671" y="165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40530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218295" y="5168709"/>
          <a:ext cx="1270" cy="141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9271000" y="494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154160" y="5168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102362</xdr:rowOff>
    </xdr:from>
    <xdr:to>
      <xdr:col>55</xdr:col>
      <xdr:colOff>0</xdr:colOff>
      <xdr:row>38</xdr:row>
      <xdr:rowOff>112840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496300" y="6472682"/>
          <a:ext cx="7239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9271000" y="64231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192260" y="6444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62738</xdr:rowOff>
    </xdr:from>
    <xdr:to>
      <xdr:col>50</xdr:col>
      <xdr:colOff>114300</xdr:colOff>
      <xdr:row>38</xdr:row>
      <xdr:rowOff>102362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713980" y="6433058"/>
          <a:ext cx="7823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445500" y="6461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32987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60643</xdr:rowOff>
    </xdr:from>
    <xdr:to>
      <xdr:col>45</xdr:col>
      <xdr:colOff>177800</xdr:colOff>
      <xdr:row>38</xdr:row>
      <xdr:rowOff>62738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24040" y="6430963"/>
          <a:ext cx="78994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670800" y="64605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547557" y="654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148082</xdr:rowOff>
    </xdr:from>
    <xdr:to>
      <xdr:col>41</xdr:col>
      <xdr:colOff>50800</xdr:colOff>
      <xdr:row>38</xdr:row>
      <xdr:rowOff>60643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149340" y="6350762"/>
          <a:ext cx="7747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873240" y="6459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57617" y="6547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098540" y="6451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5982917" y="65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62040</xdr:rowOff>
    </xdr:from>
    <xdr:to>
      <xdr:col>55</xdr:col>
      <xdr:colOff>50800</xdr:colOff>
      <xdr:row>38</xdr:row>
      <xdr:rowOff>163640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192260" y="643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21417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9271000" y="622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51562</xdr:rowOff>
    </xdr:from>
    <xdr:to>
      <xdr:col>50</xdr:col>
      <xdr:colOff>165100</xdr:colOff>
      <xdr:row>38</xdr:row>
      <xdr:rowOff>153162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445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169689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329877" y="620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11938</xdr:rowOff>
    </xdr:from>
    <xdr:to>
      <xdr:col>46</xdr:col>
      <xdr:colOff>38100</xdr:colOff>
      <xdr:row>38</xdr:row>
      <xdr:rowOff>113538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670800" y="6382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130065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547557" y="616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9843</xdr:rowOff>
    </xdr:from>
    <xdr:to>
      <xdr:col>41</xdr:col>
      <xdr:colOff>101600</xdr:colOff>
      <xdr:row>38</xdr:row>
      <xdr:rowOff>111443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87324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127969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57617" y="6163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97282</xdr:rowOff>
    </xdr:from>
    <xdr:to>
      <xdr:col>36</xdr:col>
      <xdr:colOff>165100</xdr:colOff>
      <xdr:row>38</xdr:row>
      <xdr:rowOff>27432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098540" y="6299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43959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937328" y="60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218295" y="8437676"/>
          <a:ext cx="1270" cy="148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9271000" y="993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154160" y="9926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9271000" y="82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154160" y="8437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12992</xdr:rowOff>
    </xdr:from>
    <xdr:to>
      <xdr:col>55</xdr:col>
      <xdr:colOff>0</xdr:colOff>
      <xdr:row>59</xdr:row>
      <xdr:rowOff>17158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496300" y="9903752"/>
          <a:ext cx="7239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9271000" y="96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192260" y="9747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8103</xdr:rowOff>
    </xdr:from>
    <xdr:to>
      <xdr:col>50</xdr:col>
      <xdr:colOff>114300</xdr:colOff>
      <xdr:row>59</xdr:row>
      <xdr:rowOff>17158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713980" y="9898863"/>
          <a:ext cx="78232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445500" y="9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284288" y="954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8103</xdr:rowOff>
    </xdr:from>
    <xdr:to>
      <xdr:col>45</xdr:col>
      <xdr:colOff>177800</xdr:colOff>
      <xdr:row>59</xdr:row>
      <xdr:rowOff>10833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24040" y="9898863"/>
          <a:ext cx="78994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670800" y="97669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09588" y="95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10833</xdr:rowOff>
    </xdr:from>
    <xdr:to>
      <xdr:col>41</xdr:col>
      <xdr:colOff>50800</xdr:colOff>
      <xdr:row>59</xdr:row>
      <xdr:rowOff>14567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149340" y="9901593"/>
          <a:ext cx="7747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873240" y="97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2571" y="953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098540" y="97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5905011" y="95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133642</xdr:rowOff>
    </xdr:from>
    <xdr:to>
      <xdr:col>55</xdr:col>
      <xdr:colOff>50800</xdr:colOff>
      <xdr:row>59</xdr:row>
      <xdr:rowOff>63792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192260" y="98567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48569</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9271000" y="97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137808</xdr:rowOff>
    </xdr:from>
    <xdr:to>
      <xdr:col>50</xdr:col>
      <xdr:colOff>165100</xdr:colOff>
      <xdr:row>59</xdr:row>
      <xdr:rowOff>67958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445500" y="9860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59085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284288" y="99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128753</xdr:rowOff>
    </xdr:from>
    <xdr:to>
      <xdr:col>46</xdr:col>
      <xdr:colOff>38100</xdr:colOff>
      <xdr:row>59</xdr:row>
      <xdr:rowOff>58903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670800" y="9851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50030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09588" y="99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131483</xdr:rowOff>
    </xdr:from>
    <xdr:to>
      <xdr:col>41</xdr:col>
      <xdr:colOff>101600</xdr:colOff>
      <xdr:row>59</xdr:row>
      <xdr:rowOff>61633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873240" y="9854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52760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12028" y="994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135217</xdr:rowOff>
    </xdr:from>
    <xdr:to>
      <xdr:col>36</xdr:col>
      <xdr:colOff>165100</xdr:colOff>
      <xdr:row>59</xdr:row>
      <xdr:rowOff>65367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098540" y="985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56494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937328" y="994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218295" y="12050789"/>
          <a:ext cx="1270" cy="1213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9271000" y="13268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154160" y="13264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92710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154160" y="12050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65291</xdr:rowOff>
    </xdr:from>
    <xdr:to>
      <xdr:col>55</xdr:col>
      <xdr:colOff>0</xdr:colOff>
      <xdr:row>78</xdr:row>
      <xdr:rowOff>77215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496300" y="13141211"/>
          <a:ext cx="7239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9271000" y="12814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192260" y="12959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152158</xdr:rowOff>
    </xdr:from>
    <xdr:to>
      <xdr:col>50</xdr:col>
      <xdr:colOff>114300</xdr:colOff>
      <xdr:row>78</xdr:row>
      <xdr:rowOff>65291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713980" y="13060438"/>
          <a:ext cx="78232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445500" y="12892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284288" y="1267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151358</xdr:rowOff>
    </xdr:from>
    <xdr:to>
      <xdr:col>45</xdr:col>
      <xdr:colOff>177800</xdr:colOff>
      <xdr:row>77</xdr:row>
      <xdr:rowOff>152158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24040" y="12891998"/>
          <a:ext cx="78994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670800" y="12908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09588" y="126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151358</xdr:rowOff>
    </xdr:from>
    <xdr:to>
      <xdr:col>41</xdr:col>
      <xdr:colOff>50800</xdr:colOff>
      <xdr:row>78</xdr:row>
      <xdr:rowOff>84570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149340" y="12891998"/>
          <a:ext cx="774700" cy="2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873240" y="12823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2571" y="126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098540" y="12983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5937328" y="127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26415</xdr:rowOff>
    </xdr:from>
    <xdr:to>
      <xdr:col>55</xdr:col>
      <xdr:colOff>50800</xdr:colOff>
      <xdr:row>78</xdr:row>
      <xdr:rowOff>128015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192260" y="13102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112792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9271000" y="130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14491</xdr:rowOff>
    </xdr:from>
    <xdr:to>
      <xdr:col>50</xdr:col>
      <xdr:colOff>165100</xdr:colOff>
      <xdr:row>78</xdr:row>
      <xdr:rowOff>116091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445500" y="130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107218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284288" y="1318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101358</xdr:rowOff>
    </xdr:from>
    <xdr:to>
      <xdr:col>46</xdr:col>
      <xdr:colOff>38100</xdr:colOff>
      <xdr:row>78</xdr:row>
      <xdr:rowOff>31508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670800" y="130096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22635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09588" y="130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100558</xdr:rowOff>
    </xdr:from>
    <xdr:to>
      <xdr:col>41</xdr:col>
      <xdr:colOff>101600</xdr:colOff>
      <xdr:row>77</xdr:row>
      <xdr:rowOff>30708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873240" y="12841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21835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2571" y="129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33770</xdr:rowOff>
    </xdr:from>
    <xdr:to>
      <xdr:col>36</xdr:col>
      <xdr:colOff>165100</xdr:colOff>
      <xdr:row>78</xdr:row>
      <xdr:rowOff>135370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098540" y="131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126497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937328" y="132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218295" y="15121852"/>
          <a:ext cx="1270" cy="1298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9271000" y="164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154160" y="16420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9271000" y="1490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154160" y="15121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58941</xdr:rowOff>
    </xdr:from>
    <xdr:to>
      <xdr:col>55</xdr:col>
      <xdr:colOff>0</xdr:colOff>
      <xdr:row>96</xdr:row>
      <xdr:rowOff>2184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496300" y="15984741"/>
          <a:ext cx="723900" cy="1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9271000" y="16045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192260" y="1606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2184</xdr:rowOff>
    </xdr:from>
    <xdr:to>
      <xdr:col>50</xdr:col>
      <xdr:colOff>114300</xdr:colOff>
      <xdr:row>96</xdr:row>
      <xdr:rowOff>158902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713980" y="16095624"/>
          <a:ext cx="78232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445500" y="1606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251971" y="161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88545</xdr:rowOff>
    </xdr:from>
    <xdr:to>
      <xdr:col>45</xdr:col>
      <xdr:colOff>177800</xdr:colOff>
      <xdr:row>96</xdr:row>
      <xdr:rowOff>158902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24040" y="16181985"/>
          <a:ext cx="78994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670800" y="160907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477271" y="158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88545</xdr:rowOff>
    </xdr:from>
    <xdr:to>
      <xdr:col>41</xdr:col>
      <xdr:colOff>50800</xdr:colOff>
      <xdr:row>96</xdr:row>
      <xdr:rowOff>165595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149340" y="16181985"/>
          <a:ext cx="774700" cy="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873240" y="160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2571" y="158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098540" y="161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5905011" y="1588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8141</xdr:rowOff>
    </xdr:from>
    <xdr:to>
      <xdr:col>55</xdr:col>
      <xdr:colOff>50800</xdr:colOff>
      <xdr:row>95</xdr:row>
      <xdr:rowOff>109741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192260" y="159339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31018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9271000" y="157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122834</xdr:rowOff>
    </xdr:from>
    <xdr:to>
      <xdr:col>50</xdr:col>
      <xdr:colOff>165100</xdr:colOff>
      <xdr:row>96</xdr:row>
      <xdr:rowOff>52984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445500" y="16048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69511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251971" y="158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108102</xdr:rowOff>
    </xdr:from>
    <xdr:to>
      <xdr:col>46</xdr:col>
      <xdr:colOff>38100</xdr:colOff>
      <xdr:row>97</xdr:row>
      <xdr:rowOff>38252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670800" y="16201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29379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477271" y="162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37745</xdr:rowOff>
    </xdr:from>
    <xdr:to>
      <xdr:col>41</xdr:col>
      <xdr:colOff>101600</xdr:colOff>
      <xdr:row>96</xdr:row>
      <xdr:rowOff>139345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873240" y="161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130472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2571" y="162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114795</xdr:rowOff>
    </xdr:from>
    <xdr:to>
      <xdr:col>36</xdr:col>
      <xdr:colOff>165100</xdr:colOff>
      <xdr:row>97</xdr:row>
      <xdr:rowOff>44945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098540" y="16208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36072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5905011" y="162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374495" y="5287086"/>
          <a:ext cx="1269" cy="127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4419580" y="65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287500" y="6557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4419580" y="50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287500" y="5287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33668</xdr:rowOff>
    </xdr:from>
    <xdr:to>
      <xdr:col>85</xdr:col>
      <xdr:colOff>127000</xdr:colOff>
      <xdr:row>38</xdr:row>
      <xdr:rowOff>42316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629640" y="6403988"/>
          <a:ext cx="74676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4419580" y="613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325600" y="62792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42316</xdr:rowOff>
    </xdr:from>
    <xdr:to>
      <xdr:col>81</xdr:col>
      <xdr:colOff>50800</xdr:colOff>
      <xdr:row>38</xdr:row>
      <xdr:rowOff>93752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54940" y="6412636"/>
          <a:ext cx="7747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578840" y="628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08171" y="60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39992</xdr:rowOff>
    </xdr:from>
    <xdr:to>
      <xdr:col>76</xdr:col>
      <xdr:colOff>114300</xdr:colOff>
      <xdr:row>38</xdr:row>
      <xdr:rowOff>93752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072620" y="6410312"/>
          <a:ext cx="78232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804140" y="627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106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39992</xdr:rowOff>
    </xdr:from>
    <xdr:to>
      <xdr:col>71</xdr:col>
      <xdr:colOff>177800</xdr:colOff>
      <xdr:row>38</xdr:row>
      <xdr:rowOff>99885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1282680" y="6410312"/>
          <a:ext cx="78994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029440" y="62397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835911" y="60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1231880" y="62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061211" y="60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154318</xdr:rowOff>
    </xdr:from>
    <xdr:to>
      <xdr:col>85</xdr:col>
      <xdr:colOff>177800</xdr:colOff>
      <xdr:row>38</xdr:row>
      <xdr:rowOff>84468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325600" y="63569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132745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4419580" y="63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162966</xdr:rowOff>
    </xdr:from>
    <xdr:to>
      <xdr:col>81</xdr:col>
      <xdr:colOff>101600</xdr:colOff>
      <xdr:row>38</xdr:row>
      <xdr:rowOff>93116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578840" y="6365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84243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8171" y="645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42952</xdr:rowOff>
    </xdr:from>
    <xdr:to>
      <xdr:col>76</xdr:col>
      <xdr:colOff>165100</xdr:colOff>
      <xdr:row>38</xdr:row>
      <xdr:rowOff>144552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804140" y="64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135679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10611" y="65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160642</xdr:rowOff>
    </xdr:from>
    <xdr:to>
      <xdr:col>72</xdr:col>
      <xdr:colOff>38100</xdr:colOff>
      <xdr:row>38</xdr:row>
      <xdr:rowOff>90792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029440" y="6363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81919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359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49085</xdr:rowOff>
    </xdr:from>
    <xdr:to>
      <xdr:col>67</xdr:col>
      <xdr:colOff>101600</xdr:colOff>
      <xdr:row>38</xdr:row>
      <xdr:rowOff>150685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123188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141812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061211" y="651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4332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374495" y="8594822"/>
          <a:ext cx="1269" cy="11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4419580" y="97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287500" y="9751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4419580" y="837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287500" y="8594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98399</xdr:rowOff>
    </xdr:from>
    <xdr:to>
      <xdr:col>85</xdr:col>
      <xdr:colOff>127000</xdr:colOff>
      <xdr:row>57</xdr:row>
      <xdr:rowOff>83061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629640" y="9486239"/>
          <a:ext cx="746760" cy="1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4419580" y="9455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325600" y="94772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83061</xdr:rowOff>
    </xdr:from>
    <xdr:to>
      <xdr:col>81</xdr:col>
      <xdr:colOff>50800</xdr:colOff>
      <xdr:row>57</xdr:row>
      <xdr:rowOff>153713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54940" y="9638541"/>
          <a:ext cx="774700" cy="7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578840" y="951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8171" y="929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31153</xdr:rowOff>
    </xdr:from>
    <xdr:to>
      <xdr:col>76</xdr:col>
      <xdr:colOff>114300</xdr:colOff>
      <xdr:row>57</xdr:row>
      <xdr:rowOff>153713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072620" y="9586633"/>
          <a:ext cx="782320" cy="1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804140" y="95175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10611" y="929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31153</xdr:rowOff>
    </xdr:from>
    <xdr:to>
      <xdr:col>71</xdr:col>
      <xdr:colOff>177800</xdr:colOff>
      <xdr:row>57</xdr:row>
      <xdr:rowOff>96007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1282680" y="9586633"/>
          <a:ext cx="78994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029440" y="9464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835911" y="92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1231880" y="9510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061211" y="92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47599</xdr:rowOff>
    </xdr:from>
    <xdr:to>
      <xdr:col>85</xdr:col>
      <xdr:colOff>177800</xdr:colOff>
      <xdr:row>56</xdr:row>
      <xdr:rowOff>149199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325600" y="94354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70476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4419580" y="92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32261</xdr:rowOff>
    </xdr:from>
    <xdr:to>
      <xdr:col>81</xdr:col>
      <xdr:colOff>101600</xdr:colOff>
      <xdr:row>57</xdr:row>
      <xdr:rowOff>133861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578840" y="95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124988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8171" y="96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102913</xdr:rowOff>
    </xdr:from>
    <xdr:to>
      <xdr:col>76</xdr:col>
      <xdr:colOff>165100</xdr:colOff>
      <xdr:row>58</xdr:row>
      <xdr:rowOff>33063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804140" y="9658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24190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10611" y="974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151803</xdr:rowOff>
    </xdr:from>
    <xdr:to>
      <xdr:col>72</xdr:col>
      <xdr:colOff>38100</xdr:colOff>
      <xdr:row>57</xdr:row>
      <xdr:rowOff>81953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029440" y="95396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73080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35911" y="96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45207</xdr:rowOff>
    </xdr:from>
    <xdr:to>
      <xdr:col>67</xdr:col>
      <xdr:colOff>101600</xdr:colOff>
      <xdr:row>57</xdr:row>
      <xdr:rowOff>146807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1231880" y="960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137934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061211" y="969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49738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49738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49738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374495" y="11959322"/>
          <a:ext cx="1269" cy="138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4419580" y="133623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4419580" y="117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287500" y="11959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629640" y="133424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4419580" y="13112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325600" y="132568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54940" y="133424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578840" y="13238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17628" y="130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072620" y="133424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804140" y="13222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42928" y="1300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1282680" y="133424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029440" y="132414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868228" y="1302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1231880" y="13229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070668" y="1300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325600" y="132916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4419580" y="132391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5788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278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8041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73791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029440" y="132916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5559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123188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18089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49738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49738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49738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49738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374495" y="15011818"/>
          <a:ext cx="1269" cy="157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4419580" y="1658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287500" y="1658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4419580" y="1479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287500" y="15011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81390</xdr:rowOff>
    </xdr:from>
    <xdr:to>
      <xdr:col>85</xdr:col>
      <xdr:colOff>127000</xdr:colOff>
      <xdr:row>97</xdr:row>
      <xdr:rowOff>98372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629640" y="16342470"/>
          <a:ext cx="74676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4419580" y="15954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325600" y="160988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75546</xdr:rowOff>
    </xdr:from>
    <xdr:to>
      <xdr:col>81</xdr:col>
      <xdr:colOff>50800</xdr:colOff>
      <xdr:row>97</xdr:row>
      <xdr:rowOff>81390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54940" y="16336626"/>
          <a:ext cx="7747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578840" y="1610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8171" y="1589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75546</xdr:rowOff>
    </xdr:from>
    <xdr:to>
      <xdr:col>76</xdr:col>
      <xdr:colOff>114300</xdr:colOff>
      <xdr:row>97</xdr:row>
      <xdr:rowOff>97295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072620" y="16336626"/>
          <a:ext cx="78232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804140" y="16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10611" y="159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97295</xdr:rowOff>
    </xdr:from>
    <xdr:to>
      <xdr:col>71</xdr:col>
      <xdr:colOff>177800</xdr:colOff>
      <xdr:row>97</xdr:row>
      <xdr:rowOff>113167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1282680" y="16358375"/>
          <a:ext cx="78994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029440" y="161461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1835911" y="159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1231880" y="161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061211" y="159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47572</xdr:rowOff>
    </xdr:from>
    <xdr:to>
      <xdr:col>85</xdr:col>
      <xdr:colOff>177800</xdr:colOff>
      <xdr:row>97</xdr:row>
      <xdr:rowOff>149172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325600" y="163086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25999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4419580" y="1628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30590</xdr:rowOff>
    </xdr:from>
    <xdr:to>
      <xdr:col>81</xdr:col>
      <xdr:colOff>101600</xdr:colOff>
      <xdr:row>97</xdr:row>
      <xdr:rowOff>132190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578840" y="162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123317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8171" y="163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24746</xdr:rowOff>
    </xdr:from>
    <xdr:to>
      <xdr:col>76</xdr:col>
      <xdr:colOff>165100</xdr:colOff>
      <xdr:row>97</xdr:row>
      <xdr:rowOff>126346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804140" y="162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117473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10611" y="163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46495</xdr:rowOff>
    </xdr:from>
    <xdr:to>
      <xdr:col>72</xdr:col>
      <xdr:colOff>38100</xdr:colOff>
      <xdr:row>97</xdr:row>
      <xdr:rowOff>148095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029440" y="1630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139222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1835911" y="164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62367</xdr:rowOff>
    </xdr:from>
    <xdr:to>
      <xdr:col>67</xdr:col>
      <xdr:colOff>101600</xdr:colOff>
      <xdr:row>97</xdr:row>
      <xdr:rowOff>163967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1231880" y="163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155094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1061211" y="164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762134" y="617947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5762134" y="586052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5762134" y="553776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5762134" y="521881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569484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07835" y="5048069"/>
          <a:ext cx="1269"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19560540" y="66555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19560540" y="483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443700" y="5048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19560540" y="64053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58940" y="65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735040" y="64102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61179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7937480" y="6495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7854173" y="6274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7162780" y="6529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7079473" y="630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6388080" y="6457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281913" y="6236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19560540" y="6532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年度の歳出決算総額に対する住民一人当たり平均額は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420,467</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円であり、前年度の住民一人当たり平均額である</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384,226</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円と比べ</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36,241</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円の増となっている。増加した主な要因は、寒川町学校給食センターの建物購入費の皆増、令和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年度に新設した公共施設再編整備基金への積立金の皆増、国による低所得世帯支援給付金の皆増、事業の進捗に伴う田端西地区組合土地区画整理事業助成金の増などによるものである。</a:t>
          </a: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各目的別歳出額の多くが、類似団体平均値と比べて、同水準か下回っている状態である。この要因としては、寒川町の面積は狭いものの、人口密度が高いため、相対的に人口一人当たりコストが抑えられる傾向にあることがあげられる。その一方で、類似団体平均値と比べて、大きく異なっているのは、土木費と公債費である。土木費について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事業の進捗に伴う田端西地区組合土地区画整理事業助成金の増</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や総合体育館武道場及びサブアリーナ空調機新設工事の皆増などにより、住民一人当たりの金額は、前年度と比べて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9,031</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円の増となった。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また、公債費については、過去</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年度全ての年度において、  類似団体平均値を大きく下回っているが、これは類似団体と比べて地方債残高が少ないためである。令和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年度においては、新規借入に伴う新たな元金償還よりも、過去借入分の償還終了分が上回ったことによる町債償還元金の減などにより、住民一人当たりの金額は、前年度と比べて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1,040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円の減となっている。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公共施設の老朽化による更新などが予定されているため、公債費の適正水準の確保に努めつつ、</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町総合計画や公共施設等再編計画等</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に基づき、適正</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な事業実施に努めていく。</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実質収支比率について、令和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度は前年度比で</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0.6</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ポイント減の</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18.23</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、前年度と比べてほぼ横ばいとなっている。</a:t>
          </a:r>
          <a:endParaRPr lang="en-US" altLang="ja-JP" sz="1200" b="0" i="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その一方で、実質単年度収支比率は、前年度比で</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14.91</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ポイント減の△</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10.7</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％と、前年度から大きく減少している。これは、令和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年度に公共施設再編整備基金が新設されたことなどに関連して、財政調整基金積立額の減などにより、実質単年度収支額が減少したためである。令和</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年度末の財政調整基金残高は、過去</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年度において最小となっているものの、標準財政規模比は</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19.88</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％であるため、適正範囲内であると認識している。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年度以降は、対象となる全ての会計において、経常経費の圧縮や不用額の執行凍結等により、毎年度黒字を確保しているため、連結実質赤字比率は算定されていない。</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今後も全会計についての予算執行過程を的確に管理し、赤字とならないよう、財政運営を行っていく。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元利償還金について、令和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新規借入に伴う新たな元金償還よりも、過去借入分の償還終了分が上回ったことによる償還元金の減や、過去借入分の償還終了や償還年数の経過に伴う利子分の減により、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百万円の減となっている。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ただし、令和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年度の債務負担行為に基づく支出額は、寒川町学校給食センターの整備により、前年度と比べて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742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百万円の大幅な増となったことなどから、実質公債費比率の分子が、前年度と比べて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742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百万円の増となった。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今後も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公共施設等の再編</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など</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が予定されているため、将来的に</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実質</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公債費比率</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がさらに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増加</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すること</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が見込ま</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が、引き続き</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、県内や類似団体平均値を一つの目安としながら、適正水準の確保に努めていく。</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満期一括債なし</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地方債残高</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について</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新規借入額が償還額を上回ったことにより、前年度と比べて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404</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百万円の増となった。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また、令和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年度の債務負担行為に基づく支出予定額についても、寒川町学校給食センターの整備により、前年度と比べて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1,402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百万円の増となるなど、将来負担額全体として、前年度と比べて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1,600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百万円の増となっている。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mn-lt"/>
            <a:ea typeface="+mn-ea"/>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今後も公共施設等の再編などが予定されているため、将来負担比率が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さらに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増加する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ことが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見込まれるが、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後世への負担を少しでも軽減するよう、適正水準の確保に努めていく。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神奈川県寒川町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変動する社会情勢などへの対応や基金の有効活用などを目的に、令和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年度に既存基金の統廃合や基金の新設を行った。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その結果、</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財政調整基金が前年度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比で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1,097</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百万円の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減となったものの、その他特定目的基金が前年度比で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1,605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百万円の増となったことなどにより、</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基金全体としては、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前年度比で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462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増となった。</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各基金の目的に沿った、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適切な金額</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での積立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できるよう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努める。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公共施設再編整備基金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公共施設の再編、整備、改修等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の財源に充てる。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・東海道新幹線新駅整備基金：ツインシティ倉見地区整備事業に伴い、東海道新幹線新駅誘致地区を中心とした新たな北部拠点とするための事業の</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財源に充てる。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・まちづくり基金：多様な人々の参加による活力あるまちづくりに資する財源に充てる。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森林環境整備基金：</a:t>
          </a:r>
          <a:r>
            <a:rPr lang="ja-JP" altLang="en-US" sz="1200" b="0" i="0">
              <a:solidFill>
                <a:schemeClr val="dk1"/>
              </a:solidFill>
              <a:effectLst/>
              <a:latin typeface="ＭＳ 明朝" panose="02020609040205080304" pitchFamily="17" charset="-128"/>
              <a:ea typeface="ＭＳ 明朝" panose="02020609040205080304" pitchFamily="17" charset="-128"/>
              <a:cs typeface="+mn-cs"/>
            </a:rPr>
            <a:t>森林の整備及びその促進に関する施策の財源に充てる。</a:t>
          </a: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・都市計画事業基金：都市計画事業費の財源に充てる。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公共施設再編整備基金</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：将来の公共施設の保全、更新等を計画的に進めるために必要な財源を確保するため、令和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年度に同基金を新設した。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・東海道新幹線新駅整備基金</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町の財政状況等</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鑑み</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つつ、同基金の目的に資するため、</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百万円の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積立を行ったため。</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・まちづくり基金：</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寄附者の寄附目的にあった事業への充当（取崩）を</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百万円行ったものの、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寄附金の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一部（</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ふるさと納税事務経費</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への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充当</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以外）</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の積立てや令和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年度に廃止した他の基金（土地開発基金ほか</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6</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基金）の編入などにより、合計</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185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百万円の積立てを行ったため。</a:t>
          </a:r>
          <a:endParaRPr kumimoji="1" lang="en-US" altLang="ja-JP" sz="120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森林環境整備基金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毎年度、国から交付される森林環境譲与税を後年度の森林環境整備等に適切に活用するため、令和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年度に同基金を新設した。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・公共施設再編整備基金：将来の公共施設の保全、更新等を計画的に進めるための財源として活用する予定。</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まちづくり基金：今後も、寄附者の寄附目的にあった事業への充当（取崩）及び寄附金の一部（ふるさと納税事務経費への充当以外）の積立てを</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行う予定。</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・森林環境整備基金：森林環境譲与税の趣旨に沿った、森林の整備及びその促進に関する施策の財源として活用する予定。</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減債基金の廃止に伴う繰入金など</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423</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百万円の積立を行ったものの、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当初予算及び補正予算において財源不足を補うため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1,520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百万円の取崩を行った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結果、前年度比で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1,097</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百万円の減と</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なった。</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標準財政規模の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％程度の残高を維持するよう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努める。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減債基金については、将来の償還財源を確保することを目的に設立したものの、近年における活用実績が少ないことなどから、</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年度の基金見直しの一環として、同基金を廃止し、財政調整基金に編入したため。</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なし（同基金については令和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年度に廃止したため）</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有形固定資産減価償却率は、令和元年度から令和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年度までにおいて増加していたものの、令和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おいてはわずかに減少した。これは、有形固定資産である学校給食センターの購入等によるものである。しかし、既存資産の老朽化が進んでいる状況であることから、類似団体の平均に比して高い水準にある状況は続い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今後は、長期的な視点を持って、「寒川町公共施設等総合管理計画」に基づき、公共施設の更新、統廃合、複合化等を計画的に進めていく。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75" name="直線コネクタ 74"/>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6"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7" name="直線コネクタ 76"/>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78" name="有形固定資産減価償却率最大値テキスト"/>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79" name="直線コネクタ 78"/>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82" name="フローチャート: 判断 81"/>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3" name="フローチャート: 判断 82"/>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4" name="フローチャート: 判断 83"/>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65617</xdr:rowOff>
    </xdr:from>
    <xdr:to>
      <xdr:col>23</xdr:col>
      <xdr:colOff>136525</xdr:colOff>
      <xdr:row>32</xdr:row>
      <xdr:rowOff>167217</xdr:rowOff>
    </xdr:to>
    <xdr:sp macro="" textlink="">
      <xdr:nvSpPr>
        <xdr:cNvPr id="91" name="楕円 90"/>
        <xdr:cNvSpPr/>
      </xdr:nvSpPr>
      <xdr:spPr>
        <a:xfrm>
          <a:off x="47117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44044</xdr:rowOff>
    </xdr:from>
    <xdr:ext cx="405111" cy="259045"/>
    <xdr:sp macro="" textlink="">
      <xdr:nvSpPr>
        <xdr:cNvPr id="92" name="有形固定資産減価償却率該当値テキスト"/>
        <xdr:cNvSpPr txBox="1"/>
      </xdr:nvSpPr>
      <xdr:spPr>
        <a:xfrm>
          <a:off x="4813300" y="630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119592</xdr:rowOff>
    </xdr:from>
    <xdr:to>
      <xdr:col>19</xdr:col>
      <xdr:colOff>187325</xdr:colOff>
      <xdr:row>33</xdr:row>
      <xdr:rowOff>49742</xdr:rowOff>
    </xdr:to>
    <xdr:sp macro="" textlink="">
      <xdr:nvSpPr>
        <xdr:cNvPr id="93" name="楕円 92"/>
        <xdr:cNvSpPr/>
      </xdr:nvSpPr>
      <xdr:spPr>
        <a:xfrm>
          <a:off x="4000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116417</xdr:rowOff>
    </xdr:from>
    <xdr:to>
      <xdr:col>23</xdr:col>
      <xdr:colOff>85725</xdr:colOff>
      <xdr:row>32</xdr:row>
      <xdr:rowOff>170392</xdr:rowOff>
    </xdr:to>
    <xdr:cxnSp macro="">
      <xdr:nvCxnSpPr>
        <xdr:cNvPr id="94" name="直線コネクタ 93"/>
        <xdr:cNvCxnSpPr/>
      </xdr:nvCxnSpPr>
      <xdr:spPr>
        <a:xfrm flipV="1">
          <a:off x="4051300" y="637434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62018</xdr:rowOff>
    </xdr:from>
    <xdr:to>
      <xdr:col>15</xdr:col>
      <xdr:colOff>187325</xdr:colOff>
      <xdr:row>32</xdr:row>
      <xdr:rowOff>163618</xdr:rowOff>
    </xdr:to>
    <xdr:sp macro="" textlink="">
      <xdr:nvSpPr>
        <xdr:cNvPr id="95" name="楕円 94"/>
        <xdr:cNvSpPr/>
      </xdr:nvSpPr>
      <xdr:spPr>
        <a:xfrm>
          <a:off x="3238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112818</xdr:rowOff>
    </xdr:from>
    <xdr:to>
      <xdr:col>19</xdr:col>
      <xdr:colOff>136525</xdr:colOff>
      <xdr:row>32</xdr:row>
      <xdr:rowOff>170392</xdr:rowOff>
    </xdr:to>
    <xdr:cxnSp macro="">
      <xdr:nvCxnSpPr>
        <xdr:cNvPr id="96" name="直線コネクタ 95"/>
        <xdr:cNvCxnSpPr/>
      </xdr:nvCxnSpPr>
      <xdr:spPr>
        <a:xfrm>
          <a:off x="3289300" y="637074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11642</xdr:rowOff>
    </xdr:from>
    <xdr:to>
      <xdr:col>11</xdr:col>
      <xdr:colOff>187325</xdr:colOff>
      <xdr:row>32</xdr:row>
      <xdr:rowOff>113242</xdr:rowOff>
    </xdr:to>
    <xdr:sp macro="" textlink="">
      <xdr:nvSpPr>
        <xdr:cNvPr id="97" name="楕円 96"/>
        <xdr:cNvSpPr/>
      </xdr:nvSpPr>
      <xdr:spPr>
        <a:xfrm>
          <a:off x="24765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62442</xdr:rowOff>
    </xdr:from>
    <xdr:to>
      <xdr:col>15</xdr:col>
      <xdr:colOff>136525</xdr:colOff>
      <xdr:row>32</xdr:row>
      <xdr:rowOff>112818</xdr:rowOff>
    </xdr:to>
    <xdr:cxnSp macro="">
      <xdr:nvCxnSpPr>
        <xdr:cNvPr id="98" name="直線コネクタ 97"/>
        <xdr:cNvCxnSpPr/>
      </xdr:nvCxnSpPr>
      <xdr:spPr>
        <a:xfrm>
          <a:off x="2527300" y="632036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125518</xdr:rowOff>
    </xdr:from>
    <xdr:to>
      <xdr:col>7</xdr:col>
      <xdr:colOff>187325</xdr:colOff>
      <xdr:row>32</xdr:row>
      <xdr:rowOff>55668</xdr:rowOff>
    </xdr:to>
    <xdr:sp macro="" textlink="">
      <xdr:nvSpPr>
        <xdr:cNvPr id="99" name="楕円 98"/>
        <xdr:cNvSpPr/>
      </xdr:nvSpPr>
      <xdr:spPr>
        <a:xfrm>
          <a:off x="1714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4868</xdr:rowOff>
    </xdr:from>
    <xdr:to>
      <xdr:col>11</xdr:col>
      <xdr:colOff>136525</xdr:colOff>
      <xdr:row>32</xdr:row>
      <xdr:rowOff>62442</xdr:rowOff>
    </xdr:to>
    <xdr:cxnSp macro="">
      <xdr:nvCxnSpPr>
        <xdr:cNvPr id="100" name="直線コネクタ 99"/>
        <xdr:cNvCxnSpPr/>
      </xdr:nvCxnSpPr>
      <xdr:spPr>
        <a:xfrm>
          <a:off x="1765300" y="626279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101"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102" name="n_2aveValue有形固定資産減価償却率"/>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103" name="n_3aveValue有形固定資産減価償却率"/>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40869</xdr:rowOff>
    </xdr:from>
    <xdr:ext cx="405111" cy="259045"/>
    <xdr:sp macro="" textlink="">
      <xdr:nvSpPr>
        <xdr:cNvPr id="105" name="n_1mainValue有形固定資産減価償却率"/>
        <xdr:cNvSpPr txBox="1"/>
      </xdr:nvSpPr>
      <xdr:spPr>
        <a:xfrm>
          <a:off x="38360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154745</xdr:rowOff>
    </xdr:from>
    <xdr:ext cx="405111" cy="259045"/>
    <xdr:sp macro="" textlink="">
      <xdr:nvSpPr>
        <xdr:cNvPr id="106" name="n_2mainValue有形固定資産減価償却率"/>
        <xdr:cNvSpPr txBox="1"/>
      </xdr:nvSpPr>
      <xdr:spPr>
        <a:xfrm>
          <a:off x="3086744" y="641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104369</xdr:rowOff>
    </xdr:from>
    <xdr:ext cx="405111" cy="259045"/>
    <xdr:sp macro="" textlink="">
      <xdr:nvSpPr>
        <xdr:cNvPr id="107" name="n_3mainValue有形固定資産減価償却率"/>
        <xdr:cNvSpPr txBox="1"/>
      </xdr:nvSpPr>
      <xdr:spPr>
        <a:xfrm>
          <a:off x="2324744" y="636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46795</xdr:rowOff>
    </xdr:from>
    <xdr:ext cx="405111" cy="259045"/>
    <xdr:sp macro="" textlink="">
      <xdr:nvSpPr>
        <xdr:cNvPr id="108" name="n_4mainValue有形固定資産減価償却率"/>
        <xdr:cNvSpPr txBox="1"/>
      </xdr:nvSpPr>
      <xdr:spPr>
        <a:xfrm>
          <a:off x="1562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年度までにおいて減少傾向にあったものの、令和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年度においては増加した。これは令和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年度と比して充当可能財源が増額したものの、それ以上に将来負担額が増加したことによるものなどである。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今後、公共施設の更新、統廃合、複合化等による地方債発行額の増加が予想されるが、現時点では留意すべき状況ではないと考える。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37" name="直線コネクタ 136"/>
        <xdr:cNvCxnSpPr/>
      </xdr:nvCxnSpPr>
      <xdr:spPr>
        <a:xfrm flipV="1">
          <a:off x="14793595" y="5312833"/>
          <a:ext cx="1269" cy="150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38" name="債務償還比率最小値テキスト"/>
        <xdr:cNvSpPr txBox="1"/>
      </xdr:nvSpPr>
      <xdr:spPr>
        <a:xfrm>
          <a:off x="14846300" y="6823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39" name="直線コネクタ 138"/>
        <xdr:cNvCxnSpPr/>
      </xdr:nvCxnSpPr>
      <xdr:spPr>
        <a:xfrm>
          <a:off x="14706600" y="681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35076</xdr:rowOff>
    </xdr:from>
    <xdr:ext cx="469744" cy="259045"/>
    <xdr:sp macro="" textlink="">
      <xdr:nvSpPr>
        <xdr:cNvPr id="142" name="債務償還比率平均値テキスト"/>
        <xdr:cNvSpPr txBox="1"/>
      </xdr:nvSpPr>
      <xdr:spPr>
        <a:xfrm>
          <a:off x="14846300" y="577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43" name="フローチャート: 判断 142"/>
        <xdr:cNvSpPr/>
      </xdr:nvSpPr>
      <xdr:spPr>
        <a:xfrm>
          <a:off x="14744700" y="580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44" name="フローチャート: 判断 143"/>
        <xdr:cNvSpPr/>
      </xdr:nvSpPr>
      <xdr:spPr>
        <a:xfrm>
          <a:off x="140335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45" name="フローチャート: 判断 144"/>
        <xdr:cNvSpPr/>
      </xdr:nvSpPr>
      <xdr:spPr>
        <a:xfrm>
          <a:off x="13271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46" name="フローチャート: 判断 145"/>
        <xdr:cNvSpPr/>
      </xdr:nvSpPr>
      <xdr:spPr>
        <a:xfrm>
          <a:off x="12509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47" name="フローチャート: 判断 146"/>
        <xdr:cNvSpPr/>
      </xdr:nvSpPr>
      <xdr:spPr>
        <a:xfrm>
          <a:off x="11747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44753</xdr:rowOff>
    </xdr:from>
    <xdr:to>
      <xdr:col>76</xdr:col>
      <xdr:colOff>73025</xdr:colOff>
      <xdr:row>27</xdr:row>
      <xdr:rowOff>146353</xdr:rowOff>
    </xdr:to>
    <xdr:sp macro="" textlink="">
      <xdr:nvSpPr>
        <xdr:cNvPr id="153" name="楕円 152"/>
        <xdr:cNvSpPr/>
      </xdr:nvSpPr>
      <xdr:spPr>
        <a:xfrm>
          <a:off x="14744700" y="54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67630</xdr:rowOff>
    </xdr:from>
    <xdr:ext cx="469744" cy="259045"/>
    <xdr:sp macro="" textlink="">
      <xdr:nvSpPr>
        <xdr:cNvPr id="154" name="債務償還比率該当値テキスト"/>
        <xdr:cNvSpPr txBox="1"/>
      </xdr:nvSpPr>
      <xdr:spPr>
        <a:xfrm>
          <a:off x="14846300" y="52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25682</xdr:rowOff>
    </xdr:from>
    <xdr:to>
      <xdr:col>72</xdr:col>
      <xdr:colOff>123825</xdr:colOff>
      <xdr:row>27</xdr:row>
      <xdr:rowOff>127282</xdr:rowOff>
    </xdr:to>
    <xdr:sp macro="" textlink="">
      <xdr:nvSpPr>
        <xdr:cNvPr id="155" name="楕円 154"/>
        <xdr:cNvSpPr/>
      </xdr:nvSpPr>
      <xdr:spPr>
        <a:xfrm>
          <a:off x="14033500" y="54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76482</xdr:rowOff>
    </xdr:from>
    <xdr:to>
      <xdr:col>76</xdr:col>
      <xdr:colOff>22225</xdr:colOff>
      <xdr:row>27</xdr:row>
      <xdr:rowOff>95553</xdr:rowOff>
    </xdr:to>
    <xdr:cxnSp macro="">
      <xdr:nvCxnSpPr>
        <xdr:cNvPr id="156" name="直線コネクタ 155"/>
        <xdr:cNvCxnSpPr/>
      </xdr:nvCxnSpPr>
      <xdr:spPr>
        <a:xfrm>
          <a:off x="14084300" y="5477157"/>
          <a:ext cx="7112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70422</xdr:rowOff>
    </xdr:from>
    <xdr:to>
      <xdr:col>68</xdr:col>
      <xdr:colOff>123825</xdr:colOff>
      <xdr:row>28</xdr:row>
      <xdr:rowOff>572</xdr:rowOff>
    </xdr:to>
    <xdr:sp macro="" textlink="">
      <xdr:nvSpPr>
        <xdr:cNvPr id="157" name="楕円 156"/>
        <xdr:cNvSpPr/>
      </xdr:nvSpPr>
      <xdr:spPr>
        <a:xfrm>
          <a:off x="13271500" y="54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76482</xdr:rowOff>
    </xdr:from>
    <xdr:to>
      <xdr:col>72</xdr:col>
      <xdr:colOff>73025</xdr:colOff>
      <xdr:row>27</xdr:row>
      <xdr:rowOff>121222</xdr:rowOff>
    </xdr:to>
    <xdr:cxnSp macro="">
      <xdr:nvCxnSpPr>
        <xdr:cNvPr id="158" name="直線コネクタ 157"/>
        <xdr:cNvCxnSpPr/>
      </xdr:nvCxnSpPr>
      <xdr:spPr>
        <a:xfrm flipV="1">
          <a:off x="13322300" y="5477157"/>
          <a:ext cx="762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10400</xdr:rowOff>
    </xdr:from>
    <xdr:to>
      <xdr:col>64</xdr:col>
      <xdr:colOff>123825</xdr:colOff>
      <xdr:row>28</xdr:row>
      <xdr:rowOff>112000</xdr:rowOff>
    </xdr:to>
    <xdr:sp macro="" textlink="">
      <xdr:nvSpPr>
        <xdr:cNvPr id="159" name="楕円 158"/>
        <xdr:cNvSpPr/>
      </xdr:nvSpPr>
      <xdr:spPr>
        <a:xfrm>
          <a:off x="12509500" y="55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121222</xdr:rowOff>
    </xdr:from>
    <xdr:to>
      <xdr:col>68</xdr:col>
      <xdr:colOff>73025</xdr:colOff>
      <xdr:row>28</xdr:row>
      <xdr:rowOff>61200</xdr:rowOff>
    </xdr:to>
    <xdr:cxnSp macro="">
      <xdr:nvCxnSpPr>
        <xdr:cNvPr id="160" name="直線コネクタ 159"/>
        <xdr:cNvCxnSpPr/>
      </xdr:nvCxnSpPr>
      <xdr:spPr>
        <a:xfrm flipV="1">
          <a:off x="12560300" y="5521897"/>
          <a:ext cx="762000" cy="1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42425</xdr:rowOff>
    </xdr:from>
    <xdr:to>
      <xdr:col>60</xdr:col>
      <xdr:colOff>123825</xdr:colOff>
      <xdr:row>28</xdr:row>
      <xdr:rowOff>144025</xdr:rowOff>
    </xdr:to>
    <xdr:sp macro="" textlink="">
      <xdr:nvSpPr>
        <xdr:cNvPr id="161" name="楕円 160"/>
        <xdr:cNvSpPr/>
      </xdr:nvSpPr>
      <xdr:spPr>
        <a:xfrm>
          <a:off x="11747500" y="56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61200</xdr:rowOff>
    </xdr:from>
    <xdr:to>
      <xdr:col>64</xdr:col>
      <xdr:colOff>73025</xdr:colOff>
      <xdr:row>28</xdr:row>
      <xdr:rowOff>93225</xdr:rowOff>
    </xdr:to>
    <xdr:cxnSp macro="">
      <xdr:nvCxnSpPr>
        <xdr:cNvPr id="162" name="直線コネクタ 161"/>
        <xdr:cNvCxnSpPr/>
      </xdr:nvCxnSpPr>
      <xdr:spPr>
        <a:xfrm flipV="1">
          <a:off x="11798300" y="5633325"/>
          <a:ext cx="762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153934</xdr:rowOff>
    </xdr:from>
    <xdr:ext cx="469744" cy="259045"/>
    <xdr:sp macro="" textlink="">
      <xdr:nvSpPr>
        <xdr:cNvPr id="163" name="n_1aveValue債務償還比率"/>
        <xdr:cNvSpPr txBox="1"/>
      </xdr:nvSpPr>
      <xdr:spPr>
        <a:xfrm>
          <a:off x="13836727" y="589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100199</xdr:rowOff>
    </xdr:from>
    <xdr:ext cx="469744" cy="259045"/>
    <xdr:sp macro="" textlink="">
      <xdr:nvSpPr>
        <xdr:cNvPr id="164" name="n_2aveValue債務償還比率"/>
        <xdr:cNvSpPr txBox="1"/>
      </xdr:nvSpPr>
      <xdr:spPr>
        <a:xfrm>
          <a:off x="130874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106266</xdr:rowOff>
    </xdr:from>
    <xdr:ext cx="469744" cy="259045"/>
    <xdr:sp macro="" textlink="">
      <xdr:nvSpPr>
        <xdr:cNvPr id="165" name="n_3aveValue債務償還比率"/>
        <xdr:cNvSpPr txBox="1"/>
      </xdr:nvSpPr>
      <xdr:spPr>
        <a:xfrm>
          <a:off x="12325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166119</xdr:rowOff>
    </xdr:from>
    <xdr:ext cx="469744" cy="259045"/>
    <xdr:sp macro="" textlink="">
      <xdr:nvSpPr>
        <xdr:cNvPr id="166" name="n_4aveValue債務償還比率"/>
        <xdr:cNvSpPr txBox="1"/>
      </xdr:nvSpPr>
      <xdr:spPr>
        <a:xfrm>
          <a:off x="11563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143809</xdr:rowOff>
    </xdr:from>
    <xdr:ext cx="469744" cy="259045"/>
    <xdr:sp macro="" textlink="">
      <xdr:nvSpPr>
        <xdr:cNvPr id="167" name="n_1mainValue債務償還比率"/>
        <xdr:cNvSpPr txBox="1"/>
      </xdr:nvSpPr>
      <xdr:spPr>
        <a:xfrm>
          <a:off x="13836727" y="520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17099</xdr:rowOff>
    </xdr:from>
    <xdr:ext cx="469744" cy="259045"/>
    <xdr:sp macro="" textlink="">
      <xdr:nvSpPr>
        <xdr:cNvPr id="168" name="n_2mainValue債務償還比率"/>
        <xdr:cNvSpPr txBox="1"/>
      </xdr:nvSpPr>
      <xdr:spPr>
        <a:xfrm>
          <a:off x="13087427" y="524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128527</xdr:rowOff>
    </xdr:from>
    <xdr:ext cx="469744" cy="259045"/>
    <xdr:sp macro="" textlink="">
      <xdr:nvSpPr>
        <xdr:cNvPr id="169" name="n_3mainValue債務償還比率"/>
        <xdr:cNvSpPr txBox="1"/>
      </xdr:nvSpPr>
      <xdr:spPr>
        <a:xfrm>
          <a:off x="12325427" y="535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160552</xdr:rowOff>
    </xdr:from>
    <xdr:ext cx="469744" cy="259045"/>
    <xdr:sp macro="" textlink="">
      <xdr:nvSpPr>
        <xdr:cNvPr id="170" name="n_4mainValue債務償還比率"/>
        <xdr:cNvSpPr txBox="1"/>
      </xdr:nvSpPr>
      <xdr:spPr>
        <a:xfrm>
          <a:off x="11563427" y="53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xdr:cNvCxnSpPr/>
      </xdr:nvCxnSpPr>
      <xdr:spPr>
        <a:xfrm flipV="1">
          <a:off x="4634865" y="56814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xdr:cNvSpPr txBox="1"/>
      </xdr:nvSpPr>
      <xdr:spPr>
        <a:xfrm>
          <a:off x="4673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xdr:cNvCxnSpPr/>
      </xdr:nvCxnSpPr>
      <xdr:spPr>
        <a:xfrm>
          <a:off x="4546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道路】&#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xdr:cNvSpPr/>
      </xdr:nvSpPr>
      <xdr:spPr>
        <a:xfrm>
          <a:off x="3746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71" name="楕円 70"/>
        <xdr:cNvSpPr/>
      </xdr:nvSpPr>
      <xdr:spPr>
        <a:xfrm>
          <a:off x="4584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72" name="【道路】&#10;有形固定資産減価償却率該当値テキスト"/>
        <xdr:cNvSpPr txBox="1"/>
      </xdr:nvSpPr>
      <xdr:spPr>
        <a:xfrm>
          <a:off x="467360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3" name="楕円 72"/>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67056</xdr:rowOff>
    </xdr:to>
    <xdr:cxnSp macro="">
      <xdr:nvCxnSpPr>
        <xdr:cNvPr id="74" name="直線コネクタ 73"/>
        <xdr:cNvCxnSpPr/>
      </xdr:nvCxnSpPr>
      <xdr:spPr>
        <a:xfrm>
          <a:off x="3797300" y="621411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5" name="楕円 74"/>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41910</xdr:rowOff>
    </xdr:to>
    <xdr:cxnSp macro="">
      <xdr:nvCxnSpPr>
        <xdr:cNvPr id="76" name="直線コネクタ 75"/>
        <xdr:cNvCxnSpPr/>
      </xdr:nvCxnSpPr>
      <xdr:spPr>
        <a:xfrm>
          <a:off x="2908300" y="6191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77" name="楕円 76"/>
        <xdr:cNvSpPr/>
      </xdr:nvSpPr>
      <xdr:spPr>
        <a:xfrm>
          <a:off x="196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36</xdr:row>
      <xdr:rowOff>19050</xdr:rowOff>
    </xdr:to>
    <xdr:cxnSp macro="">
      <xdr:nvCxnSpPr>
        <xdr:cNvPr id="78" name="直線コネクタ 77"/>
        <xdr:cNvCxnSpPr/>
      </xdr:nvCxnSpPr>
      <xdr:spPr>
        <a:xfrm>
          <a:off x="2019300" y="6156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35</xdr:row>
      <xdr:rowOff>156210</xdr:rowOff>
    </xdr:to>
    <xdr:cxnSp macro="">
      <xdr:nvCxnSpPr>
        <xdr:cNvPr id="80" name="直線コネクタ 79"/>
        <xdr:cNvCxnSpPr/>
      </xdr:nvCxnSpPr>
      <xdr:spPr>
        <a:xfrm>
          <a:off x="1130300" y="61249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76979</xdr:rowOff>
    </xdr:from>
    <xdr:ext cx="405111" cy="259045"/>
    <xdr:sp macro="" textlink="">
      <xdr:nvSpPr>
        <xdr:cNvPr id="81" name="n_1aveValue【道路】&#10;有形固定資産減価償却率"/>
        <xdr:cNvSpPr txBox="1"/>
      </xdr:nvSpPr>
      <xdr:spPr>
        <a:xfrm>
          <a:off x="35820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3" name="n_3aveValue【道路】&#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道路】&#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5" name="n_1mainValue【道路】&#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86377</xdr:rowOff>
    </xdr:from>
    <xdr:ext cx="405111" cy="259045"/>
    <xdr:sp macro="" textlink="">
      <xdr:nvSpPr>
        <xdr:cNvPr id="86" name="n_2mainValue【道路】&#10;有形固定資産減価償却率"/>
        <xdr:cNvSpPr txBox="1"/>
      </xdr:nvSpPr>
      <xdr:spPr>
        <a:xfrm>
          <a:off x="2705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87" name="n_3mainValue【道路】&#10;有形固定資産減価償却率"/>
        <xdr:cNvSpPr txBox="1"/>
      </xdr:nvSpPr>
      <xdr:spPr>
        <a:xfrm>
          <a:off x="1816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143070</xdr:rowOff>
    </xdr:from>
    <xdr:ext cx="534377" cy="259045"/>
    <xdr:sp macro="" textlink="">
      <xdr:nvSpPr>
        <xdr:cNvPr id="117" name="【道路】&#10;一人当たり延長平均値テキスト"/>
        <xdr:cNvSpPr txBox="1"/>
      </xdr:nvSpPr>
      <xdr:spPr>
        <a:xfrm>
          <a:off x="10515600" y="665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7379</xdr:rowOff>
    </xdr:from>
    <xdr:to>
      <xdr:col>55</xdr:col>
      <xdr:colOff>50800</xdr:colOff>
      <xdr:row>41</xdr:row>
      <xdr:rowOff>108979</xdr:rowOff>
    </xdr:to>
    <xdr:sp macro="" textlink="">
      <xdr:nvSpPr>
        <xdr:cNvPr id="128" name="楕円 127"/>
        <xdr:cNvSpPr/>
      </xdr:nvSpPr>
      <xdr:spPr>
        <a:xfrm>
          <a:off x="10426700" y="70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93756</xdr:rowOff>
    </xdr:from>
    <xdr:ext cx="469744" cy="259045"/>
    <xdr:sp macro="" textlink="">
      <xdr:nvSpPr>
        <xdr:cNvPr id="129" name="【道路】&#10;一人当たり延長該当値テキスト"/>
        <xdr:cNvSpPr txBox="1"/>
      </xdr:nvSpPr>
      <xdr:spPr>
        <a:xfrm>
          <a:off x="10515600" y="69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7226</xdr:rowOff>
    </xdr:from>
    <xdr:to>
      <xdr:col>50</xdr:col>
      <xdr:colOff>165100</xdr:colOff>
      <xdr:row>41</xdr:row>
      <xdr:rowOff>108826</xdr:rowOff>
    </xdr:to>
    <xdr:sp macro="" textlink="">
      <xdr:nvSpPr>
        <xdr:cNvPr id="130" name="楕円 129"/>
        <xdr:cNvSpPr/>
      </xdr:nvSpPr>
      <xdr:spPr>
        <a:xfrm>
          <a:off x="9588500" y="70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58026</xdr:rowOff>
    </xdr:from>
    <xdr:to>
      <xdr:col>55</xdr:col>
      <xdr:colOff>0</xdr:colOff>
      <xdr:row>41</xdr:row>
      <xdr:rowOff>58179</xdr:rowOff>
    </xdr:to>
    <xdr:cxnSp macro="">
      <xdr:nvCxnSpPr>
        <xdr:cNvPr id="131" name="直線コネクタ 130"/>
        <xdr:cNvCxnSpPr/>
      </xdr:nvCxnSpPr>
      <xdr:spPr>
        <a:xfrm>
          <a:off x="9639300" y="7087476"/>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7607</xdr:rowOff>
    </xdr:from>
    <xdr:to>
      <xdr:col>46</xdr:col>
      <xdr:colOff>38100</xdr:colOff>
      <xdr:row>41</xdr:row>
      <xdr:rowOff>109207</xdr:rowOff>
    </xdr:to>
    <xdr:sp macro="" textlink="">
      <xdr:nvSpPr>
        <xdr:cNvPr id="132" name="楕円 131"/>
        <xdr:cNvSpPr/>
      </xdr:nvSpPr>
      <xdr:spPr>
        <a:xfrm>
          <a:off x="8699500" y="70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58026</xdr:rowOff>
    </xdr:from>
    <xdr:to>
      <xdr:col>50</xdr:col>
      <xdr:colOff>114300</xdr:colOff>
      <xdr:row>41</xdr:row>
      <xdr:rowOff>58407</xdr:rowOff>
    </xdr:to>
    <xdr:cxnSp macro="">
      <xdr:nvCxnSpPr>
        <xdr:cNvPr id="133" name="直線コネクタ 132"/>
        <xdr:cNvCxnSpPr/>
      </xdr:nvCxnSpPr>
      <xdr:spPr>
        <a:xfrm flipV="1">
          <a:off x="8750300" y="7087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7645</xdr:rowOff>
    </xdr:from>
    <xdr:to>
      <xdr:col>41</xdr:col>
      <xdr:colOff>101600</xdr:colOff>
      <xdr:row>41</xdr:row>
      <xdr:rowOff>109245</xdr:rowOff>
    </xdr:to>
    <xdr:sp macro="" textlink="">
      <xdr:nvSpPr>
        <xdr:cNvPr id="134" name="楕円 133"/>
        <xdr:cNvSpPr/>
      </xdr:nvSpPr>
      <xdr:spPr>
        <a:xfrm>
          <a:off x="7810500" y="70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58407</xdr:rowOff>
    </xdr:from>
    <xdr:to>
      <xdr:col>45</xdr:col>
      <xdr:colOff>177800</xdr:colOff>
      <xdr:row>41</xdr:row>
      <xdr:rowOff>58445</xdr:rowOff>
    </xdr:to>
    <xdr:cxnSp macro="">
      <xdr:nvCxnSpPr>
        <xdr:cNvPr id="135" name="直線コネクタ 134"/>
        <xdr:cNvCxnSpPr/>
      </xdr:nvCxnSpPr>
      <xdr:spPr>
        <a:xfrm flipV="1">
          <a:off x="7861300" y="70878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7265</xdr:rowOff>
    </xdr:from>
    <xdr:to>
      <xdr:col>36</xdr:col>
      <xdr:colOff>165100</xdr:colOff>
      <xdr:row>41</xdr:row>
      <xdr:rowOff>108865</xdr:rowOff>
    </xdr:to>
    <xdr:sp macro="" textlink="">
      <xdr:nvSpPr>
        <xdr:cNvPr id="136" name="楕円 135"/>
        <xdr:cNvSpPr/>
      </xdr:nvSpPr>
      <xdr:spPr>
        <a:xfrm>
          <a:off x="6921500" y="70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58065</xdr:rowOff>
    </xdr:from>
    <xdr:to>
      <xdr:col>41</xdr:col>
      <xdr:colOff>50800</xdr:colOff>
      <xdr:row>41</xdr:row>
      <xdr:rowOff>58445</xdr:rowOff>
    </xdr:to>
    <xdr:cxnSp macro="">
      <xdr:nvCxnSpPr>
        <xdr:cNvPr id="137" name="直線コネクタ 136"/>
        <xdr:cNvCxnSpPr/>
      </xdr:nvCxnSpPr>
      <xdr:spPr>
        <a:xfrm>
          <a:off x="6972300" y="708751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77347</xdr:rowOff>
    </xdr:from>
    <xdr:ext cx="469744" cy="259045"/>
    <xdr:sp macro="" textlink="">
      <xdr:nvSpPr>
        <xdr:cNvPr id="138" name="n_1aveValue【道路】&#10;一人当たり延長"/>
        <xdr:cNvSpPr txBox="1"/>
      </xdr:nvSpPr>
      <xdr:spPr>
        <a:xfrm>
          <a:off x="9391727" y="65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84320</xdr:rowOff>
    </xdr:from>
    <xdr:ext cx="469744" cy="259045"/>
    <xdr:sp macro="" textlink="">
      <xdr:nvSpPr>
        <xdr:cNvPr id="139" name="n_2aveValue【道路】&#10;一人当たり延長"/>
        <xdr:cNvSpPr txBox="1"/>
      </xdr:nvSpPr>
      <xdr:spPr>
        <a:xfrm>
          <a:off x="8515427" y="65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100969</xdr:rowOff>
    </xdr:from>
    <xdr:ext cx="469744" cy="259045"/>
    <xdr:sp macro="" textlink="">
      <xdr:nvSpPr>
        <xdr:cNvPr id="140" name="n_3aveValue【道路】&#10;一人当たり延長"/>
        <xdr:cNvSpPr txBox="1"/>
      </xdr:nvSpPr>
      <xdr:spPr>
        <a:xfrm>
          <a:off x="7626427" y="66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85462</xdr:rowOff>
    </xdr:from>
    <xdr:ext cx="469744" cy="259045"/>
    <xdr:sp macro="" textlink="">
      <xdr:nvSpPr>
        <xdr:cNvPr id="141" name="n_4aveValue【道路】&#10;一人当たり延長"/>
        <xdr:cNvSpPr txBox="1"/>
      </xdr:nvSpPr>
      <xdr:spPr>
        <a:xfrm>
          <a:off x="6737427" y="6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99953</xdr:rowOff>
    </xdr:from>
    <xdr:ext cx="469744" cy="259045"/>
    <xdr:sp macro="" textlink="">
      <xdr:nvSpPr>
        <xdr:cNvPr id="142" name="n_1mainValue【道路】&#10;一人当たり延長"/>
        <xdr:cNvSpPr txBox="1"/>
      </xdr:nvSpPr>
      <xdr:spPr>
        <a:xfrm>
          <a:off x="9391727" y="71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100334</xdr:rowOff>
    </xdr:from>
    <xdr:ext cx="469744" cy="259045"/>
    <xdr:sp macro="" textlink="">
      <xdr:nvSpPr>
        <xdr:cNvPr id="143" name="n_2mainValue【道路】&#10;一人当たり延長"/>
        <xdr:cNvSpPr txBox="1"/>
      </xdr:nvSpPr>
      <xdr:spPr>
        <a:xfrm>
          <a:off x="8515427" y="71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100372</xdr:rowOff>
    </xdr:from>
    <xdr:ext cx="469744" cy="259045"/>
    <xdr:sp macro="" textlink="">
      <xdr:nvSpPr>
        <xdr:cNvPr id="144" name="n_3mainValue【道路】&#10;一人当たり延長"/>
        <xdr:cNvSpPr txBox="1"/>
      </xdr:nvSpPr>
      <xdr:spPr>
        <a:xfrm>
          <a:off x="7626427" y="712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99992</xdr:rowOff>
    </xdr:from>
    <xdr:ext cx="469744" cy="259045"/>
    <xdr:sp macro="" textlink="">
      <xdr:nvSpPr>
        <xdr:cNvPr id="145" name="n_4mainValue【道路】&#10;一人当たり延長"/>
        <xdr:cNvSpPr txBox="1"/>
      </xdr:nvSpPr>
      <xdr:spPr>
        <a:xfrm>
          <a:off x="6737427" y="71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11265</xdr:rowOff>
    </xdr:from>
    <xdr:ext cx="405111" cy="259045"/>
    <xdr:sp macro="" textlink="">
      <xdr:nvSpPr>
        <xdr:cNvPr id="176" name="【橋りょう・トンネル】&#10;有形固定資産減価償却率平均値テキスト"/>
        <xdr:cNvSpPr txBox="1"/>
      </xdr:nvSpPr>
      <xdr:spPr>
        <a:xfrm>
          <a:off x="4673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7" name="楕円 186"/>
        <xdr:cNvSpPr/>
      </xdr:nvSpPr>
      <xdr:spPr>
        <a:xfrm>
          <a:off x="4584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139899</xdr:rowOff>
    </xdr:from>
    <xdr:ext cx="405111" cy="259045"/>
    <xdr:sp macro="" textlink="">
      <xdr:nvSpPr>
        <xdr:cNvPr id="188" name="【橋りょう・トンネル】&#10;有形固定資産減価償却率該当値テキスト"/>
        <xdr:cNvSpPr txBox="1"/>
      </xdr:nvSpPr>
      <xdr:spPr>
        <a:xfrm>
          <a:off x="4673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133713</xdr:rowOff>
    </xdr:from>
    <xdr:to>
      <xdr:col>20</xdr:col>
      <xdr:colOff>38100</xdr:colOff>
      <xdr:row>61</xdr:row>
      <xdr:rowOff>63863</xdr:rowOff>
    </xdr:to>
    <xdr:sp macro="" textlink="">
      <xdr:nvSpPr>
        <xdr:cNvPr id="189" name="楕円 188"/>
        <xdr:cNvSpPr/>
      </xdr:nvSpPr>
      <xdr:spPr>
        <a:xfrm>
          <a:off x="3746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40822</xdr:rowOff>
    </xdr:to>
    <xdr:cxnSp macro="">
      <xdr:nvCxnSpPr>
        <xdr:cNvPr id="190" name="直線コネクタ 189"/>
        <xdr:cNvCxnSpPr/>
      </xdr:nvCxnSpPr>
      <xdr:spPr>
        <a:xfrm>
          <a:off x="3797300" y="104715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1" name="楕円 190"/>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13063</xdr:rowOff>
    </xdr:to>
    <xdr:cxnSp macro="">
      <xdr:nvCxnSpPr>
        <xdr:cNvPr id="192" name="直線コネクタ 191"/>
        <xdr:cNvCxnSpPr/>
      </xdr:nvCxnSpPr>
      <xdr:spPr>
        <a:xfrm>
          <a:off x="2908300" y="1044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3" name="楕円 192"/>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156754</xdr:rowOff>
    </xdr:to>
    <xdr:cxnSp macro="">
      <xdr:nvCxnSpPr>
        <xdr:cNvPr id="194" name="直線コネクタ 193"/>
        <xdr:cNvCxnSpPr/>
      </xdr:nvCxnSpPr>
      <xdr:spPr>
        <a:xfrm>
          <a:off x="2019300" y="104127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5" name="楕円 194"/>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125730</xdr:rowOff>
    </xdr:to>
    <xdr:cxnSp macro="">
      <xdr:nvCxnSpPr>
        <xdr:cNvPr id="196" name="直線コネクタ 195"/>
        <xdr:cNvCxnSpPr/>
      </xdr:nvCxnSpPr>
      <xdr:spPr>
        <a:xfrm>
          <a:off x="1130300" y="103768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66420</xdr:rowOff>
    </xdr:from>
    <xdr:ext cx="405111" cy="259045"/>
    <xdr:sp macro="" textlink="">
      <xdr:nvSpPr>
        <xdr:cNvPr id="197" name="n_1aveValue【橋りょう・トンネル】&#10;有形固定資産減価償却率"/>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8" name="n_2aveValue【橋りょう・トンネ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9"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0" name="n_4aveValue【橋りょう・トンネル】&#10;有形固定資産減価償却率"/>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80390</xdr:rowOff>
    </xdr:from>
    <xdr:ext cx="405111" cy="259045"/>
    <xdr:sp macro="" textlink="">
      <xdr:nvSpPr>
        <xdr:cNvPr id="201" name="n_1main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2" name="n_2main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203" name="n_3mainValue【橋りょう・トンネル】&#10;有形固定資産減価償却率"/>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4" name="n_4mainValue【橋りょう・トンネル】&#10;有形固定資産減価償却率"/>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xdr:cNvSpPr txBox="1"/>
      </xdr:nvSpPr>
      <xdr:spPr>
        <a:xfrm>
          <a:off x="10515600" y="10631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120079</xdr:rowOff>
    </xdr:from>
    <xdr:to>
      <xdr:col>55</xdr:col>
      <xdr:colOff>50800</xdr:colOff>
      <xdr:row>64</xdr:row>
      <xdr:rowOff>50229</xdr:rowOff>
    </xdr:to>
    <xdr:sp macro="" textlink="">
      <xdr:nvSpPr>
        <xdr:cNvPr id="244" name="楕円 243"/>
        <xdr:cNvSpPr/>
      </xdr:nvSpPr>
      <xdr:spPr>
        <a:xfrm>
          <a:off x="10426700" y="109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35006</xdr:rowOff>
    </xdr:from>
    <xdr:ext cx="534377" cy="259045"/>
    <xdr:sp macro="" textlink="">
      <xdr:nvSpPr>
        <xdr:cNvPr id="245" name="【橋りょう・トンネル】&#10;一人当たり有形固定資産（償却資産）額該当値テキスト"/>
        <xdr:cNvSpPr txBox="1"/>
      </xdr:nvSpPr>
      <xdr:spPr>
        <a:xfrm>
          <a:off x="10515600" y="10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120569</xdr:rowOff>
    </xdr:from>
    <xdr:to>
      <xdr:col>50</xdr:col>
      <xdr:colOff>165100</xdr:colOff>
      <xdr:row>64</xdr:row>
      <xdr:rowOff>50719</xdr:rowOff>
    </xdr:to>
    <xdr:sp macro="" textlink="">
      <xdr:nvSpPr>
        <xdr:cNvPr id="246" name="楕円 245"/>
        <xdr:cNvSpPr/>
      </xdr:nvSpPr>
      <xdr:spPr>
        <a:xfrm>
          <a:off x="9588500" y="109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170879</xdr:rowOff>
    </xdr:from>
    <xdr:to>
      <xdr:col>55</xdr:col>
      <xdr:colOff>0</xdr:colOff>
      <xdr:row>63</xdr:row>
      <xdr:rowOff>171369</xdr:rowOff>
    </xdr:to>
    <xdr:cxnSp macro="">
      <xdr:nvCxnSpPr>
        <xdr:cNvPr id="247" name="直線コネクタ 246"/>
        <xdr:cNvCxnSpPr/>
      </xdr:nvCxnSpPr>
      <xdr:spPr>
        <a:xfrm flipV="1">
          <a:off x="9639300" y="10972229"/>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121252</xdr:rowOff>
    </xdr:from>
    <xdr:to>
      <xdr:col>46</xdr:col>
      <xdr:colOff>38100</xdr:colOff>
      <xdr:row>64</xdr:row>
      <xdr:rowOff>51402</xdr:rowOff>
    </xdr:to>
    <xdr:sp macro="" textlink="">
      <xdr:nvSpPr>
        <xdr:cNvPr id="248" name="楕円 247"/>
        <xdr:cNvSpPr/>
      </xdr:nvSpPr>
      <xdr:spPr>
        <a:xfrm>
          <a:off x="8699500" y="109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171369</xdr:rowOff>
    </xdr:from>
    <xdr:to>
      <xdr:col>50</xdr:col>
      <xdr:colOff>114300</xdr:colOff>
      <xdr:row>64</xdr:row>
      <xdr:rowOff>602</xdr:rowOff>
    </xdr:to>
    <xdr:cxnSp macro="">
      <xdr:nvCxnSpPr>
        <xdr:cNvPr id="249" name="直線コネクタ 248"/>
        <xdr:cNvCxnSpPr/>
      </xdr:nvCxnSpPr>
      <xdr:spPr>
        <a:xfrm flipV="1">
          <a:off x="8750300" y="10972719"/>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121507</xdr:rowOff>
    </xdr:from>
    <xdr:to>
      <xdr:col>41</xdr:col>
      <xdr:colOff>101600</xdr:colOff>
      <xdr:row>64</xdr:row>
      <xdr:rowOff>51657</xdr:rowOff>
    </xdr:to>
    <xdr:sp macro="" textlink="">
      <xdr:nvSpPr>
        <xdr:cNvPr id="250" name="楕円 249"/>
        <xdr:cNvSpPr/>
      </xdr:nvSpPr>
      <xdr:spPr>
        <a:xfrm>
          <a:off x="7810500" y="1092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602</xdr:rowOff>
    </xdr:from>
    <xdr:to>
      <xdr:col>45</xdr:col>
      <xdr:colOff>177800</xdr:colOff>
      <xdr:row>64</xdr:row>
      <xdr:rowOff>857</xdr:rowOff>
    </xdr:to>
    <xdr:cxnSp macro="">
      <xdr:nvCxnSpPr>
        <xdr:cNvPr id="251" name="直線コネクタ 250"/>
        <xdr:cNvCxnSpPr/>
      </xdr:nvCxnSpPr>
      <xdr:spPr>
        <a:xfrm flipV="1">
          <a:off x="7861300" y="10973402"/>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121139</xdr:rowOff>
    </xdr:from>
    <xdr:to>
      <xdr:col>36</xdr:col>
      <xdr:colOff>165100</xdr:colOff>
      <xdr:row>64</xdr:row>
      <xdr:rowOff>51289</xdr:rowOff>
    </xdr:to>
    <xdr:sp macro="" textlink="">
      <xdr:nvSpPr>
        <xdr:cNvPr id="252" name="楕円 251"/>
        <xdr:cNvSpPr/>
      </xdr:nvSpPr>
      <xdr:spPr>
        <a:xfrm>
          <a:off x="6921500" y="109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489</xdr:rowOff>
    </xdr:from>
    <xdr:to>
      <xdr:col>41</xdr:col>
      <xdr:colOff>50800</xdr:colOff>
      <xdr:row>64</xdr:row>
      <xdr:rowOff>857</xdr:rowOff>
    </xdr:to>
    <xdr:cxnSp macro="">
      <xdr:nvCxnSpPr>
        <xdr:cNvPr id="253" name="直線コネクタ 252"/>
        <xdr:cNvCxnSpPr/>
      </xdr:nvCxnSpPr>
      <xdr:spPr>
        <a:xfrm>
          <a:off x="6972300" y="10973289"/>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112676</xdr:rowOff>
    </xdr:from>
    <xdr:ext cx="599010" cy="259045"/>
    <xdr:sp macro="" textlink="">
      <xdr:nvSpPr>
        <xdr:cNvPr id="254" name="n_1aveValue【橋りょう・トンネル】&#10;一人当たり有形固定資産（償却資産）額"/>
        <xdr:cNvSpPr txBox="1"/>
      </xdr:nvSpPr>
      <xdr:spPr>
        <a:xfrm>
          <a:off x="9327095" y="10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113902</xdr:rowOff>
    </xdr:from>
    <xdr:ext cx="599010" cy="259045"/>
    <xdr:sp macro="" textlink="">
      <xdr:nvSpPr>
        <xdr:cNvPr id="255" name="n_2aveValue【橋りょう・トンネル】&#10;一人当たり有形固定資産（償却資産）額"/>
        <xdr:cNvSpPr txBox="1"/>
      </xdr:nvSpPr>
      <xdr:spPr>
        <a:xfrm>
          <a:off x="8450795" y="105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108803</xdr:rowOff>
    </xdr:from>
    <xdr:ext cx="599010" cy="259045"/>
    <xdr:sp macro="" textlink="">
      <xdr:nvSpPr>
        <xdr:cNvPr id="256" name="n_3aveValue【橋りょう・トンネル】&#10;一人当たり有形固定資産（償却資産）額"/>
        <xdr:cNvSpPr txBox="1"/>
      </xdr:nvSpPr>
      <xdr:spPr>
        <a:xfrm>
          <a:off x="7561795" y="105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xdr:cNvSpPr txBox="1"/>
      </xdr:nvSpPr>
      <xdr:spPr>
        <a:xfrm>
          <a:off x="6672795" y="105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41846</xdr:rowOff>
    </xdr:from>
    <xdr:ext cx="534377" cy="259045"/>
    <xdr:sp macro="" textlink="">
      <xdr:nvSpPr>
        <xdr:cNvPr id="258" name="n_1mainValue【橋りょう・トンネル】&#10;一人当たり有形固定資産（償却資産）額"/>
        <xdr:cNvSpPr txBox="1"/>
      </xdr:nvSpPr>
      <xdr:spPr>
        <a:xfrm>
          <a:off x="9359411" y="1101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42529</xdr:rowOff>
    </xdr:from>
    <xdr:ext cx="534377" cy="259045"/>
    <xdr:sp macro="" textlink="">
      <xdr:nvSpPr>
        <xdr:cNvPr id="259" name="n_2mainValue【橋りょう・トンネル】&#10;一人当たり有形固定資産（償却資産）額"/>
        <xdr:cNvSpPr txBox="1"/>
      </xdr:nvSpPr>
      <xdr:spPr>
        <a:xfrm>
          <a:off x="8483111" y="110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42784</xdr:rowOff>
    </xdr:from>
    <xdr:ext cx="534377" cy="259045"/>
    <xdr:sp macro="" textlink="">
      <xdr:nvSpPr>
        <xdr:cNvPr id="260" name="n_3mainValue【橋りょう・トンネル】&#10;一人当たり有形固定資産（償却資産）額"/>
        <xdr:cNvSpPr txBox="1"/>
      </xdr:nvSpPr>
      <xdr:spPr>
        <a:xfrm>
          <a:off x="7594111" y="11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42416</xdr:rowOff>
    </xdr:from>
    <xdr:ext cx="534377" cy="259045"/>
    <xdr:sp macro="" textlink="">
      <xdr:nvSpPr>
        <xdr:cNvPr id="261" name="n_4mainValue【橋りょう・トンネル】&#10;一人当たり有形固定資産（償却資産）額"/>
        <xdr:cNvSpPr txBox="1"/>
      </xdr:nvSpPr>
      <xdr:spPr>
        <a:xfrm>
          <a:off x="6705111" y="110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1" name="直線コネクタ 3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22" name="テキスト ボックス 3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3" name="直線コネクタ 3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4" name="テキスト ボックス 3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5" name="直線コネクタ 3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6" name="テキスト ボックス 3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7" name="直線コネクタ 3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8" name="テキスト ボックス 3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0" name="テキスト ボックス 3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332" name="直線コネクタ 331"/>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333" name="【学校施設】&#10;有形固定資産減価償却率最小値テキスト"/>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334" name="直線コネクタ 333"/>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335" name="【学校施設】&#10;有形固定資産減価償却率最大値テキスト"/>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336" name="直線コネクタ 335"/>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337" name="【学校施設】&#10;有形固定資産減価償却率平均値テキスト"/>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338" name="フローチャート: 判断 337"/>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339" name="フローチャート: 判断 338"/>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340" name="フローチャート: 判断 339"/>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341" name="フローチャート: 判断 340"/>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342" name="フローチャート: 判断 3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348" name="楕円 347"/>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349" name="【学校施設】&#10;有形固定資産減価償却率該当値テキスト"/>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65786</xdr:rowOff>
    </xdr:from>
    <xdr:to>
      <xdr:col>81</xdr:col>
      <xdr:colOff>101600</xdr:colOff>
      <xdr:row>61</xdr:row>
      <xdr:rowOff>167386</xdr:rowOff>
    </xdr:to>
    <xdr:sp macro="" textlink="">
      <xdr:nvSpPr>
        <xdr:cNvPr id="350" name="楕円 349"/>
        <xdr:cNvSpPr/>
      </xdr:nvSpPr>
      <xdr:spPr>
        <a:xfrm>
          <a:off x="15430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61</xdr:row>
      <xdr:rowOff>116586</xdr:rowOff>
    </xdr:to>
    <xdr:cxnSp macro="">
      <xdr:nvCxnSpPr>
        <xdr:cNvPr id="351" name="直線コネクタ 350"/>
        <xdr:cNvCxnSpPr/>
      </xdr:nvCxnSpPr>
      <xdr:spPr>
        <a:xfrm flipV="1">
          <a:off x="15481300" y="10367010"/>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22352</xdr:rowOff>
    </xdr:from>
    <xdr:to>
      <xdr:col>76</xdr:col>
      <xdr:colOff>165100</xdr:colOff>
      <xdr:row>61</xdr:row>
      <xdr:rowOff>123952</xdr:rowOff>
    </xdr:to>
    <xdr:sp macro="" textlink="">
      <xdr:nvSpPr>
        <xdr:cNvPr id="352" name="楕円 351"/>
        <xdr:cNvSpPr/>
      </xdr:nvSpPr>
      <xdr:spPr>
        <a:xfrm>
          <a:off x="14541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73152</xdr:rowOff>
    </xdr:from>
    <xdr:to>
      <xdr:col>81</xdr:col>
      <xdr:colOff>50800</xdr:colOff>
      <xdr:row>61</xdr:row>
      <xdr:rowOff>116586</xdr:rowOff>
    </xdr:to>
    <xdr:cxnSp macro="">
      <xdr:nvCxnSpPr>
        <xdr:cNvPr id="353" name="直線コネクタ 352"/>
        <xdr:cNvCxnSpPr/>
      </xdr:nvCxnSpPr>
      <xdr:spPr>
        <a:xfrm>
          <a:off x="14592300" y="105316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145796</xdr:rowOff>
    </xdr:from>
    <xdr:to>
      <xdr:col>72</xdr:col>
      <xdr:colOff>38100</xdr:colOff>
      <xdr:row>61</xdr:row>
      <xdr:rowOff>75946</xdr:rowOff>
    </xdr:to>
    <xdr:sp macro="" textlink="">
      <xdr:nvSpPr>
        <xdr:cNvPr id="354" name="楕円 353"/>
        <xdr:cNvSpPr/>
      </xdr:nvSpPr>
      <xdr:spPr>
        <a:xfrm>
          <a:off x="1365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25146</xdr:rowOff>
    </xdr:from>
    <xdr:to>
      <xdr:col>76</xdr:col>
      <xdr:colOff>114300</xdr:colOff>
      <xdr:row>61</xdr:row>
      <xdr:rowOff>73152</xdr:rowOff>
    </xdr:to>
    <xdr:cxnSp macro="">
      <xdr:nvCxnSpPr>
        <xdr:cNvPr id="355" name="直線コネクタ 354"/>
        <xdr:cNvCxnSpPr/>
      </xdr:nvCxnSpPr>
      <xdr:spPr>
        <a:xfrm>
          <a:off x="13703300" y="104835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104648</xdr:rowOff>
    </xdr:from>
    <xdr:to>
      <xdr:col>67</xdr:col>
      <xdr:colOff>101600</xdr:colOff>
      <xdr:row>61</xdr:row>
      <xdr:rowOff>34798</xdr:rowOff>
    </xdr:to>
    <xdr:sp macro="" textlink="">
      <xdr:nvSpPr>
        <xdr:cNvPr id="356" name="楕円 355"/>
        <xdr:cNvSpPr/>
      </xdr:nvSpPr>
      <xdr:spPr>
        <a:xfrm>
          <a:off x="1276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155448</xdr:rowOff>
    </xdr:from>
    <xdr:to>
      <xdr:col>71</xdr:col>
      <xdr:colOff>177800</xdr:colOff>
      <xdr:row>61</xdr:row>
      <xdr:rowOff>25146</xdr:rowOff>
    </xdr:to>
    <xdr:cxnSp macro="">
      <xdr:nvCxnSpPr>
        <xdr:cNvPr id="357" name="直線コネクタ 356"/>
        <xdr:cNvCxnSpPr/>
      </xdr:nvCxnSpPr>
      <xdr:spPr>
        <a:xfrm>
          <a:off x="12814300" y="10442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140479</xdr:rowOff>
    </xdr:from>
    <xdr:ext cx="405111" cy="259045"/>
    <xdr:sp macro="" textlink="">
      <xdr:nvSpPr>
        <xdr:cNvPr id="358" name="n_1aveValue【学校施設】&#10;有形固定資産減価償却率"/>
        <xdr:cNvSpPr txBox="1"/>
      </xdr:nvSpPr>
      <xdr:spPr>
        <a:xfrm>
          <a:off x="15266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359" name="n_2aveValue【学校施設】&#10;有形固定資産減価償却率"/>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360" name="n_3aveValue【学校施設】&#10;有形固定資産減価償却率"/>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361"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158513</xdr:rowOff>
    </xdr:from>
    <xdr:ext cx="405111" cy="259045"/>
    <xdr:sp macro="" textlink="">
      <xdr:nvSpPr>
        <xdr:cNvPr id="362" name="n_1mainValue【学校施設】&#10;有形固定資産減価償却率"/>
        <xdr:cNvSpPr txBox="1"/>
      </xdr:nvSpPr>
      <xdr:spPr>
        <a:xfrm>
          <a:off x="152660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115079</xdr:rowOff>
    </xdr:from>
    <xdr:ext cx="405111" cy="259045"/>
    <xdr:sp macro="" textlink="">
      <xdr:nvSpPr>
        <xdr:cNvPr id="363" name="n_2mainValue【学校施設】&#10;有形固定資産減価償却率"/>
        <xdr:cNvSpPr txBox="1"/>
      </xdr:nvSpPr>
      <xdr:spPr>
        <a:xfrm>
          <a:off x="14389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67073</xdr:rowOff>
    </xdr:from>
    <xdr:ext cx="405111" cy="259045"/>
    <xdr:sp macro="" textlink="">
      <xdr:nvSpPr>
        <xdr:cNvPr id="364" name="n_3mainValue【学校施設】&#10;有形固定資産減価償却率"/>
        <xdr:cNvSpPr txBox="1"/>
      </xdr:nvSpPr>
      <xdr:spPr>
        <a:xfrm>
          <a:off x="13500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25925</xdr:rowOff>
    </xdr:from>
    <xdr:ext cx="405111" cy="259045"/>
    <xdr:sp macro="" textlink="">
      <xdr:nvSpPr>
        <xdr:cNvPr id="365" name="n_4mainValue【学校施設】&#10;有形固定資産減価償却率"/>
        <xdr:cNvSpPr txBox="1"/>
      </xdr:nvSpPr>
      <xdr:spPr>
        <a:xfrm>
          <a:off x="12611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6" name="直線コネクタ 3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7" name="テキスト ボックス 3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8" name="直線コネクタ 3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9" name="テキスト ボックス 3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0" name="直線コネクタ 3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1" name="テキスト ボックス 3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2" name="直線コネクタ 3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3" name="テキスト ボックス 3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387" name="直線コネクタ 386"/>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388" name="【学校施設】&#10;一人当たり面積最小値テキスト"/>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389" name="直線コネクタ 388"/>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390" name="【学校施設】&#10;一人当たり面積最大値テキスト"/>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391" name="直線コネクタ 390"/>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139869</xdr:rowOff>
    </xdr:from>
    <xdr:ext cx="469744" cy="259045"/>
    <xdr:sp macro="" textlink="">
      <xdr:nvSpPr>
        <xdr:cNvPr id="392" name="【学校施設】&#10;一人当たり面積平均値テキスト"/>
        <xdr:cNvSpPr txBox="1"/>
      </xdr:nvSpPr>
      <xdr:spPr>
        <a:xfrm>
          <a:off x="22199600" y="1008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393" name="フローチャート: 判断 392"/>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394" name="フローチャート: 判断 393"/>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395" name="フローチャート: 判断 394"/>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396" name="フローチャート: 判断 395"/>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397" name="フローチャート: 判断 396"/>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36525</xdr:rowOff>
    </xdr:from>
    <xdr:to>
      <xdr:col>116</xdr:col>
      <xdr:colOff>114300</xdr:colOff>
      <xdr:row>60</xdr:row>
      <xdr:rowOff>138125</xdr:rowOff>
    </xdr:to>
    <xdr:sp macro="" textlink="">
      <xdr:nvSpPr>
        <xdr:cNvPr id="403" name="楕円 402"/>
        <xdr:cNvSpPr/>
      </xdr:nvSpPr>
      <xdr:spPr>
        <a:xfrm>
          <a:off x="22110700" y="103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14952</xdr:rowOff>
    </xdr:from>
    <xdr:ext cx="469744" cy="259045"/>
    <xdr:sp macro="" textlink="">
      <xdr:nvSpPr>
        <xdr:cNvPr id="404" name="【学校施設】&#10;一人当たり面積該当値テキスト"/>
        <xdr:cNvSpPr txBox="1"/>
      </xdr:nvSpPr>
      <xdr:spPr>
        <a:xfrm>
          <a:off x="22199600" y="103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35154</xdr:rowOff>
    </xdr:from>
    <xdr:to>
      <xdr:col>112</xdr:col>
      <xdr:colOff>38100</xdr:colOff>
      <xdr:row>60</xdr:row>
      <xdr:rowOff>136754</xdr:rowOff>
    </xdr:to>
    <xdr:sp macro="" textlink="">
      <xdr:nvSpPr>
        <xdr:cNvPr id="405" name="楕円 404"/>
        <xdr:cNvSpPr/>
      </xdr:nvSpPr>
      <xdr:spPr>
        <a:xfrm>
          <a:off x="21272500" y="10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85954</xdr:rowOff>
    </xdr:from>
    <xdr:to>
      <xdr:col>116</xdr:col>
      <xdr:colOff>63500</xdr:colOff>
      <xdr:row>60</xdr:row>
      <xdr:rowOff>87325</xdr:rowOff>
    </xdr:to>
    <xdr:cxnSp macro="">
      <xdr:nvCxnSpPr>
        <xdr:cNvPr id="406" name="直線コネクタ 405"/>
        <xdr:cNvCxnSpPr/>
      </xdr:nvCxnSpPr>
      <xdr:spPr>
        <a:xfrm>
          <a:off x="21323300" y="10372954"/>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35154</xdr:rowOff>
    </xdr:from>
    <xdr:to>
      <xdr:col>107</xdr:col>
      <xdr:colOff>101600</xdr:colOff>
      <xdr:row>60</xdr:row>
      <xdr:rowOff>136754</xdr:rowOff>
    </xdr:to>
    <xdr:sp macro="" textlink="">
      <xdr:nvSpPr>
        <xdr:cNvPr id="407" name="楕円 406"/>
        <xdr:cNvSpPr/>
      </xdr:nvSpPr>
      <xdr:spPr>
        <a:xfrm>
          <a:off x="20383500" y="10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85954</xdr:rowOff>
    </xdr:from>
    <xdr:to>
      <xdr:col>111</xdr:col>
      <xdr:colOff>177800</xdr:colOff>
      <xdr:row>60</xdr:row>
      <xdr:rowOff>85954</xdr:rowOff>
    </xdr:to>
    <xdr:cxnSp macro="">
      <xdr:nvCxnSpPr>
        <xdr:cNvPr id="408" name="直線コネクタ 407"/>
        <xdr:cNvCxnSpPr/>
      </xdr:nvCxnSpPr>
      <xdr:spPr>
        <a:xfrm>
          <a:off x="20434300" y="10372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33782</xdr:rowOff>
    </xdr:from>
    <xdr:to>
      <xdr:col>102</xdr:col>
      <xdr:colOff>165100</xdr:colOff>
      <xdr:row>60</xdr:row>
      <xdr:rowOff>135382</xdr:rowOff>
    </xdr:to>
    <xdr:sp macro="" textlink="">
      <xdr:nvSpPr>
        <xdr:cNvPr id="409" name="楕円 408"/>
        <xdr:cNvSpPr/>
      </xdr:nvSpPr>
      <xdr:spPr>
        <a:xfrm>
          <a:off x="19494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84582</xdr:rowOff>
    </xdr:from>
    <xdr:to>
      <xdr:col>107</xdr:col>
      <xdr:colOff>50800</xdr:colOff>
      <xdr:row>60</xdr:row>
      <xdr:rowOff>85954</xdr:rowOff>
    </xdr:to>
    <xdr:cxnSp macro="">
      <xdr:nvCxnSpPr>
        <xdr:cNvPr id="410" name="直線コネクタ 409"/>
        <xdr:cNvCxnSpPr/>
      </xdr:nvCxnSpPr>
      <xdr:spPr>
        <a:xfrm>
          <a:off x="19545300" y="103715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30582</xdr:rowOff>
    </xdr:from>
    <xdr:to>
      <xdr:col>98</xdr:col>
      <xdr:colOff>38100</xdr:colOff>
      <xdr:row>60</xdr:row>
      <xdr:rowOff>132182</xdr:rowOff>
    </xdr:to>
    <xdr:sp macro="" textlink="">
      <xdr:nvSpPr>
        <xdr:cNvPr id="411" name="楕円 410"/>
        <xdr:cNvSpPr/>
      </xdr:nvSpPr>
      <xdr:spPr>
        <a:xfrm>
          <a:off x="186055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81382</xdr:rowOff>
    </xdr:from>
    <xdr:to>
      <xdr:col>102</xdr:col>
      <xdr:colOff>114300</xdr:colOff>
      <xdr:row>60</xdr:row>
      <xdr:rowOff>84582</xdr:rowOff>
    </xdr:to>
    <xdr:cxnSp macro="">
      <xdr:nvCxnSpPr>
        <xdr:cNvPr id="412" name="直線コネクタ 411"/>
        <xdr:cNvCxnSpPr/>
      </xdr:nvCxnSpPr>
      <xdr:spPr>
        <a:xfrm>
          <a:off x="18656300" y="1036838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70528</xdr:rowOff>
    </xdr:from>
    <xdr:ext cx="469744" cy="259045"/>
    <xdr:sp macro="" textlink="">
      <xdr:nvSpPr>
        <xdr:cNvPr id="413" name="n_1aveValue【学校施設】&#10;一人当たり面積"/>
        <xdr:cNvSpPr txBox="1"/>
      </xdr:nvSpPr>
      <xdr:spPr>
        <a:xfrm>
          <a:off x="21075727"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62298</xdr:rowOff>
    </xdr:from>
    <xdr:ext cx="469744" cy="259045"/>
    <xdr:sp macro="" textlink="">
      <xdr:nvSpPr>
        <xdr:cNvPr id="414" name="n_2aveValue【学校施設】&#10;一人当たり面積"/>
        <xdr:cNvSpPr txBox="1"/>
      </xdr:nvSpPr>
      <xdr:spPr>
        <a:xfrm>
          <a:off x="20199427" y="100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72356</xdr:rowOff>
    </xdr:from>
    <xdr:ext cx="469744" cy="259045"/>
    <xdr:sp macro="" textlink="">
      <xdr:nvSpPr>
        <xdr:cNvPr id="415" name="n_3aveValue【学校施設】&#10;一人当たり面積"/>
        <xdr:cNvSpPr txBox="1"/>
      </xdr:nvSpPr>
      <xdr:spPr>
        <a:xfrm>
          <a:off x="19310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59097</xdr:rowOff>
    </xdr:from>
    <xdr:ext cx="469744" cy="259045"/>
    <xdr:sp macro="" textlink="">
      <xdr:nvSpPr>
        <xdr:cNvPr id="416" name="n_4aveValue【学校施設】&#10;一人当たり面積"/>
        <xdr:cNvSpPr txBox="1"/>
      </xdr:nvSpPr>
      <xdr:spPr>
        <a:xfrm>
          <a:off x="18421427" y="100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127881</xdr:rowOff>
    </xdr:from>
    <xdr:ext cx="469744" cy="259045"/>
    <xdr:sp macro="" textlink="">
      <xdr:nvSpPr>
        <xdr:cNvPr id="417" name="n_1mainValue【学校施設】&#10;一人当たり面積"/>
        <xdr:cNvSpPr txBox="1"/>
      </xdr:nvSpPr>
      <xdr:spPr>
        <a:xfrm>
          <a:off x="21075727" y="10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127881</xdr:rowOff>
    </xdr:from>
    <xdr:ext cx="469744" cy="259045"/>
    <xdr:sp macro="" textlink="">
      <xdr:nvSpPr>
        <xdr:cNvPr id="418" name="n_2mainValue【学校施設】&#10;一人当たり面積"/>
        <xdr:cNvSpPr txBox="1"/>
      </xdr:nvSpPr>
      <xdr:spPr>
        <a:xfrm>
          <a:off x="20199427" y="10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126509</xdr:rowOff>
    </xdr:from>
    <xdr:ext cx="469744" cy="259045"/>
    <xdr:sp macro="" textlink="">
      <xdr:nvSpPr>
        <xdr:cNvPr id="419" name="n_3mainValue【学校施設】&#10;一人当たり面積"/>
        <xdr:cNvSpPr txBox="1"/>
      </xdr:nvSpPr>
      <xdr:spPr>
        <a:xfrm>
          <a:off x="19310427" y="104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123309</xdr:rowOff>
    </xdr:from>
    <xdr:ext cx="469744" cy="259045"/>
    <xdr:sp macro="" textlink="">
      <xdr:nvSpPr>
        <xdr:cNvPr id="420" name="n_4mainValue【学校施設】&#10;一人当たり面積"/>
        <xdr:cNvSpPr txBox="1"/>
      </xdr:nvSpPr>
      <xdr:spPr>
        <a:xfrm>
          <a:off x="18421427" y="104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7" name="テキスト ボックス 4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9" name="テキスト ボックス 4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9" name="テキスト ボックス 4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462" name="直線コネクタ 461"/>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63" name="【公民館】&#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64" name="直線コネクタ 463"/>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465"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466" name="直線コネクタ 465"/>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126654</xdr:rowOff>
    </xdr:from>
    <xdr:ext cx="405111" cy="259045"/>
    <xdr:sp macro="" textlink="">
      <xdr:nvSpPr>
        <xdr:cNvPr id="467" name="【公民館】&#10;有形固定資産減価償却率平均値テキスト"/>
        <xdr:cNvSpPr txBox="1"/>
      </xdr:nvSpPr>
      <xdr:spPr>
        <a:xfrm>
          <a:off x="16357600" y="1795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468" name="フローチャート: 判断 467"/>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469" name="フローチャート: 判断 468"/>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470" name="フローチャート: 判断 469"/>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471" name="フローチャート: 判断 470"/>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472" name="フローチャート: 判断 471"/>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30299</xdr:rowOff>
    </xdr:from>
    <xdr:to>
      <xdr:col>85</xdr:col>
      <xdr:colOff>177800</xdr:colOff>
      <xdr:row>108</xdr:row>
      <xdr:rowOff>131899</xdr:rowOff>
    </xdr:to>
    <xdr:sp macro="" textlink="">
      <xdr:nvSpPr>
        <xdr:cNvPr id="478" name="楕円 477"/>
        <xdr:cNvSpPr/>
      </xdr:nvSpPr>
      <xdr:spPr>
        <a:xfrm>
          <a:off x="162687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116676</xdr:rowOff>
    </xdr:from>
    <xdr:ext cx="405111" cy="259045"/>
    <xdr:sp macro="" textlink="">
      <xdr:nvSpPr>
        <xdr:cNvPr id="479" name="【公民館】&#10;有形固定資産減価償却率該当値テキスト"/>
        <xdr:cNvSpPr txBox="1"/>
      </xdr:nvSpPr>
      <xdr:spPr>
        <a:xfrm>
          <a:off x="16357600" y="1846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480" name="楕円 479"/>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81099</xdr:rowOff>
    </xdr:to>
    <xdr:cxnSp macro="">
      <xdr:nvCxnSpPr>
        <xdr:cNvPr id="481" name="直線コネクタ 480"/>
        <xdr:cNvCxnSpPr/>
      </xdr:nvCxnSpPr>
      <xdr:spPr>
        <a:xfrm>
          <a:off x="15481300" y="185732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154395</xdr:rowOff>
    </xdr:from>
    <xdr:to>
      <xdr:col>76</xdr:col>
      <xdr:colOff>165100</xdr:colOff>
      <xdr:row>108</xdr:row>
      <xdr:rowOff>84545</xdr:rowOff>
    </xdr:to>
    <xdr:sp macro="" textlink="">
      <xdr:nvSpPr>
        <xdr:cNvPr id="482" name="楕円 481"/>
        <xdr:cNvSpPr/>
      </xdr:nvSpPr>
      <xdr:spPr>
        <a:xfrm>
          <a:off x="1454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33745</xdr:rowOff>
    </xdr:from>
    <xdr:to>
      <xdr:col>81</xdr:col>
      <xdr:colOff>50800</xdr:colOff>
      <xdr:row>108</xdr:row>
      <xdr:rowOff>56606</xdr:rowOff>
    </xdr:to>
    <xdr:cxnSp macro="">
      <xdr:nvCxnSpPr>
        <xdr:cNvPr id="483" name="直線コネクタ 482"/>
        <xdr:cNvCxnSpPr/>
      </xdr:nvCxnSpPr>
      <xdr:spPr>
        <a:xfrm>
          <a:off x="14592300" y="185503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7438</xdr:rowOff>
    </xdr:from>
    <xdr:to>
      <xdr:col>72</xdr:col>
      <xdr:colOff>38100</xdr:colOff>
      <xdr:row>108</xdr:row>
      <xdr:rowOff>109038</xdr:rowOff>
    </xdr:to>
    <xdr:sp macro="" textlink="">
      <xdr:nvSpPr>
        <xdr:cNvPr id="484" name="楕円 483"/>
        <xdr:cNvSpPr/>
      </xdr:nvSpPr>
      <xdr:spPr>
        <a:xfrm>
          <a:off x="13652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33745</xdr:rowOff>
    </xdr:from>
    <xdr:to>
      <xdr:col>76</xdr:col>
      <xdr:colOff>114300</xdr:colOff>
      <xdr:row>108</xdr:row>
      <xdr:rowOff>58238</xdr:rowOff>
    </xdr:to>
    <xdr:cxnSp macro="">
      <xdr:nvCxnSpPr>
        <xdr:cNvPr id="485" name="直線コネクタ 484"/>
        <xdr:cNvCxnSpPr/>
      </xdr:nvCxnSpPr>
      <xdr:spPr>
        <a:xfrm flipV="1">
          <a:off x="13703300" y="185503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156029</xdr:rowOff>
    </xdr:from>
    <xdr:to>
      <xdr:col>67</xdr:col>
      <xdr:colOff>101600</xdr:colOff>
      <xdr:row>108</xdr:row>
      <xdr:rowOff>86179</xdr:rowOff>
    </xdr:to>
    <xdr:sp macro="" textlink="">
      <xdr:nvSpPr>
        <xdr:cNvPr id="486" name="楕円 485"/>
        <xdr:cNvSpPr/>
      </xdr:nvSpPr>
      <xdr:spPr>
        <a:xfrm>
          <a:off x="12763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35379</xdr:rowOff>
    </xdr:from>
    <xdr:to>
      <xdr:col>71</xdr:col>
      <xdr:colOff>177800</xdr:colOff>
      <xdr:row>108</xdr:row>
      <xdr:rowOff>58238</xdr:rowOff>
    </xdr:to>
    <xdr:cxnSp macro="">
      <xdr:nvCxnSpPr>
        <xdr:cNvPr id="487" name="直線コネクタ 486"/>
        <xdr:cNvCxnSpPr/>
      </xdr:nvCxnSpPr>
      <xdr:spPr>
        <a:xfrm>
          <a:off x="12814300" y="1855197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42290</xdr:rowOff>
    </xdr:from>
    <xdr:ext cx="405111" cy="259045"/>
    <xdr:sp macro="" textlink="">
      <xdr:nvSpPr>
        <xdr:cNvPr id="488" name="n_1aveValue【公民館】&#10;有形固定資産減価償却率"/>
        <xdr:cNvSpPr txBox="1"/>
      </xdr:nvSpPr>
      <xdr:spPr>
        <a:xfrm>
          <a:off x="152660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11265</xdr:rowOff>
    </xdr:from>
    <xdr:ext cx="405111" cy="259045"/>
    <xdr:sp macro="" textlink="">
      <xdr:nvSpPr>
        <xdr:cNvPr id="489" name="n_2aveValue【公民館】&#10;有形固定資産減価償却率"/>
        <xdr:cNvSpPr txBox="1"/>
      </xdr:nvSpPr>
      <xdr:spPr>
        <a:xfrm>
          <a:off x="14389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35758</xdr:rowOff>
    </xdr:from>
    <xdr:ext cx="405111" cy="259045"/>
    <xdr:sp macro="" textlink="">
      <xdr:nvSpPr>
        <xdr:cNvPr id="490" name="n_3aveValue【公民館】&#10;有形固定資産減価償却率"/>
        <xdr:cNvSpPr txBox="1"/>
      </xdr:nvSpPr>
      <xdr:spPr>
        <a:xfrm>
          <a:off x="13500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491"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492" name="n_1mainValue【公民館】&#10;有形固定資産減価償却率"/>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75672</xdr:rowOff>
    </xdr:from>
    <xdr:ext cx="405111" cy="259045"/>
    <xdr:sp macro="" textlink="">
      <xdr:nvSpPr>
        <xdr:cNvPr id="493" name="n_2mainValue【公民館】&#10;有形固定資産減価償却率"/>
        <xdr:cNvSpPr txBox="1"/>
      </xdr:nvSpPr>
      <xdr:spPr>
        <a:xfrm>
          <a:off x="14389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100165</xdr:rowOff>
    </xdr:from>
    <xdr:ext cx="405111" cy="259045"/>
    <xdr:sp macro="" textlink="">
      <xdr:nvSpPr>
        <xdr:cNvPr id="494" name="n_3mainValue【公民館】&#10;有形固定資産減価償却率"/>
        <xdr:cNvSpPr txBox="1"/>
      </xdr:nvSpPr>
      <xdr:spPr>
        <a:xfrm>
          <a:off x="13500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77306</xdr:rowOff>
    </xdr:from>
    <xdr:ext cx="405111" cy="259045"/>
    <xdr:sp macro="" textlink="">
      <xdr:nvSpPr>
        <xdr:cNvPr id="495" name="n_4mainValue【公民館】&#10;有形固定資産減価償却率"/>
        <xdr:cNvSpPr txBox="1"/>
      </xdr:nvSpPr>
      <xdr:spPr>
        <a:xfrm>
          <a:off x="12611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6" name="直線コネクタ 5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7" name="テキスト ボックス 5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8" name="直線コネクタ 5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9" name="テキスト ボックス 5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0" name="直線コネクタ 5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1" name="テキスト ボックス 5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2" name="直線コネクタ 5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3" name="テキスト ボックス 5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4" name="直線コネクタ 5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5" name="テキスト ボックス 5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6" name="直線コネクタ 5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7" name="テキスト ボックス 5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521" name="直線コネクタ 520"/>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522"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523" name="直線コネクタ 522"/>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524" name="【公民館】&#10;一人当たり面積最大値テキスト"/>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525" name="直線コネクタ 524"/>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69141</xdr:rowOff>
    </xdr:from>
    <xdr:ext cx="469744" cy="259045"/>
    <xdr:sp macro="" textlink="">
      <xdr:nvSpPr>
        <xdr:cNvPr id="526" name="【公民館】&#10;一人当たり面積平均値テキスト"/>
        <xdr:cNvSpPr txBox="1"/>
      </xdr:nvSpPr>
      <xdr:spPr>
        <a:xfrm>
          <a:off x="22199600" y="1824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527" name="フローチャート: 判断 526"/>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528" name="フローチャート: 判断 527"/>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529" name="フローチャート: 判断 528"/>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530" name="フローチャート: 判断 529"/>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531" name="フローチャート: 判断 530"/>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37" name="楕円 536"/>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71138</xdr:rowOff>
    </xdr:from>
    <xdr:ext cx="469744" cy="259045"/>
    <xdr:sp macro="" textlink="">
      <xdr:nvSpPr>
        <xdr:cNvPr id="538" name="【公民館】&#10;一人当たり面積該当値テキスト"/>
        <xdr:cNvSpPr txBox="1"/>
      </xdr:nvSpPr>
      <xdr:spPr>
        <a:xfrm>
          <a:off x="22199600"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539" name="楕円 538"/>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540" name="直線コネクタ 539"/>
        <xdr:cNvCxnSpPr/>
      </xdr:nvCxnSpPr>
      <xdr:spPr>
        <a:xfrm>
          <a:off x="21323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541" name="楕円 540"/>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99061</xdr:rowOff>
    </xdr:to>
    <xdr:cxnSp macro="">
      <xdr:nvCxnSpPr>
        <xdr:cNvPr id="542" name="直線コネクタ 541"/>
        <xdr:cNvCxnSpPr/>
      </xdr:nvCxnSpPr>
      <xdr:spPr>
        <a:xfrm>
          <a:off x="20434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543" name="楕円 542"/>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99061</xdr:rowOff>
    </xdr:to>
    <xdr:cxnSp macro="">
      <xdr:nvCxnSpPr>
        <xdr:cNvPr id="544" name="直線コネクタ 543"/>
        <xdr:cNvCxnSpPr/>
      </xdr:nvCxnSpPr>
      <xdr:spPr>
        <a:xfrm>
          <a:off x="19545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44994</xdr:rowOff>
    </xdr:from>
    <xdr:to>
      <xdr:col>98</xdr:col>
      <xdr:colOff>38100</xdr:colOff>
      <xdr:row>106</xdr:row>
      <xdr:rowOff>146594</xdr:rowOff>
    </xdr:to>
    <xdr:sp macro="" textlink="">
      <xdr:nvSpPr>
        <xdr:cNvPr id="545" name="楕円 544"/>
        <xdr:cNvSpPr/>
      </xdr:nvSpPr>
      <xdr:spPr>
        <a:xfrm>
          <a:off x="18605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95794</xdr:rowOff>
    </xdr:from>
    <xdr:to>
      <xdr:col>102</xdr:col>
      <xdr:colOff>114300</xdr:colOff>
      <xdr:row>106</xdr:row>
      <xdr:rowOff>99061</xdr:rowOff>
    </xdr:to>
    <xdr:cxnSp macro="">
      <xdr:nvCxnSpPr>
        <xdr:cNvPr id="546" name="直線コネクタ 545"/>
        <xdr:cNvCxnSpPr/>
      </xdr:nvCxnSpPr>
      <xdr:spPr>
        <a:xfrm>
          <a:off x="18656300" y="182694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547"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548" name="n_2aveValue【公民館】&#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549" name="n_3aveValue【公民館】&#10;一人当たり面積"/>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550" name="n_4aveValue【公民館】&#10;一人当たり面積"/>
        <xdr:cNvSpPr txBox="1"/>
      </xdr:nvSpPr>
      <xdr:spPr>
        <a:xfrm>
          <a:off x="18421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551" name="n_1main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552" name="n_2mainValue【公民館】&#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553" name="n_3mainValue【公民館】&#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163121</xdr:rowOff>
    </xdr:from>
    <xdr:ext cx="469744" cy="259045"/>
    <xdr:sp macro="" textlink="">
      <xdr:nvSpPr>
        <xdr:cNvPr id="554" name="n_4mainValue【公民館】&#10;一人当たり面積"/>
        <xdr:cNvSpPr txBox="1"/>
      </xdr:nvSpPr>
      <xdr:spPr>
        <a:xfrm>
          <a:off x="18421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「学校施設」の有形固定資産減価償却率について、令和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年度と比して</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減となっている。これは学校給食センターの取得や学校施設の大規模改修の実施などによるものであるが、総じて減価償却が進み老朽化が目立っている。「寒川町公共施設等総合管理計画」に基づく「寒川町公共施設再編計画」が策定され、少子高齢・人口減社会に見合った公共施設配置に向けて、学校教育施設の再編や公共施設の更新、統廃合、複合化等により、財政負担の軽減を図ることが示され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年には、「寒川町公共施設再編計画」の基本方針に示されている取り組みの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つとして、学校配置候補案も含んだ「寒川町立小・中学校適正化等基本計画 」が策定され、令和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には最新の人口推計、財政推計等に鑑み計画を改定している。学校配置に関しての最終的な結論が出て、実際に事業が開始されるまでの間は、該当事業の財源となる新たな地方債や債務負担行為が増加せず実質的な負債として算入されないため、当面の間は将来負担比率は減少傾向の見込みとなり、有形固定資産減価償却率は増加傾向の見込みとなる。</a:t>
          </a:r>
        </a:p>
        <a:p>
          <a:r>
            <a:rPr kumimoji="1" lang="ja-JP" altLang="en-US" sz="1300">
              <a:latin typeface="ＭＳ Ｐゴシック" panose="020B0600070205080204" pitchFamily="50" charset="-128"/>
              <a:ea typeface="ＭＳ Ｐゴシック" panose="020B0600070205080204" pitchFamily="50" charset="-128"/>
            </a:rPr>
            <a:t>今後、施設再編等が進むにつれ、有形固定資産減価償却率は減少する一方で、町債残高や公債費の増加も見込まれるため、町の財政状況を考慮しつつ、将来負担の急増とならないよう、将来負担と公共施設の最適化のバランスを図り、適正水準の確保に努めていく。</a:t>
          </a:r>
        </a:p>
        <a:p>
          <a:r>
            <a:rPr kumimoji="1" lang="ja-JP" altLang="en-US" sz="1300">
              <a:latin typeface="ＭＳ Ｐゴシック" panose="020B0600070205080204" pitchFamily="50" charset="-128"/>
              <a:ea typeface="ＭＳ Ｐゴシック" panose="020B0600070205080204" pitchFamily="50" charset="-128"/>
            </a:rPr>
            <a:t>「公民館」についても、有形固定資産減価償却率が高い水準で推移し、施設の老朽化が目立っている。「寒川町公共施設再編計画」では、公民館の移転に向けて検討を進めることとなっているため、将来負担と公共施設の最適化のバランスを考慮しつつ、引き続き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49,135
47,935
13.34
22,619,511
20,659,647
1,918,120
10,520,875
7,262,706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xdr:cNvCxnSpPr/>
      </xdr:nvCxnSpPr>
      <xdr:spPr>
        <a:xfrm flipV="1">
          <a:off x="4634865"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xdr:cNvSpPr txBox="1"/>
      </xdr:nvSpPr>
      <xdr:spPr>
        <a:xfrm>
          <a:off x="4673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xdr:cNvCxnSpPr/>
      </xdr:nvCxnSpPr>
      <xdr:spPr>
        <a:xfrm>
          <a:off x="4546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131536</xdr:rowOff>
    </xdr:from>
    <xdr:to>
      <xdr:col>24</xdr:col>
      <xdr:colOff>114300</xdr:colOff>
      <xdr:row>37</xdr:row>
      <xdr:rowOff>61686</xdr:rowOff>
    </xdr:to>
    <xdr:sp macro="" textlink="">
      <xdr:nvSpPr>
        <xdr:cNvPr id="74" name="楕円 73"/>
        <xdr:cNvSpPr/>
      </xdr:nvSpPr>
      <xdr:spPr>
        <a:xfrm>
          <a:off x="4584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154413</xdr:rowOff>
    </xdr:from>
    <xdr:ext cx="405111" cy="259045"/>
    <xdr:sp macro="" textlink="">
      <xdr:nvSpPr>
        <xdr:cNvPr id="75" name="【図書館】&#10;有形固定資産減価償却率該当値テキスト"/>
        <xdr:cNvSpPr txBox="1"/>
      </xdr:nvSpPr>
      <xdr:spPr>
        <a:xfrm>
          <a:off x="4673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10886</xdr:rowOff>
    </xdr:to>
    <xdr:cxnSp macro="">
      <xdr:nvCxnSpPr>
        <xdr:cNvPr id="77" name="直線コネクタ 76"/>
        <xdr:cNvCxnSpPr/>
      </xdr:nvCxnSpPr>
      <xdr:spPr>
        <a:xfrm>
          <a:off x="3797300" y="631371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49893</xdr:rowOff>
    </xdr:from>
    <xdr:to>
      <xdr:col>15</xdr:col>
      <xdr:colOff>101600</xdr:colOff>
      <xdr:row>36</xdr:row>
      <xdr:rowOff>151493</xdr:rowOff>
    </xdr:to>
    <xdr:sp macro="" textlink="">
      <xdr:nvSpPr>
        <xdr:cNvPr id="78" name="楕円 77"/>
        <xdr:cNvSpPr/>
      </xdr:nvSpPr>
      <xdr:spPr>
        <a:xfrm>
          <a:off x="2857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141514</xdr:rowOff>
    </xdr:to>
    <xdr:cxnSp macro="">
      <xdr:nvCxnSpPr>
        <xdr:cNvPr id="79" name="直線コネクタ 78"/>
        <xdr:cNvCxnSpPr/>
      </xdr:nvCxnSpPr>
      <xdr:spPr>
        <a:xfrm>
          <a:off x="2908300" y="627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9072</xdr:rowOff>
    </xdr:from>
    <xdr:to>
      <xdr:col>10</xdr:col>
      <xdr:colOff>165100</xdr:colOff>
      <xdr:row>36</xdr:row>
      <xdr:rowOff>110672</xdr:rowOff>
    </xdr:to>
    <xdr:sp macro="" textlink="">
      <xdr:nvSpPr>
        <xdr:cNvPr id="80" name="楕円 79"/>
        <xdr:cNvSpPr/>
      </xdr:nvSpPr>
      <xdr:spPr>
        <a:xfrm>
          <a:off x="1968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59872</xdr:rowOff>
    </xdr:from>
    <xdr:to>
      <xdr:col>15</xdr:col>
      <xdr:colOff>50800</xdr:colOff>
      <xdr:row>36</xdr:row>
      <xdr:rowOff>100693</xdr:rowOff>
    </xdr:to>
    <xdr:cxnSp macro="">
      <xdr:nvCxnSpPr>
        <xdr:cNvPr id="81" name="直線コネクタ 80"/>
        <xdr:cNvCxnSpPr/>
      </xdr:nvCxnSpPr>
      <xdr:spPr>
        <a:xfrm>
          <a:off x="2019300" y="62320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82" name="楕円 81"/>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59872</xdr:rowOff>
    </xdr:to>
    <xdr:cxnSp macro="">
      <xdr:nvCxnSpPr>
        <xdr:cNvPr id="83" name="直線コネクタ 82"/>
        <xdr:cNvCxnSpPr/>
      </xdr:nvCxnSpPr>
      <xdr:spPr>
        <a:xfrm>
          <a:off x="1130300" y="619125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84" name="n_1aveValue【図書館】&#10;有形固定資産減価償却率"/>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5460</xdr:rowOff>
    </xdr:from>
    <xdr:ext cx="405111" cy="259045"/>
    <xdr:sp macro="" textlink="">
      <xdr:nvSpPr>
        <xdr:cNvPr id="85" name="n_2aveValue【図書館】&#10;有形固定資産減価償却率"/>
        <xdr:cNvSpPr txBox="1"/>
      </xdr:nvSpPr>
      <xdr:spPr>
        <a:xfrm>
          <a:off x="2705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86" name="n_3aveValue【図書館】&#10;有形固定資産減価償却率"/>
        <xdr:cNvSpPr txBox="1"/>
      </xdr:nvSpPr>
      <xdr:spPr>
        <a:xfrm>
          <a:off x="1816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111596</xdr:rowOff>
    </xdr:from>
    <xdr:ext cx="405111" cy="259045"/>
    <xdr:sp macro="" textlink="">
      <xdr:nvSpPr>
        <xdr:cNvPr id="87" name="n_4aveValue【図書館】&#10;有形固定資産減価償却率"/>
        <xdr:cNvSpPr txBox="1"/>
      </xdr:nvSpPr>
      <xdr:spPr>
        <a:xfrm>
          <a:off x="927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9" name="n_2mainValue【図書館】&#10;有形固定資産減価償却率"/>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127199</xdr:rowOff>
    </xdr:from>
    <xdr:ext cx="405111" cy="259045"/>
    <xdr:sp macro="" textlink="">
      <xdr:nvSpPr>
        <xdr:cNvPr id="90" name="n_3mainValue【図書館】&#10;有形固定資産減価償却率"/>
        <xdr:cNvSpPr txBox="1"/>
      </xdr:nvSpPr>
      <xdr:spPr>
        <a:xfrm>
          <a:off x="1816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86377</xdr:rowOff>
    </xdr:from>
    <xdr:ext cx="405111" cy="259045"/>
    <xdr:sp macro="" textlink="">
      <xdr:nvSpPr>
        <xdr:cNvPr id="91" name="n_4mainValue【図書館】&#10;有形固定資産減価償却率"/>
        <xdr:cNvSpPr txBox="1"/>
      </xdr:nvSpPr>
      <xdr:spPr>
        <a:xfrm>
          <a:off x="927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xdr:cNvCxnSpPr/>
      </xdr:nvCxnSpPr>
      <xdr:spPr>
        <a:xfrm flipV="1">
          <a:off x="10476865" y="5947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xdr:cNvSpPr txBox="1"/>
      </xdr:nvSpPr>
      <xdr:spPr>
        <a:xfrm>
          <a:off x="105156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xdr:cNvCxnSpPr/>
      </xdr:nvCxnSpPr>
      <xdr:spPr>
        <a:xfrm>
          <a:off x="10388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20"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xdr:cNvSpPr/>
      </xdr:nvSpPr>
      <xdr:spPr>
        <a:xfrm>
          <a:off x="9588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xdr:cNvSpPr/>
      </xdr:nvSpPr>
      <xdr:spPr>
        <a:xfrm>
          <a:off x="7810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31" name="楕円 130"/>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52087</xdr:rowOff>
    </xdr:from>
    <xdr:ext cx="469744" cy="259045"/>
    <xdr:sp macro="" textlink="">
      <xdr:nvSpPr>
        <xdr:cNvPr id="132" name="【図書館】&#10;一人当たり面積該当値テキスト"/>
        <xdr:cNvSpPr txBox="1"/>
      </xdr:nvSpPr>
      <xdr:spPr>
        <a:xfrm>
          <a:off x="10515600"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29210</xdr:rowOff>
    </xdr:from>
    <xdr:to>
      <xdr:col>50</xdr:col>
      <xdr:colOff>165100</xdr:colOff>
      <xdr:row>40</xdr:row>
      <xdr:rowOff>130810</xdr:rowOff>
    </xdr:to>
    <xdr:sp macro="" textlink="">
      <xdr:nvSpPr>
        <xdr:cNvPr id="133" name="楕円 132"/>
        <xdr:cNvSpPr/>
      </xdr:nvSpPr>
      <xdr:spPr>
        <a:xfrm>
          <a:off x="958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80010</xdr:rowOff>
    </xdr:to>
    <xdr:cxnSp macro="">
      <xdr:nvCxnSpPr>
        <xdr:cNvPr id="134" name="直線コネクタ 133"/>
        <xdr:cNvCxnSpPr/>
      </xdr:nvCxnSpPr>
      <xdr:spPr>
        <a:xfrm>
          <a:off x="9639300" y="6938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29210</xdr:rowOff>
    </xdr:from>
    <xdr:to>
      <xdr:col>46</xdr:col>
      <xdr:colOff>38100</xdr:colOff>
      <xdr:row>40</xdr:row>
      <xdr:rowOff>130810</xdr:rowOff>
    </xdr:to>
    <xdr:sp macro="" textlink="">
      <xdr:nvSpPr>
        <xdr:cNvPr id="135" name="楕円 134"/>
        <xdr:cNvSpPr/>
      </xdr:nvSpPr>
      <xdr:spPr>
        <a:xfrm>
          <a:off x="8699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80010</xdr:rowOff>
    </xdr:from>
    <xdr:to>
      <xdr:col>50</xdr:col>
      <xdr:colOff>114300</xdr:colOff>
      <xdr:row>40</xdr:row>
      <xdr:rowOff>80010</xdr:rowOff>
    </xdr:to>
    <xdr:cxnSp macro="">
      <xdr:nvCxnSpPr>
        <xdr:cNvPr id="136" name="直線コネクタ 135"/>
        <xdr:cNvCxnSpPr/>
      </xdr:nvCxnSpPr>
      <xdr:spPr>
        <a:xfrm>
          <a:off x="8750300" y="693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29210</xdr:rowOff>
    </xdr:from>
    <xdr:to>
      <xdr:col>41</xdr:col>
      <xdr:colOff>101600</xdr:colOff>
      <xdr:row>40</xdr:row>
      <xdr:rowOff>130810</xdr:rowOff>
    </xdr:to>
    <xdr:sp macro="" textlink="">
      <xdr:nvSpPr>
        <xdr:cNvPr id="137" name="楕円 136"/>
        <xdr:cNvSpPr/>
      </xdr:nvSpPr>
      <xdr:spPr>
        <a:xfrm>
          <a:off x="781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80010</xdr:rowOff>
    </xdr:from>
    <xdr:to>
      <xdr:col>45</xdr:col>
      <xdr:colOff>177800</xdr:colOff>
      <xdr:row>40</xdr:row>
      <xdr:rowOff>80010</xdr:rowOff>
    </xdr:to>
    <xdr:cxnSp macro="">
      <xdr:nvCxnSpPr>
        <xdr:cNvPr id="138" name="直線コネクタ 137"/>
        <xdr:cNvCxnSpPr/>
      </xdr:nvCxnSpPr>
      <xdr:spPr>
        <a:xfrm>
          <a:off x="7861300" y="693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29210</xdr:rowOff>
    </xdr:from>
    <xdr:to>
      <xdr:col>36</xdr:col>
      <xdr:colOff>165100</xdr:colOff>
      <xdr:row>40</xdr:row>
      <xdr:rowOff>130810</xdr:rowOff>
    </xdr:to>
    <xdr:sp macro="" textlink="">
      <xdr:nvSpPr>
        <xdr:cNvPr id="139" name="楕円 138"/>
        <xdr:cNvSpPr/>
      </xdr:nvSpPr>
      <xdr:spPr>
        <a:xfrm>
          <a:off x="6921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80010</xdr:rowOff>
    </xdr:from>
    <xdr:to>
      <xdr:col>41</xdr:col>
      <xdr:colOff>50800</xdr:colOff>
      <xdr:row>40</xdr:row>
      <xdr:rowOff>80010</xdr:rowOff>
    </xdr:to>
    <xdr:cxnSp macro="">
      <xdr:nvCxnSpPr>
        <xdr:cNvPr id="140" name="直線コネクタ 139"/>
        <xdr:cNvCxnSpPr/>
      </xdr:nvCxnSpPr>
      <xdr:spPr>
        <a:xfrm>
          <a:off x="6972300" y="693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41" name="n_1aveValue【図書館】&#10;一人当たり面積"/>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3" name="n_3aveValue【図書館】&#10;一人当たり面積"/>
        <xdr:cNvSpPr txBox="1"/>
      </xdr:nvSpPr>
      <xdr:spPr>
        <a:xfrm>
          <a:off x="7626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147337</xdr:rowOff>
    </xdr:from>
    <xdr:ext cx="469744" cy="259045"/>
    <xdr:sp macro="" textlink="">
      <xdr:nvSpPr>
        <xdr:cNvPr id="145" name="n_1mainValue【図書館】&#10;一人当たり面積"/>
        <xdr:cNvSpPr txBox="1"/>
      </xdr:nvSpPr>
      <xdr:spPr>
        <a:xfrm>
          <a:off x="93917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147337</xdr:rowOff>
    </xdr:from>
    <xdr:ext cx="469744" cy="259045"/>
    <xdr:sp macro="" textlink="">
      <xdr:nvSpPr>
        <xdr:cNvPr id="146" name="n_2mainValue【図書館】&#10;一人当たり面積"/>
        <xdr:cNvSpPr txBox="1"/>
      </xdr:nvSpPr>
      <xdr:spPr>
        <a:xfrm>
          <a:off x="85154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147337</xdr:rowOff>
    </xdr:from>
    <xdr:ext cx="469744" cy="259045"/>
    <xdr:sp macro="" textlink="">
      <xdr:nvSpPr>
        <xdr:cNvPr id="147" name="n_3mainValue【図書館】&#10;一人当たり面積"/>
        <xdr:cNvSpPr txBox="1"/>
      </xdr:nvSpPr>
      <xdr:spPr>
        <a:xfrm>
          <a:off x="76264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147337</xdr:rowOff>
    </xdr:from>
    <xdr:ext cx="469744" cy="259045"/>
    <xdr:sp macro="" textlink="">
      <xdr:nvSpPr>
        <xdr:cNvPr id="148" name="n_4mainValue【図書館】&#10;一人当たり面積"/>
        <xdr:cNvSpPr txBox="1"/>
      </xdr:nvSpPr>
      <xdr:spPr>
        <a:xfrm>
          <a:off x="67374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xdr:cNvCxnSpPr/>
      </xdr:nvCxnSpPr>
      <xdr:spPr>
        <a:xfrm flipV="1">
          <a:off x="4634865" y="957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xdr:cNvSpPr txBox="1"/>
      </xdr:nvSpPr>
      <xdr:spPr>
        <a:xfrm>
          <a:off x="4673600" y="934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xdr:cNvCxnSpPr/>
      </xdr:nvCxnSpPr>
      <xdr:spPr>
        <a:xfrm>
          <a:off x="4546600" y="957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79" name="【体育館・プー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xdr:cNvSpPr/>
      </xdr:nvSpPr>
      <xdr:spPr>
        <a:xfrm>
          <a:off x="196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90" name="楕円 189"/>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91" name="【体育館・プール】&#10;有形固定資産減価償却率該当値テキスト"/>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2" name="楕円 191"/>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163285</xdr:rowOff>
    </xdr:to>
    <xdr:cxnSp macro="">
      <xdr:nvCxnSpPr>
        <xdr:cNvPr id="193" name="直線コネクタ 192"/>
        <xdr:cNvCxnSpPr/>
      </xdr:nvCxnSpPr>
      <xdr:spPr>
        <a:xfrm>
          <a:off x="3797300" y="1057438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4" name="楕円 193"/>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115933</xdr:rowOff>
    </xdr:to>
    <xdr:cxnSp macro="">
      <xdr:nvCxnSpPr>
        <xdr:cNvPr id="195" name="直線コネクタ 194"/>
        <xdr:cNvCxnSpPr/>
      </xdr:nvCxnSpPr>
      <xdr:spPr>
        <a:xfrm>
          <a:off x="2908300" y="105253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6" name="楕円 195"/>
        <xdr:cNvSpPr/>
      </xdr:nvSpPr>
      <xdr:spPr>
        <a:xfrm>
          <a:off x="1968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124097</xdr:rowOff>
    </xdr:to>
    <xdr:cxnSp macro="">
      <xdr:nvCxnSpPr>
        <xdr:cNvPr id="197" name="直線コネクタ 196"/>
        <xdr:cNvCxnSpPr/>
      </xdr:nvCxnSpPr>
      <xdr:spPr>
        <a:xfrm flipV="1">
          <a:off x="2019300" y="105253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8" name="楕円 197"/>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124097</xdr:rowOff>
    </xdr:to>
    <xdr:cxnSp macro="">
      <xdr:nvCxnSpPr>
        <xdr:cNvPr id="199" name="直線コネクタ 198"/>
        <xdr:cNvCxnSpPr/>
      </xdr:nvCxnSpPr>
      <xdr:spPr>
        <a:xfrm>
          <a:off x="1130300" y="105368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0" name="n_1aveValue【体育館・プール】&#10;有形固定資産減価償却率"/>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1" name="n_2aveValue【体育館・プール】&#10;有形固定資産減価償却率"/>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202" name="n_3aveValue【体育館・プール】&#10;有形固定資産減価償却率"/>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203" name="n_4aveValue【体育館・プール】&#10;有形固定資産減価償却率"/>
        <xdr:cNvSpPr txBox="1"/>
      </xdr:nvSpPr>
      <xdr:spPr>
        <a:xfrm>
          <a:off x="927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4" name="n_1mainValue【体育館・プール】&#10;有形固定資産減価償却率"/>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5" name="n_2mainValue【体育館・プー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6" name="n_3mainValue【体育館・プール】&#10;有形固定資産減価償却率"/>
        <xdr:cNvSpPr txBox="1"/>
      </xdr:nvSpPr>
      <xdr:spPr>
        <a:xfrm>
          <a:off x="1816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120304</xdr:rowOff>
    </xdr:from>
    <xdr:ext cx="405111" cy="259045"/>
    <xdr:sp macro="" textlink="">
      <xdr:nvSpPr>
        <xdr:cNvPr id="207" name="n_4mainValue【体育館・プール】&#10;有形固定資産減価償却率"/>
        <xdr:cNvSpPr txBox="1"/>
      </xdr:nvSpPr>
      <xdr:spPr>
        <a:xfrm>
          <a:off x="927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231" name="直線コネクタ 230"/>
        <xdr:cNvCxnSpPr/>
      </xdr:nvCxnSpPr>
      <xdr:spPr>
        <a:xfrm flipV="1">
          <a:off x="10476865" y="971359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234" name="【体育館・プール】&#10;一人当たり面積最大値テキスト"/>
        <xdr:cNvSpPr txBox="1"/>
      </xdr:nvSpPr>
      <xdr:spPr>
        <a:xfrm>
          <a:off x="105156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5" name="直線コネクタ 234"/>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36"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7" name="フローチャート: 判断 23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38" name="フローチャート: 判断 237"/>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フローチャート: 判断 238"/>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122555</xdr:rowOff>
    </xdr:from>
    <xdr:to>
      <xdr:col>55</xdr:col>
      <xdr:colOff>50800</xdr:colOff>
      <xdr:row>62</xdr:row>
      <xdr:rowOff>52705</xdr:rowOff>
    </xdr:to>
    <xdr:sp macro="" textlink="">
      <xdr:nvSpPr>
        <xdr:cNvPr id="247" name="楕円 246"/>
        <xdr:cNvSpPr/>
      </xdr:nvSpPr>
      <xdr:spPr>
        <a:xfrm>
          <a:off x="10426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145432</xdr:rowOff>
    </xdr:from>
    <xdr:ext cx="469744" cy="259045"/>
    <xdr:sp macro="" textlink="">
      <xdr:nvSpPr>
        <xdr:cNvPr id="248" name="【体育館・プール】&#10;一人当たり面積該当値テキスト"/>
        <xdr:cNvSpPr txBox="1"/>
      </xdr:nvSpPr>
      <xdr:spPr>
        <a:xfrm>
          <a:off x="10515600"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49" name="楕円 248"/>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1905</xdr:rowOff>
    </xdr:to>
    <xdr:cxnSp macro="">
      <xdr:nvCxnSpPr>
        <xdr:cNvPr id="250" name="直線コネクタ 249"/>
        <xdr:cNvCxnSpPr/>
      </xdr:nvCxnSpPr>
      <xdr:spPr>
        <a:xfrm>
          <a:off x="9639300" y="106299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51" name="楕円 250"/>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0</xdr:rowOff>
    </xdr:to>
    <xdr:cxnSp macro="">
      <xdr:nvCxnSpPr>
        <xdr:cNvPr id="252" name="直線コネクタ 251"/>
        <xdr:cNvCxnSpPr/>
      </xdr:nvCxnSpPr>
      <xdr:spPr>
        <a:xfrm>
          <a:off x="8750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95885</xdr:rowOff>
    </xdr:from>
    <xdr:to>
      <xdr:col>41</xdr:col>
      <xdr:colOff>101600</xdr:colOff>
      <xdr:row>62</xdr:row>
      <xdr:rowOff>26035</xdr:rowOff>
    </xdr:to>
    <xdr:sp macro="" textlink="">
      <xdr:nvSpPr>
        <xdr:cNvPr id="253" name="楕円 252"/>
        <xdr:cNvSpPr/>
      </xdr:nvSpPr>
      <xdr:spPr>
        <a:xfrm>
          <a:off x="781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146685</xdr:rowOff>
    </xdr:from>
    <xdr:to>
      <xdr:col>45</xdr:col>
      <xdr:colOff>177800</xdr:colOff>
      <xdr:row>62</xdr:row>
      <xdr:rowOff>0</xdr:rowOff>
    </xdr:to>
    <xdr:cxnSp macro="">
      <xdr:nvCxnSpPr>
        <xdr:cNvPr id="254" name="直線コネクタ 253"/>
        <xdr:cNvCxnSpPr/>
      </xdr:nvCxnSpPr>
      <xdr:spPr>
        <a:xfrm>
          <a:off x="7861300" y="106051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93980</xdr:rowOff>
    </xdr:from>
    <xdr:to>
      <xdr:col>36</xdr:col>
      <xdr:colOff>165100</xdr:colOff>
      <xdr:row>62</xdr:row>
      <xdr:rowOff>24130</xdr:rowOff>
    </xdr:to>
    <xdr:sp macro="" textlink="">
      <xdr:nvSpPr>
        <xdr:cNvPr id="255" name="楕円 254"/>
        <xdr:cNvSpPr/>
      </xdr:nvSpPr>
      <xdr:spPr>
        <a:xfrm>
          <a:off x="692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144780</xdr:rowOff>
    </xdr:from>
    <xdr:to>
      <xdr:col>41</xdr:col>
      <xdr:colOff>50800</xdr:colOff>
      <xdr:row>61</xdr:row>
      <xdr:rowOff>146685</xdr:rowOff>
    </xdr:to>
    <xdr:cxnSp macro="">
      <xdr:nvCxnSpPr>
        <xdr:cNvPr id="256" name="直線コネクタ 255"/>
        <xdr:cNvCxnSpPr/>
      </xdr:nvCxnSpPr>
      <xdr:spPr>
        <a:xfrm>
          <a:off x="6972300" y="106032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57"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8" name="n_2aveValue【体育館・プール】&#10;一人当たり面積"/>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0" name="n_4ave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67327</xdr:rowOff>
    </xdr:from>
    <xdr:ext cx="469744" cy="259045"/>
    <xdr:sp macro="" textlink="">
      <xdr:nvSpPr>
        <xdr:cNvPr id="261" name="n_1mainValue【体育館・プール】&#10;一人当たり面積"/>
        <xdr:cNvSpPr txBox="1"/>
      </xdr:nvSpPr>
      <xdr:spPr>
        <a:xfrm>
          <a:off x="9391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62" name="n_2main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42562</xdr:rowOff>
    </xdr:from>
    <xdr:ext cx="469744" cy="259045"/>
    <xdr:sp macro="" textlink="">
      <xdr:nvSpPr>
        <xdr:cNvPr id="263" name="n_3mainValue【体育館・プール】&#10;一人当たり面積"/>
        <xdr:cNvSpPr txBox="1"/>
      </xdr:nvSpPr>
      <xdr:spPr>
        <a:xfrm>
          <a:off x="7626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4" name="n_4main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321" name="直線コネクタ 320"/>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24"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25" name="直線コネクタ 324"/>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153052</xdr:rowOff>
    </xdr:from>
    <xdr:ext cx="405111" cy="259045"/>
    <xdr:sp macro="" textlink="">
      <xdr:nvSpPr>
        <xdr:cNvPr id="326" name="【一般廃棄物処理施設】&#10;有形固定資産減価償却率平均値テキスト"/>
        <xdr:cNvSpPr txBox="1"/>
      </xdr:nvSpPr>
      <xdr:spPr>
        <a:xfrm>
          <a:off x="16357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327" name="フローチャート: 判断 326"/>
        <xdr:cNvSpPr/>
      </xdr:nvSpPr>
      <xdr:spPr>
        <a:xfrm>
          <a:off x="16268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28" name="フローチャート: 判断 3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29" name="フローチャート: 判断 328"/>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330" name="フローチャート: 判断 329"/>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331" name="フローチャート: 判断 330"/>
        <xdr:cNvSpPr/>
      </xdr:nvSpPr>
      <xdr:spPr>
        <a:xfrm>
          <a:off x="12763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337" name="楕円 336"/>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338" name="【一般廃棄物処理施設】&#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339" name="楕円 338"/>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340" name="直線コネクタ 339"/>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341" name="楕円 340"/>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342" name="直線コネクタ 341"/>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343" name="楕円 342"/>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344" name="直線コネクタ 343"/>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345" name="楕円 344"/>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346" name="直線コネクタ 345"/>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47"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48"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101617</xdr:rowOff>
    </xdr:from>
    <xdr:ext cx="405111" cy="259045"/>
    <xdr:sp macro="" textlink="">
      <xdr:nvSpPr>
        <xdr:cNvPr id="349" name="n_3aveValue【一般廃棄物処理施設】&#10;有形固定資産減価償却率"/>
        <xdr:cNvSpPr txBox="1"/>
      </xdr:nvSpPr>
      <xdr:spPr>
        <a:xfrm>
          <a:off x="13500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76852</xdr:rowOff>
    </xdr:from>
    <xdr:ext cx="405111" cy="259045"/>
    <xdr:sp macro="" textlink="">
      <xdr:nvSpPr>
        <xdr:cNvPr id="350" name="n_4aveValue【一般廃棄物処理施設】&#10;有形固定資産減価償却率"/>
        <xdr:cNvSpPr txBox="1"/>
      </xdr:nvSpPr>
      <xdr:spPr>
        <a:xfrm>
          <a:off x="12611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351" name="n_1mainValue【一般廃棄物処理施設】&#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352" name="n_2mainValue【一般廃棄物処理施設】&#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353" name="n_3mainValue【一般廃棄物処理施設】&#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354" name="n_4mainValue【一般廃棄物処理施設】&#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0" name="テキスト ボックス 3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2" name="テキスト ボックス 3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4" name="テキスト ボックス 3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378" name="直線コネクタ 377"/>
        <xdr:cNvCxnSpPr/>
      </xdr:nvCxnSpPr>
      <xdr:spPr>
        <a:xfrm flipV="1">
          <a:off x="22160864" y="5928181"/>
          <a:ext cx="0" cy="130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379" name="【一般廃棄物処理施設】&#10;一人当たり有形固定資産（償却資産）額最小値テキスト"/>
        <xdr:cNvSpPr txBox="1"/>
      </xdr:nvSpPr>
      <xdr:spPr>
        <a:xfrm>
          <a:off x="22199600" y="723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380" name="直線コネクタ 379"/>
        <xdr:cNvCxnSpPr/>
      </xdr:nvCxnSpPr>
      <xdr:spPr>
        <a:xfrm>
          <a:off x="22072600" y="72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381" name="【一般廃棄物処理施設】&#10;一人当たり有形固定資産（償却資産）額最大値テキスト"/>
        <xdr:cNvSpPr txBox="1"/>
      </xdr:nvSpPr>
      <xdr:spPr>
        <a:xfrm>
          <a:off x="22199600" y="57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382" name="直線コネクタ 381"/>
        <xdr:cNvCxnSpPr/>
      </xdr:nvCxnSpPr>
      <xdr:spPr>
        <a:xfrm>
          <a:off x="22072600" y="592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4149</xdr:rowOff>
    </xdr:from>
    <xdr:ext cx="534377" cy="259045"/>
    <xdr:sp macro="" textlink="">
      <xdr:nvSpPr>
        <xdr:cNvPr id="383" name="【一般廃棄物処理施設】&#10;一人当たり有形固定資産（償却資産）額平均値テキスト"/>
        <xdr:cNvSpPr txBox="1"/>
      </xdr:nvSpPr>
      <xdr:spPr>
        <a:xfrm>
          <a:off x="22199600" y="669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384" name="フローチャート: 判断 383"/>
        <xdr:cNvSpPr/>
      </xdr:nvSpPr>
      <xdr:spPr>
        <a:xfrm>
          <a:off x="22110700" y="683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385" name="フローチャート: 判断 384"/>
        <xdr:cNvSpPr/>
      </xdr:nvSpPr>
      <xdr:spPr>
        <a:xfrm>
          <a:off x="21272500" y="685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386" name="フローチャート: 判断 385"/>
        <xdr:cNvSpPr/>
      </xdr:nvSpPr>
      <xdr:spPr>
        <a:xfrm>
          <a:off x="20383500" y="688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387" name="フローチャート: 判断 386"/>
        <xdr:cNvSpPr/>
      </xdr:nvSpPr>
      <xdr:spPr>
        <a:xfrm>
          <a:off x="19494500" y="68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388" name="フローチャート: 判断 387"/>
        <xdr:cNvSpPr/>
      </xdr:nvSpPr>
      <xdr:spPr>
        <a:xfrm>
          <a:off x="18605500" y="69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60090</xdr:rowOff>
    </xdr:from>
    <xdr:to>
      <xdr:col>116</xdr:col>
      <xdr:colOff>114300</xdr:colOff>
      <xdr:row>41</xdr:row>
      <xdr:rowOff>161690</xdr:rowOff>
    </xdr:to>
    <xdr:sp macro="" textlink="">
      <xdr:nvSpPr>
        <xdr:cNvPr id="394" name="楕円 393"/>
        <xdr:cNvSpPr/>
      </xdr:nvSpPr>
      <xdr:spPr>
        <a:xfrm>
          <a:off x="22110700" y="70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146467</xdr:rowOff>
    </xdr:from>
    <xdr:ext cx="534377" cy="259045"/>
    <xdr:sp macro="" textlink="">
      <xdr:nvSpPr>
        <xdr:cNvPr id="395" name="【一般廃棄物処理施設】&#10;一人当たり有形固定資産（償却資産）額該当値テキスト"/>
        <xdr:cNvSpPr txBox="1"/>
      </xdr:nvSpPr>
      <xdr:spPr>
        <a:xfrm>
          <a:off x="22199600" y="700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59945</xdr:rowOff>
    </xdr:from>
    <xdr:to>
      <xdr:col>112</xdr:col>
      <xdr:colOff>38100</xdr:colOff>
      <xdr:row>41</xdr:row>
      <xdr:rowOff>161545</xdr:rowOff>
    </xdr:to>
    <xdr:sp macro="" textlink="">
      <xdr:nvSpPr>
        <xdr:cNvPr id="396" name="楕円 395"/>
        <xdr:cNvSpPr/>
      </xdr:nvSpPr>
      <xdr:spPr>
        <a:xfrm>
          <a:off x="21272500" y="70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110745</xdr:rowOff>
    </xdr:from>
    <xdr:to>
      <xdr:col>116</xdr:col>
      <xdr:colOff>63500</xdr:colOff>
      <xdr:row>41</xdr:row>
      <xdr:rowOff>110890</xdr:rowOff>
    </xdr:to>
    <xdr:cxnSp macro="">
      <xdr:nvCxnSpPr>
        <xdr:cNvPr id="397" name="直線コネクタ 396"/>
        <xdr:cNvCxnSpPr/>
      </xdr:nvCxnSpPr>
      <xdr:spPr>
        <a:xfrm>
          <a:off x="21323300" y="7140195"/>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59949</xdr:rowOff>
    </xdr:from>
    <xdr:to>
      <xdr:col>107</xdr:col>
      <xdr:colOff>101600</xdr:colOff>
      <xdr:row>41</xdr:row>
      <xdr:rowOff>161549</xdr:rowOff>
    </xdr:to>
    <xdr:sp macro="" textlink="">
      <xdr:nvSpPr>
        <xdr:cNvPr id="398" name="楕円 397"/>
        <xdr:cNvSpPr/>
      </xdr:nvSpPr>
      <xdr:spPr>
        <a:xfrm>
          <a:off x="20383500" y="70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110745</xdr:rowOff>
    </xdr:from>
    <xdr:to>
      <xdr:col>111</xdr:col>
      <xdr:colOff>177800</xdr:colOff>
      <xdr:row>41</xdr:row>
      <xdr:rowOff>110749</xdr:rowOff>
    </xdr:to>
    <xdr:cxnSp macro="">
      <xdr:nvCxnSpPr>
        <xdr:cNvPr id="399" name="直線コネクタ 398"/>
        <xdr:cNvCxnSpPr/>
      </xdr:nvCxnSpPr>
      <xdr:spPr>
        <a:xfrm flipV="1">
          <a:off x="20434300" y="714019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59682</xdr:rowOff>
    </xdr:from>
    <xdr:to>
      <xdr:col>102</xdr:col>
      <xdr:colOff>165100</xdr:colOff>
      <xdr:row>41</xdr:row>
      <xdr:rowOff>161282</xdr:rowOff>
    </xdr:to>
    <xdr:sp macro="" textlink="">
      <xdr:nvSpPr>
        <xdr:cNvPr id="400" name="楕円 399"/>
        <xdr:cNvSpPr/>
      </xdr:nvSpPr>
      <xdr:spPr>
        <a:xfrm>
          <a:off x="19494500" y="708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110482</xdr:rowOff>
    </xdr:from>
    <xdr:to>
      <xdr:col>107</xdr:col>
      <xdr:colOff>50800</xdr:colOff>
      <xdr:row>41</xdr:row>
      <xdr:rowOff>110749</xdr:rowOff>
    </xdr:to>
    <xdr:cxnSp macro="">
      <xdr:nvCxnSpPr>
        <xdr:cNvPr id="401" name="直線コネクタ 400"/>
        <xdr:cNvCxnSpPr/>
      </xdr:nvCxnSpPr>
      <xdr:spPr>
        <a:xfrm>
          <a:off x="19545300" y="713993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59199</xdr:rowOff>
    </xdr:from>
    <xdr:to>
      <xdr:col>98</xdr:col>
      <xdr:colOff>38100</xdr:colOff>
      <xdr:row>41</xdr:row>
      <xdr:rowOff>160799</xdr:rowOff>
    </xdr:to>
    <xdr:sp macro="" textlink="">
      <xdr:nvSpPr>
        <xdr:cNvPr id="402" name="楕円 401"/>
        <xdr:cNvSpPr/>
      </xdr:nvSpPr>
      <xdr:spPr>
        <a:xfrm>
          <a:off x="18605500" y="70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109999</xdr:rowOff>
    </xdr:from>
    <xdr:to>
      <xdr:col>102</xdr:col>
      <xdr:colOff>114300</xdr:colOff>
      <xdr:row>41</xdr:row>
      <xdr:rowOff>110482</xdr:rowOff>
    </xdr:to>
    <xdr:cxnSp macro="">
      <xdr:nvCxnSpPr>
        <xdr:cNvPr id="403" name="直線コネクタ 402"/>
        <xdr:cNvCxnSpPr/>
      </xdr:nvCxnSpPr>
      <xdr:spPr>
        <a:xfrm>
          <a:off x="18656300" y="7139449"/>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115238</xdr:rowOff>
    </xdr:from>
    <xdr:ext cx="534377" cy="259045"/>
    <xdr:sp macro="" textlink="">
      <xdr:nvSpPr>
        <xdr:cNvPr id="404" name="n_1aveValue【一般廃棄物処理施設】&#10;一人当たり有形固定資産（償却資産）額"/>
        <xdr:cNvSpPr txBox="1"/>
      </xdr:nvSpPr>
      <xdr:spPr>
        <a:xfrm>
          <a:off x="21043411" y="66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149044</xdr:rowOff>
    </xdr:from>
    <xdr:ext cx="534377" cy="259045"/>
    <xdr:sp macro="" textlink="">
      <xdr:nvSpPr>
        <xdr:cNvPr id="405" name="n_2aveValue【一般廃棄物処理施設】&#10;一人当たり有形固定資産（償却資産）額"/>
        <xdr:cNvSpPr txBox="1"/>
      </xdr:nvSpPr>
      <xdr:spPr>
        <a:xfrm>
          <a:off x="20167111" y="66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143344</xdr:rowOff>
    </xdr:from>
    <xdr:ext cx="534377" cy="259045"/>
    <xdr:sp macro="" textlink="">
      <xdr:nvSpPr>
        <xdr:cNvPr id="406" name="n_3aveValue【一般廃棄物処理施設】&#10;一人当たり有形固定資産（償却資産）額"/>
        <xdr:cNvSpPr txBox="1"/>
      </xdr:nvSpPr>
      <xdr:spPr>
        <a:xfrm>
          <a:off x="19278111" y="66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162127</xdr:rowOff>
    </xdr:from>
    <xdr:ext cx="534377" cy="259045"/>
    <xdr:sp macro="" textlink="">
      <xdr:nvSpPr>
        <xdr:cNvPr id="407" name="n_4aveValue【一般廃棄物処理施設】&#10;一人当たり有形固定資産（償却資産）額"/>
        <xdr:cNvSpPr txBox="1"/>
      </xdr:nvSpPr>
      <xdr:spPr>
        <a:xfrm>
          <a:off x="18389111" y="66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152672</xdr:rowOff>
    </xdr:from>
    <xdr:ext cx="534377" cy="259045"/>
    <xdr:sp macro="" textlink="">
      <xdr:nvSpPr>
        <xdr:cNvPr id="408" name="n_1mainValue【一般廃棄物処理施設】&#10;一人当たり有形固定資産（償却資産）額"/>
        <xdr:cNvSpPr txBox="1"/>
      </xdr:nvSpPr>
      <xdr:spPr>
        <a:xfrm>
          <a:off x="21043411" y="71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152676</xdr:rowOff>
    </xdr:from>
    <xdr:ext cx="534377" cy="259045"/>
    <xdr:sp macro="" textlink="">
      <xdr:nvSpPr>
        <xdr:cNvPr id="409" name="n_2mainValue【一般廃棄物処理施設】&#10;一人当たり有形固定資産（償却資産）額"/>
        <xdr:cNvSpPr txBox="1"/>
      </xdr:nvSpPr>
      <xdr:spPr>
        <a:xfrm>
          <a:off x="20167111" y="718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152409</xdr:rowOff>
    </xdr:from>
    <xdr:ext cx="534377" cy="259045"/>
    <xdr:sp macro="" textlink="">
      <xdr:nvSpPr>
        <xdr:cNvPr id="410" name="n_3mainValue【一般廃棄物処理施設】&#10;一人当たり有形固定資産（償却資産）額"/>
        <xdr:cNvSpPr txBox="1"/>
      </xdr:nvSpPr>
      <xdr:spPr>
        <a:xfrm>
          <a:off x="19278111" y="71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151926</xdr:rowOff>
    </xdr:from>
    <xdr:ext cx="534377" cy="259045"/>
    <xdr:sp macro="" textlink="">
      <xdr:nvSpPr>
        <xdr:cNvPr id="411" name="n_4mainValue【一般廃棄物処理施設】&#10;一人当たり有形固定資産（償却資産）額"/>
        <xdr:cNvSpPr txBox="1"/>
      </xdr:nvSpPr>
      <xdr:spPr>
        <a:xfrm>
          <a:off x="18389111" y="71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437" name="直線コネクタ 436"/>
        <xdr:cNvCxnSpPr/>
      </xdr:nvCxnSpPr>
      <xdr:spPr>
        <a:xfrm flipV="1">
          <a:off x="16318864" y="9633857"/>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438" name="【保健センター・保健所】&#10;有形固定資産減価償却率最小値テキスト"/>
        <xdr:cNvSpPr txBox="1"/>
      </xdr:nvSpPr>
      <xdr:spPr>
        <a:xfrm>
          <a:off x="16357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439" name="直線コネクタ 438"/>
        <xdr:cNvCxnSpPr/>
      </xdr:nvCxnSpPr>
      <xdr:spPr>
        <a:xfrm>
          <a:off x="16230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0"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1" name="直線コネクタ 440"/>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42"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43" name="フローチャート: 判断 442"/>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444" name="フローチャート: 判断 443"/>
        <xdr:cNvSpPr/>
      </xdr:nvSpPr>
      <xdr:spPr>
        <a:xfrm>
          <a:off x="15430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445" name="フローチャート: 判断 444"/>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446" name="フローチャート: 判断 445"/>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447" name="フローチャート: 判断 446"/>
        <xdr:cNvSpPr/>
      </xdr:nvSpPr>
      <xdr:spPr>
        <a:xfrm>
          <a:off x="1276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39007</xdr:rowOff>
    </xdr:from>
    <xdr:to>
      <xdr:col>85</xdr:col>
      <xdr:colOff>177800</xdr:colOff>
      <xdr:row>64</xdr:row>
      <xdr:rowOff>140607</xdr:rowOff>
    </xdr:to>
    <xdr:sp macro="" textlink="">
      <xdr:nvSpPr>
        <xdr:cNvPr id="453" name="楕円 452"/>
        <xdr:cNvSpPr/>
      </xdr:nvSpPr>
      <xdr:spPr>
        <a:xfrm>
          <a:off x="162687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125384</xdr:rowOff>
    </xdr:from>
    <xdr:ext cx="405111" cy="259045"/>
    <xdr:sp macro="" textlink="">
      <xdr:nvSpPr>
        <xdr:cNvPr id="454" name="【保健センター・保健所】&#10;有形固定資産減価償却率該当値テキスト"/>
        <xdr:cNvSpPr txBox="1"/>
      </xdr:nvSpPr>
      <xdr:spPr>
        <a:xfrm>
          <a:off x="16357600" y="1092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161472</xdr:rowOff>
    </xdr:from>
    <xdr:to>
      <xdr:col>81</xdr:col>
      <xdr:colOff>101600</xdr:colOff>
      <xdr:row>64</xdr:row>
      <xdr:rowOff>91622</xdr:rowOff>
    </xdr:to>
    <xdr:sp macro="" textlink="">
      <xdr:nvSpPr>
        <xdr:cNvPr id="455" name="楕円 454"/>
        <xdr:cNvSpPr/>
      </xdr:nvSpPr>
      <xdr:spPr>
        <a:xfrm>
          <a:off x="15430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40822</xdr:rowOff>
    </xdr:from>
    <xdr:to>
      <xdr:col>85</xdr:col>
      <xdr:colOff>127000</xdr:colOff>
      <xdr:row>64</xdr:row>
      <xdr:rowOff>89807</xdr:rowOff>
    </xdr:to>
    <xdr:cxnSp macro="">
      <xdr:nvCxnSpPr>
        <xdr:cNvPr id="456" name="直線コネクタ 455"/>
        <xdr:cNvCxnSpPr/>
      </xdr:nvCxnSpPr>
      <xdr:spPr>
        <a:xfrm>
          <a:off x="15481300" y="1101362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114119</xdr:rowOff>
    </xdr:from>
    <xdr:to>
      <xdr:col>76</xdr:col>
      <xdr:colOff>165100</xdr:colOff>
      <xdr:row>64</xdr:row>
      <xdr:rowOff>44269</xdr:rowOff>
    </xdr:to>
    <xdr:sp macro="" textlink="">
      <xdr:nvSpPr>
        <xdr:cNvPr id="457" name="楕円 456"/>
        <xdr:cNvSpPr/>
      </xdr:nvSpPr>
      <xdr:spPr>
        <a:xfrm>
          <a:off x="14541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164919</xdr:rowOff>
    </xdr:from>
    <xdr:to>
      <xdr:col>81</xdr:col>
      <xdr:colOff>50800</xdr:colOff>
      <xdr:row>64</xdr:row>
      <xdr:rowOff>40822</xdr:rowOff>
    </xdr:to>
    <xdr:cxnSp macro="">
      <xdr:nvCxnSpPr>
        <xdr:cNvPr id="458" name="直線コネクタ 457"/>
        <xdr:cNvCxnSpPr/>
      </xdr:nvCxnSpPr>
      <xdr:spPr>
        <a:xfrm>
          <a:off x="14592300" y="1096626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84727</xdr:rowOff>
    </xdr:from>
    <xdr:to>
      <xdr:col>72</xdr:col>
      <xdr:colOff>38100</xdr:colOff>
      <xdr:row>64</xdr:row>
      <xdr:rowOff>14877</xdr:rowOff>
    </xdr:to>
    <xdr:sp macro="" textlink="">
      <xdr:nvSpPr>
        <xdr:cNvPr id="459" name="楕円 458"/>
        <xdr:cNvSpPr/>
      </xdr:nvSpPr>
      <xdr:spPr>
        <a:xfrm>
          <a:off x="1365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135527</xdr:rowOff>
    </xdr:from>
    <xdr:to>
      <xdr:col>76</xdr:col>
      <xdr:colOff>114300</xdr:colOff>
      <xdr:row>63</xdr:row>
      <xdr:rowOff>164919</xdr:rowOff>
    </xdr:to>
    <xdr:cxnSp macro="">
      <xdr:nvCxnSpPr>
        <xdr:cNvPr id="460" name="直線コネクタ 459"/>
        <xdr:cNvCxnSpPr/>
      </xdr:nvCxnSpPr>
      <xdr:spPr>
        <a:xfrm>
          <a:off x="13703300" y="109368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32476</xdr:rowOff>
    </xdr:from>
    <xdr:to>
      <xdr:col>67</xdr:col>
      <xdr:colOff>101600</xdr:colOff>
      <xdr:row>63</xdr:row>
      <xdr:rowOff>134076</xdr:rowOff>
    </xdr:to>
    <xdr:sp macro="" textlink="">
      <xdr:nvSpPr>
        <xdr:cNvPr id="461" name="楕円 460"/>
        <xdr:cNvSpPr/>
      </xdr:nvSpPr>
      <xdr:spPr>
        <a:xfrm>
          <a:off x="12763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83276</xdr:rowOff>
    </xdr:from>
    <xdr:to>
      <xdr:col>71</xdr:col>
      <xdr:colOff>177800</xdr:colOff>
      <xdr:row>63</xdr:row>
      <xdr:rowOff>135527</xdr:rowOff>
    </xdr:to>
    <xdr:cxnSp macro="">
      <xdr:nvCxnSpPr>
        <xdr:cNvPr id="462" name="直線コネクタ 461"/>
        <xdr:cNvCxnSpPr/>
      </xdr:nvCxnSpPr>
      <xdr:spPr>
        <a:xfrm>
          <a:off x="12814300" y="108846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134274</xdr:rowOff>
    </xdr:from>
    <xdr:ext cx="405111" cy="259045"/>
    <xdr:sp macro="" textlink="">
      <xdr:nvSpPr>
        <xdr:cNvPr id="463" name="n_1aveValue【保健センター・保健所】&#10;有形固定資産減価償却率"/>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464" name="n_2aveValue【保健センター・保健所】&#10;有形固定資産減価償却率"/>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465" name="n_3aveValue【保健センター・保健所】&#10;有形固定資産減価償却率"/>
        <xdr:cNvSpPr txBox="1"/>
      </xdr:nvSpPr>
      <xdr:spPr>
        <a:xfrm>
          <a:off x="13500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59162</xdr:rowOff>
    </xdr:from>
    <xdr:ext cx="405111" cy="259045"/>
    <xdr:sp macro="" textlink="">
      <xdr:nvSpPr>
        <xdr:cNvPr id="466" name="n_4aveValue【保健センター・保健所】&#10;有形固定資産減価償却率"/>
        <xdr:cNvSpPr txBox="1"/>
      </xdr:nvSpPr>
      <xdr:spPr>
        <a:xfrm>
          <a:off x="12611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82749</xdr:rowOff>
    </xdr:from>
    <xdr:ext cx="405111" cy="259045"/>
    <xdr:sp macro="" textlink="">
      <xdr:nvSpPr>
        <xdr:cNvPr id="467" name="n_1mainValue【保健センター・保健所】&#10;有形固定資産減価償却率"/>
        <xdr:cNvSpPr txBox="1"/>
      </xdr:nvSpPr>
      <xdr:spPr>
        <a:xfrm>
          <a:off x="152660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35396</xdr:rowOff>
    </xdr:from>
    <xdr:ext cx="405111" cy="259045"/>
    <xdr:sp macro="" textlink="">
      <xdr:nvSpPr>
        <xdr:cNvPr id="468" name="n_2mainValue【保健センター・保健所】&#10;有形固定資産減価償却率"/>
        <xdr:cNvSpPr txBox="1"/>
      </xdr:nvSpPr>
      <xdr:spPr>
        <a:xfrm>
          <a:off x="14389744" y="1100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6004</xdr:rowOff>
    </xdr:from>
    <xdr:ext cx="405111" cy="259045"/>
    <xdr:sp macro="" textlink="">
      <xdr:nvSpPr>
        <xdr:cNvPr id="469" name="n_3mainValue【保健センター・保健所】&#10;有形固定資産減価償却率"/>
        <xdr:cNvSpPr txBox="1"/>
      </xdr:nvSpPr>
      <xdr:spPr>
        <a:xfrm>
          <a:off x="13500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125203</xdr:rowOff>
    </xdr:from>
    <xdr:ext cx="405111" cy="259045"/>
    <xdr:sp macro="" textlink="">
      <xdr:nvSpPr>
        <xdr:cNvPr id="470" name="n_4mainValue【保健センター・保健所】&#10;有形固定資産減価償却率"/>
        <xdr:cNvSpPr txBox="1"/>
      </xdr:nvSpPr>
      <xdr:spPr>
        <a:xfrm>
          <a:off x="12611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496" name="直線コネクタ 495"/>
        <xdr:cNvCxnSpPr/>
      </xdr:nvCxnSpPr>
      <xdr:spPr>
        <a:xfrm flipV="1">
          <a:off x="22160864" y="9548949"/>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7"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8" name="直線コネクタ 497"/>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499" name="【保健センター・保健所】&#10;一人当たり面積最大値テキスト"/>
        <xdr:cNvSpPr txBox="1"/>
      </xdr:nvSpPr>
      <xdr:spPr>
        <a:xfrm>
          <a:off x="22199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500" name="直線コネクタ 499"/>
        <xdr:cNvCxnSpPr/>
      </xdr:nvCxnSpPr>
      <xdr:spPr>
        <a:xfrm>
          <a:off x="22072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01"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2" name="フローチャート: 判断 501"/>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3" name="フローチャート: 判断 502"/>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04" name="フローチャート: 判断 503"/>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505" name="フローチャート: 判断 504"/>
        <xdr:cNvSpPr/>
      </xdr:nvSpPr>
      <xdr:spPr>
        <a:xfrm>
          <a:off x="19494500" y="1086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506" name="フローチャート: 判断 505"/>
        <xdr:cNvSpPr/>
      </xdr:nvSpPr>
      <xdr:spPr>
        <a:xfrm>
          <a:off x="186055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512" name="楕円 511"/>
        <xdr:cNvSpPr/>
      </xdr:nvSpPr>
      <xdr:spPr>
        <a:xfrm>
          <a:off x="22110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513" name="【保健センター・保健所】&#10;一人当たり面積該当値テキスト"/>
        <xdr:cNvSpPr txBox="1"/>
      </xdr:nvSpPr>
      <xdr:spPr>
        <a:xfrm>
          <a:off x="22199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514" name="楕円 513"/>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3266</xdr:rowOff>
    </xdr:from>
    <xdr:to>
      <xdr:col>116</xdr:col>
      <xdr:colOff>63500</xdr:colOff>
      <xdr:row>64</xdr:row>
      <xdr:rowOff>3266</xdr:rowOff>
    </xdr:to>
    <xdr:cxnSp macro="">
      <xdr:nvCxnSpPr>
        <xdr:cNvPr id="515" name="直線コネクタ 514"/>
        <xdr:cNvCxnSpPr/>
      </xdr:nvCxnSpPr>
      <xdr:spPr>
        <a:xfrm>
          <a:off x="21323300" y="1097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516" name="楕円 515"/>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3266</xdr:rowOff>
    </xdr:to>
    <xdr:cxnSp macro="">
      <xdr:nvCxnSpPr>
        <xdr:cNvPr id="517" name="直線コネクタ 516"/>
        <xdr:cNvCxnSpPr/>
      </xdr:nvCxnSpPr>
      <xdr:spPr>
        <a:xfrm>
          <a:off x="20434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518" name="楕円 517"/>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3266</xdr:rowOff>
    </xdr:to>
    <xdr:cxnSp macro="">
      <xdr:nvCxnSpPr>
        <xdr:cNvPr id="519" name="直線コネクタ 518"/>
        <xdr:cNvCxnSpPr/>
      </xdr:nvCxnSpPr>
      <xdr:spPr>
        <a:xfrm>
          <a:off x="19545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520" name="楕円 519"/>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3266</xdr:rowOff>
    </xdr:to>
    <xdr:cxnSp macro="">
      <xdr:nvCxnSpPr>
        <xdr:cNvPr id="521" name="直線コネクタ 520"/>
        <xdr:cNvCxnSpPr/>
      </xdr:nvCxnSpPr>
      <xdr:spPr>
        <a:xfrm>
          <a:off x="18656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22"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23" name="n_2aveValue【保健センター・保健所】&#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8544</xdr:rowOff>
    </xdr:from>
    <xdr:ext cx="469744" cy="259045"/>
    <xdr:sp macro="" textlink="">
      <xdr:nvSpPr>
        <xdr:cNvPr id="524" name="n_3aveValue【保健センター・保健所】&#10;一人当たり面積"/>
        <xdr:cNvSpPr txBox="1"/>
      </xdr:nvSpPr>
      <xdr:spPr>
        <a:xfrm>
          <a:off x="19310427" y="106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163665</xdr:rowOff>
    </xdr:from>
    <xdr:ext cx="469744" cy="259045"/>
    <xdr:sp macro="" textlink="">
      <xdr:nvSpPr>
        <xdr:cNvPr id="525" name="n_4aveValue【保健センター・保健所】&#10;一人当たり面積"/>
        <xdr:cNvSpPr txBox="1"/>
      </xdr:nvSpPr>
      <xdr:spPr>
        <a:xfrm>
          <a:off x="18421427" y="106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526" name="n_1mainValue【保健センター・保健所】&#10;一人当たり面積"/>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527" name="n_2mainValue【保健センター・保健所】&#10;一人当たり面積"/>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528" name="n_3mainValue【保健センター・保健所】&#10;一人当たり面積"/>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529" name="n_4mainValue【保健センター・保健所】&#10;一人当たり面積"/>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554" name="直線コネクタ 553"/>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5"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6" name="直線コネクタ 55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557" name="【消防施設】&#10;有形固定資産減価償却率最大値テキスト"/>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558" name="直線コネクタ 557"/>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559" name="【消防施設】&#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0" name="フローチャート: 判断 559"/>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61" name="フローチャート: 判断 560"/>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562" name="フローチャート: 判断 561"/>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563" name="フローチャート: 判断 562"/>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564" name="フローチャート: 判断 563"/>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61595</xdr:rowOff>
    </xdr:from>
    <xdr:to>
      <xdr:col>85</xdr:col>
      <xdr:colOff>177800</xdr:colOff>
      <xdr:row>83</xdr:row>
      <xdr:rowOff>163195</xdr:rowOff>
    </xdr:to>
    <xdr:sp macro="" textlink="">
      <xdr:nvSpPr>
        <xdr:cNvPr id="570" name="楕円 569"/>
        <xdr:cNvSpPr/>
      </xdr:nvSpPr>
      <xdr:spPr>
        <a:xfrm>
          <a:off x="16268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40022</xdr:rowOff>
    </xdr:from>
    <xdr:ext cx="405111" cy="259045"/>
    <xdr:sp macro="" textlink="">
      <xdr:nvSpPr>
        <xdr:cNvPr id="571" name="【消防施設】&#10;有形固定資産減価償却率該当値テキスト"/>
        <xdr:cNvSpPr txBox="1"/>
      </xdr:nvSpPr>
      <xdr:spPr>
        <a:xfrm>
          <a:off x="16357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572" name="楕円 571"/>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112395</xdr:rowOff>
    </xdr:to>
    <xdr:cxnSp macro="">
      <xdr:nvCxnSpPr>
        <xdr:cNvPr id="573" name="直線コネクタ 572"/>
        <xdr:cNvCxnSpPr/>
      </xdr:nvCxnSpPr>
      <xdr:spPr>
        <a:xfrm>
          <a:off x="15481300" y="142951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137795</xdr:rowOff>
    </xdr:from>
    <xdr:to>
      <xdr:col>76</xdr:col>
      <xdr:colOff>165100</xdr:colOff>
      <xdr:row>83</xdr:row>
      <xdr:rowOff>67945</xdr:rowOff>
    </xdr:to>
    <xdr:sp macro="" textlink="">
      <xdr:nvSpPr>
        <xdr:cNvPr id="574" name="楕円 573"/>
        <xdr:cNvSpPr/>
      </xdr:nvSpPr>
      <xdr:spPr>
        <a:xfrm>
          <a:off x="14541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17145</xdr:rowOff>
    </xdr:from>
    <xdr:to>
      <xdr:col>81</xdr:col>
      <xdr:colOff>50800</xdr:colOff>
      <xdr:row>83</xdr:row>
      <xdr:rowOff>64770</xdr:rowOff>
    </xdr:to>
    <xdr:cxnSp macro="">
      <xdr:nvCxnSpPr>
        <xdr:cNvPr id="575" name="直線コネクタ 574"/>
        <xdr:cNvCxnSpPr/>
      </xdr:nvCxnSpPr>
      <xdr:spPr>
        <a:xfrm>
          <a:off x="14592300" y="142474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576" name="楕円 575"/>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83</xdr:row>
      <xdr:rowOff>17145</xdr:rowOff>
    </xdr:to>
    <xdr:cxnSp macro="">
      <xdr:nvCxnSpPr>
        <xdr:cNvPr id="577" name="直線コネクタ 576"/>
        <xdr:cNvCxnSpPr/>
      </xdr:nvCxnSpPr>
      <xdr:spPr>
        <a:xfrm>
          <a:off x="13703300" y="141998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38736</xdr:rowOff>
    </xdr:from>
    <xdr:to>
      <xdr:col>67</xdr:col>
      <xdr:colOff>101600</xdr:colOff>
      <xdr:row>82</xdr:row>
      <xdr:rowOff>140336</xdr:rowOff>
    </xdr:to>
    <xdr:sp macro="" textlink="">
      <xdr:nvSpPr>
        <xdr:cNvPr id="578" name="楕円 577"/>
        <xdr:cNvSpPr/>
      </xdr:nvSpPr>
      <xdr:spPr>
        <a:xfrm>
          <a:off x="12763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89536</xdr:rowOff>
    </xdr:from>
    <xdr:to>
      <xdr:col>71</xdr:col>
      <xdr:colOff>177800</xdr:colOff>
      <xdr:row>82</xdr:row>
      <xdr:rowOff>140970</xdr:rowOff>
    </xdr:to>
    <xdr:cxnSp macro="">
      <xdr:nvCxnSpPr>
        <xdr:cNvPr id="579" name="直線コネクタ 578"/>
        <xdr:cNvCxnSpPr/>
      </xdr:nvCxnSpPr>
      <xdr:spPr>
        <a:xfrm>
          <a:off x="12814300" y="141484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80"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581" name="n_2ave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582" name="n_3aveValue【消防施設】&#10;有形固定資産減価償却率"/>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63516</xdr:rowOff>
    </xdr:from>
    <xdr:ext cx="405111" cy="259045"/>
    <xdr:sp macro="" textlink="">
      <xdr:nvSpPr>
        <xdr:cNvPr id="583" name="n_4aveValue【消防施設】&#10;有形固定資産減価償却率"/>
        <xdr:cNvSpPr txBox="1"/>
      </xdr:nvSpPr>
      <xdr:spPr>
        <a:xfrm>
          <a:off x="12611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584" name="n_1mainValue【消防施設】&#10;有形固定資産減価償却率"/>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585" name="n_2mainValue【消防施設】&#10;有形固定資産減価償却率"/>
        <xdr:cNvSpPr txBox="1"/>
      </xdr:nvSpPr>
      <xdr:spPr>
        <a:xfrm>
          <a:off x="14389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586" name="n_3mainValue【消防施設】&#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131463</xdr:rowOff>
    </xdr:from>
    <xdr:ext cx="405111" cy="259045"/>
    <xdr:sp macro="" textlink="">
      <xdr:nvSpPr>
        <xdr:cNvPr id="587" name="n_4mainValue【消防施設】&#10;有形固定資産減価償却率"/>
        <xdr:cNvSpPr txBox="1"/>
      </xdr:nvSpPr>
      <xdr:spPr>
        <a:xfrm>
          <a:off x="12611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609" name="直線コネクタ 608"/>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12"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13" name="直線コネクタ 612"/>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4"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5" name="フローチャート: 判断 614"/>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16" name="フローチャート: 判断 615"/>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17" name="フローチャート: 判断 616"/>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8" name="フローチャート: 判断 617"/>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19" name="フローチャート: 判断 618"/>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25" name="楕円 624"/>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626"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27" name="楕円 626"/>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628" name="直線コネクタ 627"/>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629" name="楕円 628"/>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630" name="直線コネクタ 629"/>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31" name="楕円 630"/>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632" name="直線コネクタ 631"/>
        <xdr:cNvCxnSpPr/>
      </xdr:nvCxnSpPr>
      <xdr:spPr>
        <a:xfrm>
          <a:off x="19545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633" name="楕円 632"/>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161544</xdr:rowOff>
    </xdr:to>
    <xdr:cxnSp macro="">
      <xdr:nvCxnSpPr>
        <xdr:cNvPr id="634" name="直線コネクタ 633"/>
        <xdr:cNvCxnSpPr/>
      </xdr:nvCxnSpPr>
      <xdr:spPr>
        <a:xfrm>
          <a:off x="18656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635" name="n_1aveValue【消防施設】&#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3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7"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38"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39"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40"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641" name="n_3main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642" name="n_4mainValue【消防施設】&#10;一人当たり面積"/>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668" name="直線コネクタ 667"/>
        <xdr:cNvCxnSpPr/>
      </xdr:nvCxnSpPr>
      <xdr:spPr>
        <a:xfrm flipV="1">
          <a:off x="16318864" y="1714282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671" name="【庁舎】&#10;有形固定資産減価償却率最大値テキスト"/>
        <xdr:cNvSpPr txBox="1"/>
      </xdr:nvSpPr>
      <xdr:spPr>
        <a:xfrm>
          <a:off x="16357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672" name="直線コネクタ 671"/>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89098</xdr:rowOff>
    </xdr:from>
    <xdr:ext cx="405111" cy="259045"/>
    <xdr:sp macro="" textlink="">
      <xdr:nvSpPr>
        <xdr:cNvPr id="673" name="【庁舎】&#10;有形固定資産減価償却率平均値テキスト"/>
        <xdr:cNvSpPr txBox="1"/>
      </xdr:nvSpPr>
      <xdr:spPr>
        <a:xfrm>
          <a:off x="16357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674" name="フローチャート: 判断 673"/>
        <xdr:cNvSpPr/>
      </xdr:nvSpPr>
      <xdr:spPr>
        <a:xfrm>
          <a:off x="16268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675" name="フローチャート: 判断 674"/>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76" name="フローチャート: 判断 675"/>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677" name="フローチャート: 判断 676"/>
        <xdr:cNvSpPr/>
      </xdr:nvSpPr>
      <xdr:spPr>
        <a:xfrm>
          <a:off x="13652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678" name="フローチャート: 判断 677"/>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684" name="楕円 683"/>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685" name="【庁舎】&#10;有形固定資産減価償却率該当値テキスト"/>
        <xdr:cNvSpPr txBox="1"/>
      </xdr:nvSpPr>
      <xdr:spPr>
        <a:xfrm>
          <a:off x="16357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43362</xdr:rowOff>
    </xdr:from>
    <xdr:to>
      <xdr:col>81</xdr:col>
      <xdr:colOff>101600</xdr:colOff>
      <xdr:row>108</xdr:row>
      <xdr:rowOff>144962</xdr:rowOff>
    </xdr:to>
    <xdr:sp macro="" textlink="">
      <xdr:nvSpPr>
        <xdr:cNvPr id="686" name="楕円 685"/>
        <xdr:cNvSpPr/>
      </xdr:nvSpPr>
      <xdr:spPr>
        <a:xfrm>
          <a:off x="15430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94162</xdr:rowOff>
    </xdr:from>
    <xdr:to>
      <xdr:col>85</xdr:col>
      <xdr:colOff>127000</xdr:colOff>
      <xdr:row>108</xdr:row>
      <xdr:rowOff>118655</xdr:rowOff>
    </xdr:to>
    <xdr:cxnSp macro="">
      <xdr:nvCxnSpPr>
        <xdr:cNvPr id="687" name="直線コネクタ 686"/>
        <xdr:cNvCxnSpPr/>
      </xdr:nvCxnSpPr>
      <xdr:spPr>
        <a:xfrm>
          <a:off x="15481300" y="1861076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xdr:rowOff>
    </xdr:from>
    <xdr:to>
      <xdr:col>76</xdr:col>
      <xdr:colOff>165100</xdr:colOff>
      <xdr:row>108</xdr:row>
      <xdr:rowOff>115570</xdr:rowOff>
    </xdr:to>
    <xdr:sp macro="" textlink="">
      <xdr:nvSpPr>
        <xdr:cNvPr id="688" name="楕円 687"/>
        <xdr:cNvSpPr/>
      </xdr:nvSpPr>
      <xdr:spPr>
        <a:xfrm>
          <a:off x="14541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64770</xdr:rowOff>
    </xdr:from>
    <xdr:to>
      <xdr:col>81</xdr:col>
      <xdr:colOff>50800</xdr:colOff>
      <xdr:row>108</xdr:row>
      <xdr:rowOff>94162</xdr:rowOff>
    </xdr:to>
    <xdr:cxnSp macro="">
      <xdr:nvCxnSpPr>
        <xdr:cNvPr id="689" name="直線コネクタ 688"/>
        <xdr:cNvCxnSpPr/>
      </xdr:nvCxnSpPr>
      <xdr:spPr>
        <a:xfrm>
          <a:off x="14592300" y="185813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157662</xdr:rowOff>
    </xdr:from>
    <xdr:to>
      <xdr:col>72</xdr:col>
      <xdr:colOff>38100</xdr:colOff>
      <xdr:row>108</xdr:row>
      <xdr:rowOff>87812</xdr:rowOff>
    </xdr:to>
    <xdr:sp macro="" textlink="">
      <xdr:nvSpPr>
        <xdr:cNvPr id="690" name="楕円 689"/>
        <xdr:cNvSpPr/>
      </xdr:nvSpPr>
      <xdr:spPr>
        <a:xfrm>
          <a:off x="1365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37012</xdr:rowOff>
    </xdr:from>
    <xdr:to>
      <xdr:col>76</xdr:col>
      <xdr:colOff>114300</xdr:colOff>
      <xdr:row>108</xdr:row>
      <xdr:rowOff>64770</xdr:rowOff>
    </xdr:to>
    <xdr:cxnSp macro="">
      <xdr:nvCxnSpPr>
        <xdr:cNvPr id="691" name="直線コネクタ 690"/>
        <xdr:cNvCxnSpPr/>
      </xdr:nvCxnSpPr>
      <xdr:spPr>
        <a:xfrm>
          <a:off x="13703300" y="185536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128270</xdr:rowOff>
    </xdr:from>
    <xdr:to>
      <xdr:col>67</xdr:col>
      <xdr:colOff>101600</xdr:colOff>
      <xdr:row>108</xdr:row>
      <xdr:rowOff>58420</xdr:rowOff>
    </xdr:to>
    <xdr:sp macro="" textlink="">
      <xdr:nvSpPr>
        <xdr:cNvPr id="692" name="楕円 691"/>
        <xdr:cNvSpPr/>
      </xdr:nvSpPr>
      <xdr:spPr>
        <a:xfrm>
          <a:off x="1276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xdr:rowOff>
    </xdr:from>
    <xdr:to>
      <xdr:col>71</xdr:col>
      <xdr:colOff>177800</xdr:colOff>
      <xdr:row>108</xdr:row>
      <xdr:rowOff>37012</xdr:rowOff>
    </xdr:to>
    <xdr:cxnSp macro="">
      <xdr:nvCxnSpPr>
        <xdr:cNvPr id="693" name="直線コネクタ 692"/>
        <xdr:cNvCxnSpPr/>
      </xdr:nvCxnSpPr>
      <xdr:spPr>
        <a:xfrm>
          <a:off x="12814300" y="185242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694"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5"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696" name="n_3aveValue【庁舎】&#10;有形固定資産減価償却率"/>
        <xdr:cNvSpPr txBox="1"/>
      </xdr:nvSpPr>
      <xdr:spPr>
        <a:xfrm>
          <a:off x="13500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697" name="n_4aveValue【庁舎】&#10;有形固定資産減価償却率"/>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136089</xdr:rowOff>
    </xdr:from>
    <xdr:ext cx="405111" cy="259045"/>
    <xdr:sp macro="" textlink="">
      <xdr:nvSpPr>
        <xdr:cNvPr id="698" name="n_1mainValue【庁舎】&#10;有形固定資産減価償却率"/>
        <xdr:cNvSpPr txBox="1"/>
      </xdr:nvSpPr>
      <xdr:spPr>
        <a:xfrm>
          <a:off x="152660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106697</xdr:rowOff>
    </xdr:from>
    <xdr:ext cx="405111" cy="259045"/>
    <xdr:sp macro="" textlink="">
      <xdr:nvSpPr>
        <xdr:cNvPr id="699" name="n_2mainValue【庁舎】&#10;有形固定資産減価償却率"/>
        <xdr:cNvSpPr txBox="1"/>
      </xdr:nvSpPr>
      <xdr:spPr>
        <a:xfrm>
          <a:off x="14389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78939</xdr:rowOff>
    </xdr:from>
    <xdr:ext cx="405111" cy="259045"/>
    <xdr:sp macro="" textlink="">
      <xdr:nvSpPr>
        <xdr:cNvPr id="700" name="n_3mainValue【庁舎】&#10;有形固定資産減価償却率"/>
        <xdr:cNvSpPr txBox="1"/>
      </xdr:nvSpPr>
      <xdr:spPr>
        <a:xfrm>
          <a:off x="13500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49547</xdr:rowOff>
    </xdr:from>
    <xdr:ext cx="405111" cy="259045"/>
    <xdr:sp macro="" textlink="">
      <xdr:nvSpPr>
        <xdr:cNvPr id="701" name="n_4mainValue【庁舎】&#10;有形固定資産減価償却率"/>
        <xdr:cNvSpPr txBox="1"/>
      </xdr:nvSpPr>
      <xdr:spPr>
        <a:xfrm>
          <a:off x="12611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728" name="直線コネクタ 727"/>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31" name="【庁舎】&#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32" name="直線コネクタ 731"/>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136451</xdr:rowOff>
    </xdr:from>
    <xdr:ext cx="469744" cy="259045"/>
    <xdr:sp macro="" textlink="">
      <xdr:nvSpPr>
        <xdr:cNvPr id="733" name="【庁舎】&#10;一人当たり面積平均値テキスト"/>
        <xdr:cNvSpPr txBox="1"/>
      </xdr:nvSpPr>
      <xdr:spPr>
        <a:xfrm>
          <a:off x="22199600" y="18138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734" name="フローチャート: 判断 733"/>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735" name="フローチャート: 判断 734"/>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6" name="フローチャート: 判断 73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737" name="フローチャート: 判断 736"/>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738" name="フローチャート: 判断 737"/>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44" name="楕円 743"/>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45" name="【庁舎】&#10;一人当たり面積該当値テキスト"/>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746" name="楕円 745"/>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747" name="直線コネクタ 746"/>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748" name="楕円 747"/>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749" name="直線コネクタ 748"/>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750" name="楕円 749"/>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63137</xdr:rowOff>
    </xdr:to>
    <xdr:cxnSp macro="">
      <xdr:nvCxnSpPr>
        <xdr:cNvPr id="751" name="直線コネクタ 750"/>
        <xdr:cNvCxnSpPr/>
      </xdr:nvCxnSpPr>
      <xdr:spPr>
        <a:xfrm>
          <a:off x="19545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9071</xdr:rowOff>
    </xdr:from>
    <xdr:to>
      <xdr:col>98</xdr:col>
      <xdr:colOff>38100</xdr:colOff>
      <xdr:row>108</xdr:row>
      <xdr:rowOff>110671</xdr:rowOff>
    </xdr:to>
    <xdr:sp macro="" textlink="">
      <xdr:nvSpPr>
        <xdr:cNvPr id="752" name="楕円 751"/>
        <xdr:cNvSpPr/>
      </xdr:nvSpPr>
      <xdr:spPr>
        <a:xfrm>
          <a:off x="18605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59871</xdr:rowOff>
    </xdr:from>
    <xdr:to>
      <xdr:col>102</xdr:col>
      <xdr:colOff>114300</xdr:colOff>
      <xdr:row>108</xdr:row>
      <xdr:rowOff>63137</xdr:rowOff>
    </xdr:to>
    <xdr:cxnSp macro="">
      <xdr:nvCxnSpPr>
        <xdr:cNvPr id="753" name="直線コネクタ 752"/>
        <xdr:cNvCxnSpPr/>
      </xdr:nvCxnSpPr>
      <xdr:spPr>
        <a:xfrm>
          <a:off x="18656300" y="1857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73314</xdr:rowOff>
    </xdr:from>
    <xdr:ext cx="469744" cy="259045"/>
    <xdr:sp macro="" textlink="">
      <xdr:nvSpPr>
        <xdr:cNvPr id="754" name="n_1aveValue【庁舎】&#10;一人当たり面積"/>
        <xdr:cNvSpPr txBox="1"/>
      </xdr:nvSpPr>
      <xdr:spPr>
        <a:xfrm>
          <a:off x="210757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55"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92908</xdr:rowOff>
    </xdr:from>
    <xdr:ext cx="469744" cy="259045"/>
    <xdr:sp macro="" textlink="">
      <xdr:nvSpPr>
        <xdr:cNvPr id="756" name="n_3aveValue【庁舎】&#10;一人当たり面積"/>
        <xdr:cNvSpPr txBox="1"/>
      </xdr:nvSpPr>
      <xdr:spPr>
        <a:xfrm>
          <a:off x="19310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757" name="n_4aveValue【庁舎】&#10;一人当たり面積"/>
        <xdr:cNvSpPr txBox="1"/>
      </xdr:nvSpPr>
      <xdr:spPr>
        <a:xfrm>
          <a:off x="18421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758" name="n_1mainValue【庁舎】&#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759" name="n_2mainValue【庁舎】&#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760" name="n_3mainValue【庁舎】&#10;一人当たり面積"/>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101798</xdr:rowOff>
    </xdr:from>
    <xdr:ext cx="469744" cy="259045"/>
    <xdr:sp macro="" textlink="">
      <xdr:nvSpPr>
        <xdr:cNvPr id="761" name="n_4mainValue【庁舎】&#10;一人当たり面積"/>
        <xdr:cNvSpPr txBox="1"/>
      </xdr:nvSpPr>
      <xdr:spPr>
        <a:xfrm>
          <a:off x="18421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保健センター・保健所」「庁舎」「消防施設」については、有形固定資産減価償却率が類似団体内平均値よりも高くなっている。これらの施設は、減価償却が進み老朽化が目立っている。「寒川町公共施設等総合管理計画」に基づく「寒川町公共施設再編計画」が策定され、少子高齢・人口減社会に見合った公共施設配置に向けて、学校教育施設の再編や公共施設の更新、統廃合、複合化等により、財政負担の軽減を図ることが示されたものの、詳細については、今後決定していくとされている事項も多い。当面の間は、該当事業の財源となる新たな地方債や債務負担行為が増加せず、実質的な負債として算入されないため、将来負担比率は減少傾向の見込みとなり、有形固定資産減価償却率は増加傾向の見込みとなる。</a:t>
          </a:r>
        </a:p>
        <a:p>
          <a:r>
            <a:rPr kumimoji="1" lang="ja-JP" altLang="en-US" sz="1300">
              <a:latin typeface="ＭＳ Ｐゴシック" panose="020B0600070205080204" pitchFamily="50" charset="-128"/>
              <a:ea typeface="ＭＳ Ｐゴシック" panose="020B0600070205080204" pitchFamily="50" charset="-128"/>
            </a:rPr>
            <a:t>今後、施設再編等が進むにつれ、有形固定資産減価償却率は減少する一方で、町債残高や公債費の増加も見込まれるため、町の財政状況を鑑みつつ、将来負担の急増とならないよう、将来負担と公共施設の最適化のバランスを図り、適正水準の確保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010&#36001;&#25919;&#25285;&#24403;\020&#27770;&#31639;\010&#27770;&#31639;\110&#36001;&#25919;&#29366;&#27841;&#36039;&#26009;&#38598;\R05&#27770;&#31639;\1&#22238;&#30446;\03_HP&#20844;&#34920;\&#12304;&#36001;&#25919;&#29366;&#27841;&#36039;&#26009;&#38598;&#12305;_143219_&#23506;&#24029;&#30010;_20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各会計、関係団体の財政状況及び健全化判断比率"/>
      <sheetName val="普通会計の状況"/>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19704</v>
          </cell>
          <cell r="F3">
            <v>51264</v>
          </cell>
        </row>
        <row r="5">
          <cell r="A5" t="str">
            <v xml:space="preserve"> R02</v>
          </cell>
          <cell r="D5">
            <v>38293</v>
          </cell>
          <cell r="F5">
            <v>52068</v>
          </cell>
        </row>
        <row r="7">
          <cell r="A7" t="str">
            <v xml:space="preserve"> R03</v>
          </cell>
          <cell r="D7">
            <v>24767</v>
          </cell>
          <cell r="F7">
            <v>47161</v>
          </cell>
        </row>
        <row r="9">
          <cell r="A9" t="str">
            <v xml:space="preserve"> R04</v>
          </cell>
          <cell r="D9">
            <v>33173</v>
          </cell>
          <cell r="F9">
            <v>43423</v>
          </cell>
        </row>
        <row r="11">
          <cell r="A11" t="str">
            <v xml:space="preserve"> R05</v>
          </cell>
          <cell r="D11">
            <v>57625</v>
          </cell>
          <cell r="F11">
            <v>45265</v>
          </cell>
        </row>
        <row r="18">
          <cell r="B18" t="str">
            <v>R01</v>
          </cell>
          <cell r="C18" t="str">
            <v>R02</v>
          </cell>
          <cell r="D18" t="str">
            <v>R03</v>
          </cell>
          <cell r="E18" t="str">
            <v>R04</v>
          </cell>
          <cell r="F18" t="str">
            <v>R05</v>
          </cell>
        </row>
        <row r="19">
          <cell r="A19" t="str">
            <v>実質収支額</v>
          </cell>
          <cell r="B19">
            <v>11.55</v>
          </cell>
          <cell r="C19">
            <v>10.07</v>
          </cell>
          <cell r="D19">
            <v>22.76</v>
          </cell>
          <cell r="E19">
            <v>18.829999999999998</v>
          </cell>
          <cell r="F19">
            <v>18.23</v>
          </cell>
        </row>
        <row r="20">
          <cell r="A20" t="str">
            <v>財政調整基金残高</v>
          </cell>
          <cell r="B20">
            <v>24.21</v>
          </cell>
          <cell r="C20">
            <v>24.56</v>
          </cell>
          <cell r="D20">
            <v>26.77</v>
          </cell>
          <cell r="E20">
            <v>30.84</v>
          </cell>
          <cell r="F20">
            <v>19.88</v>
          </cell>
        </row>
        <row r="21">
          <cell r="A21" t="str">
            <v>実質単年度収支</v>
          </cell>
          <cell r="B21">
            <v>3.42</v>
          </cell>
          <cell r="C21">
            <v>0.74</v>
          </cell>
          <cell r="D21">
            <v>13.65</v>
          </cell>
          <cell r="E21">
            <v>4.21</v>
          </cell>
          <cell r="F21">
            <v>-10.7</v>
          </cell>
        </row>
        <row r="25">
          <cell r="B25" t="str">
            <v>R01</v>
          </cell>
          <cell r="C25"/>
          <cell r="D25" t="str">
            <v>R02</v>
          </cell>
          <cell r="E25"/>
          <cell r="F25" t="str">
            <v>R03</v>
          </cell>
          <cell r="G25"/>
          <cell r="H25" t="str">
            <v>R04</v>
          </cell>
          <cell r="I25"/>
          <cell r="J25" t="str">
            <v>R05</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後期高齢者医療事業特別会計</v>
          </cell>
          <cell r="B32" t="e">
            <v>#N/A</v>
          </cell>
          <cell r="C32">
            <v>0.26</v>
          </cell>
          <cell r="D32" t="e">
            <v>#N/A</v>
          </cell>
          <cell r="E32">
            <v>0.28000000000000003</v>
          </cell>
          <cell r="F32" t="e">
            <v>#N/A</v>
          </cell>
          <cell r="G32">
            <v>0.62</v>
          </cell>
          <cell r="H32" t="e">
            <v>#N/A</v>
          </cell>
          <cell r="I32">
            <v>0.28000000000000003</v>
          </cell>
          <cell r="J32" t="e">
            <v>#N/A</v>
          </cell>
          <cell r="K32">
            <v>0.28000000000000003</v>
          </cell>
        </row>
        <row r="33">
          <cell r="A33" t="str">
            <v>国民健康保険事業特別会計</v>
          </cell>
          <cell r="B33" t="e">
            <v>#N/A</v>
          </cell>
          <cell r="C33">
            <v>0.61</v>
          </cell>
          <cell r="D33" t="e">
            <v>#N/A</v>
          </cell>
          <cell r="E33">
            <v>2.0499999999999998</v>
          </cell>
          <cell r="F33" t="e">
            <v>#N/A</v>
          </cell>
          <cell r="G33">
            <v>1.89</v>
          </cell>
          <cell r="H33" t="e">
            <v>#N/A</v>
          </cell>
          <cell r="I33">
            <v>1.39</v>
          </cell>
          <cell r="J33" t="e">
            <v>#N/A</v>
          </cell>
          <cell r="K33">
            <v>0.61</v>
          </cell>
        </row>
        <row r="34">
          <cell r="A34" t="str">
            <v>介護保険事業特別会計</v>
          </cell>
          <cell r="B34" t="e">
            <v>#N/A</v>
          </cell>
          <cell r="C34">
            <v>3.26</v>
          </cell>
          <cell r="D34" t="e">
            <v>#N/A</v>
          </cell>
          <cell r="E34">
            <v>3.65</v>
          </cell>
          <cell r="F34" t="e">
            <v>#N/A</v>
          </cell>
          <cell r="G34">
            <v>2.6</v>
          </cell>
          <cell r="H34" t="e">
            <v>#N/A</v>
          </cell>
          <cell r="I34">
            <v>2.2200000000000002</v>
          </cell>
          <cell r="J34" t="e">
            <v>#N/A</v>
          </cell>
          <cell r="K34">
            <v>1.41</v>
          </cell>
        </row>
        <row r="35">
          <cell r="A35" t="str">
            <v>下水道事業特別会計</v>
          </cell>
          <cell r="B35" t="e">
            <v>#N/A</v>
          </cell>
          <cell r="C35">
            <v>1.1000000000000001</v>
          </cell>
          <cell r="D35" t="e">
            <v>#N/A</v>
          </cell>
          <cell r="E35">
            <v>1.26</v>
          </cell>
          <cell r="F35" t="e">
            <v>#N/A</v>
          </cell>
          <cell r="G35">
            <v>1.24</v>
          </cell>
          <cell r="H35" t="e">
            <v>#N/A</v>
          </cell>
          <cell r="I35">
            <v>1.1499999999999999</v>
          </cell>
          <cell r="J35" t="e">
            <v>#N/A</v>
          </cell>
          <cell r="K35">
            <v>1.64</v>
          </cell>
        </row>
        <row r="36">
          <cell r="A36" t="str">
            <v>一般会計</v>
          </cell>
          <cell r="B36" t="e">
            <v>#N/A</v>
          </cell>
          <cell r="C36">
            <v>11.55</v>
          </cell>
          <cell r="D36" t="e">
            <v>#N/A</v>
          </cell>
          <cell r="E36">
            <v>10.07</v>
          </cell>
          <cell r="F36" t="e">
            <v>#N/A</v>
          </cell>
          <cell r="G36">
            <v>22.76</v>
          </cell>
          <cell r="H36" t="e">
            <v>#N/A</v>
          </cell>
          <cell r="I36">
            <v>18.829999999999998</v>
          </cell>
          <cell r="J36" t="e">
            <v>#N/A</v>
          </cell>
          <cell r="K36">
            <v>18.23</v>
          </cell>
        </row>
        <row r="40">
          <cell r="B40" t="str">
            <v>R01</v>
          </cell>
          <cell r="C40"/>
          <cell r="D40"/>
          <cell r="E40" t="str">
            <v>R02</v>
          </cell>
          <cell r="F40"/>
          <cell r="G40"/>
          <cell r="H40" t="str">
            <v>R03</v>
          </cell>
          <cell r="I40"/>
          <cell r="J40"/>
          <cell r="K40" t="str">
            <v>R04</v>
          </cell>
          <cell r="L40"/>
          <cell r="M40"/>
          <cell r="N40" t="str">
            <v>R05</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1034</v>
          </cell>
          <cell r="E42"/>
          <cell r="F42"/>
          <cell r="G42">
            <v>1127</v>
          </cell>
          <cell r="H42"/>
          <cell r="I42"/>
          <cell r="J42">
            <v>1073</v>
          </cell>
          <cell r="K42"/>
          <cell r="L42"/>
          <cell r="M42">
            <v>1020</v>
          </cell>
          <cell r="N42"/>
          <cell r="O42"/>
          <cell r="P42">
            <v>964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99</v>
          </cell>
          <cell r="C44"/>
          <cell r="D44"/>
          <cell r="E44">
            <v>99</v>
          </cell>
          <cell r="F44"/>
          <cell r="G44"/>
          <cell r="H44">
            <v>99</v>
          </cell>
          <cell r="I44"/>
          <cell r="J44"/>
          <cell r="K44">
            <v>125</v>
          </cell>
          <cell r="L44"/>
          <cell r="M44"/>
          <cell r="N44">
            <v>867</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248</v>
          </cell>
          <cell r="C46"/>
          <cell r="D46"/>
          <cell r="E46">
            <v>202</v>
          </cell>
          <cell r="F46"/>
          <cell r="G46"/>
          <cell r="H46">
            <v>195</v>
          </cell>
          <cell r="I46"/>
          <cell r="J46"/>
          <cell r="K46">
            <v>212</v>
          </cell>
          <cell r="L46"/>
          <cell r="M46"/>
          <cell r="N46">
            <v>206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980</v>
          </cell>
          <cell r="C49"/>
          <cell r="D49"/>
          <cell r="E49">
            <v>1032</v>
          </cell>
          <cell r="F49"/>
          <cell r="G49"/>
          <cell r="H49">
            <v>1099</v>
          </cell>
          <cell r="I49"/>
          <cell r="J49"/>
          <cell r="K49">
            <v>1083</v>
          </cell>
          <cell r="L49"/>
          <cell r="M49"/>
          <cell r="N49">
            <v>1033</v>
          </cell>
          <cell r="O49"/>
          <cell r="P49"/>
        </row>
        <row r="50">
          <cell r="A50" t="str">
            <v>実質公債費比率の分子</v>
          </cell>
          <cell r="B50" t="e">
            <v>#N/A</v>
          </cell>
          <cell r="C50">
            <v>293</v>
          </cell>
          <cell r="D50" t="e">
            <v>#N/A</v>
          </cell>
          <cell r="E50" t="e">
            <v>#N/A</v>
          </cell>
          <cell r="F50">
            <v>206</v>
          </cell>
          <cell r="G50" t="e">
            <v>#N/A</v>
          </cell>
          <cell r="H50" t="e">
            <v>#N/A</v>
          </cell>
          <cell r="I50">
            <v>320</v>
          </cell>
          <cell r="J50" t="e">
            <v>#N/A</v>
          </cell>
          <cell r="K50" t="e">
            <v>#N/A</v>
          </cell>
          <cell r="L50">
            <v>400</v>
          </cell>
          <cell r="M50" t="e">
            <v>#N/A</v>
          </cell>
          <cell r="N50" t="e">
            <v>#N/A</v>
          </cell>
          <cell r="O50">
            <v>1142</v>
          </cell>
          <cell r="P50" t="e">
            <v>#N/A</v>
          </cell>
        </row>
        <row r="54">
          <cell r="B54" t="str">
            <v>R01</v>
          </cell>
          <cell r="C54"/>
          <cell r="D54"/>
          <cell r="E54" t="str">
            <v>R02</v>
          </cell>
          <cell r="F54"/>
          <cell r="G54"/>
          <cell r="H54" t="str">
            <v>R03</v>
          </cell>
          <cell r="I54"/>
          <cell r="J54"/>
          <cell r="K54" t="str">
            <v>R04</v>
          </cell>
          <cell r="L54"/>
          <cell r="M54"/>
          <cell r="N54" t="str">
            <v>R05</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6223</v>
          </cell>
          <cell r="E56"/>
          <cell r="F56"/>
          <cell r="G56">
            <v>5643</v>
          </cell>
          <cell r="H56"/>
          <cell r="I56"/>
          <cell r="J56">
            <v>5280</v>
          </cell>
          <cell r="K56"/>
          <cell r="L56"/>
          <cell r="M56">
            <v>4900</v>
          </cell>
          <cell r="N56"/>
          <cell r="O56"/>
          <cell r="P56">
            <v>4559</v>
          </cell>
        </row>
        <row r="57">
          <cell r="A57" t="str">
            <v>充当可能特定歳入</v>
          </cell>
          <cell r="B57"/>
          <cell r="C57"/>
          <cell r="D57">
            <v>2325</v>
          </cell>
          <cell r="E57"/>
          <cell r="F57"/>
          <cell r="G57">
            <v>2257</v>
          </cell>
          <cell r="H57"/>
          <cell r="I57"/>
          <cell r="J57">
            <v>2122</v>
          </cell>
          <cell r="K57"/>
          <cell r="L57"/>
          <cell r="M57">
            <v>2407</v>
          </cell>
          <cell r="N57"/>
          <cell r="O57"/>
          <cell r="P57">
            <v>2562</v>
          </cell>
        </row>
        <row r="58">
          <cell r="A58" t="str">
            <v>充当可能基金</v>
          </cell>
          <cell r="B58"/>
          <cell r="C58"/>
          <cell r="D58">
            <v>4970</v>
          </cell>
          <cell r="E58"/>
          <cell r="F58"/>
          <cell r="G58">
            <v>4963</v>
          </cell>
          <cell r="H58"/>
          <cell r="I58"/>
          <cell r="J58">
            <v>5017</v>
          </cell>
          <cell r="K58"/>
          <cell r="L58"/>
          <cell r="M58">
            <v>5675</v>
          </cell>
          <cell r="N58"/>
          <cell r="O58"/>
          <cell r="P58">
            <v>5967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1223</v>
          </cell>
          <cell r="C62"/>
          <cell r="D62"/>
          <cell r="E62">
            <v>1103</v>
          </cell>
          <cell r="F62"/>
          <cell r="G62"/>
          <cell r="H62">
            <v>720</v>
          </cell>
          <cell r="I62"/>
          <cell r="J62"/>
          <cell r="K62">
            <v>758</v>
          </cell>
          <cell r="L62"/>
          <cell r="M62"/>
          <cell r="N62">
            <v>783</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2686</v>
          </cell>
          <cell r="C64"/>
          <cell r="D64"/>
          <cell r="E64">
            <v>2559</v>
          </cell>
          <cell r="F64"/>
          <cell r="G64"/>
          <cell r="H64">
            <v>2489</v>
          </cell>
          <cell r="I64"/>
          <cell r="J64"/>
          <cell r="K64">
            <v>2701</v>
          </cell>
          <cell r="L64"/>
          <cell r="M64"/>
          <cell r="N64">
            <v>2470</v>
          </cell>
          <cell r="O64"/>
          <cell r="P64"/>
        </row>
        <row r="65">
          <cell r="A65" t="str">
            <v>債務負担行為に基づく支出予定額</v>
          </cell>
          <cell r="B65">
            <v>1157</v>
          </cell>
          <cell r="C65"/>
          <cell r="D65"/>
          <cell r="E65">
            <v>1013</v>
          </cell>
          <cell r="F65"/>
          <cell r="G65"/>
          <cell r="H65">
            <v>919</v>
          </cell>
          <cell r="I65"/>
          <cell r="J65"/>
          <cell r="K65">
            <v>1010</v>
          </cell>
          <cell r="L65"/>
          <cell r="M65"/>
          <cell r="N65">
            <v>2412</v>
          </cell>
          <cell r="O65"/>
          <cell r="P65"/>
        </row>
        <row r="66">
          <cell r="A66" t="str">
            <v>一般会計等に係る地方債の現在高</v>
          </cell>
          <cell r="B66">
            <v>7490</v>
          </cell>
          <cell r="C66"/>
          <cell r="D66"/>
          <cell r="E66">
            <v>7523</v>
          </cell>
          <cell r="F66"/>
          <cell r="G66"/>
          <cell r="H66">
            <v>6989</v>
          </cell>
          <cell r="I66"/>
          <cell r="J66"/>
          <cell r="K66">
            <v>6859</v>
          </cell>
          <cell r="L66"/>
          <cell r="M66"/>
          <cell r="N66">
            <v>7263</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2541</v>
          </cell>
          <cell r="C72">
            <v>3189</v>
          </cell>
          <cell r="D72">
            <v>2092</v>
          </cell>
        </row>
        <row r="73">
          <cell r="A73" t="str">
            <v>減債基金</v>
          </cell>
          <cell r="B73">
            <v>46</v>
          </cell>
          <cell r="C73">
            <v>46</v>
          </cell>
          <cell r="D73" t="str">
            <v>-</v>
          </cell>
        </row>
        <row r="74">
          <cell r="A74" t="str">
            <v>その他特定目的基金</v>
          </cell>
          <cell r="B74">
            <v>1322</v>
          </cell>
          <cell r="C74">
            <v>1374</v>
          </cell>
          <cell r="D74">
            <v>2979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585" t="s">
        <v>15</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 thickBot="1" x14ac:dyDescent="0.25">
      <c r="B2" s="41" t="s">
        <v>16</v>
      </c>
      <c r="C2" s="41"/>
      <c r="D2" s="42"/>
    </row>
    <row r="3" spans="1:119" ht="18.75" customHeight="1" thickBot="1" x14ac:dyDescent="0.25">
      <c r="A3" s="40"/>
      <c r="B3" s="586" t="s">
        <v>17</v>
      </c>
      <c r="C3" s="587"/>
      <c r="D3" s="587"/>
      <c r="E3" s="588"/>
      <c r="F3" s="588"/>
      <c r="G3" s="588"/>
      <c r="H3" s="588"/>
      <c r="I3" s="588"/>
      <c r="J3" s="588"/>
      <c r="K3" s="588"/>
      <c r="L3" s="588" t="s">
        <v>18</v>
      </c>
      <c r="M3" s="588"/>
      <c r="N3" s="588"/>
      <c r="O3" s="588"/>
      <c r="P3" s="588"/>
      <c r="Q3" s="588"/>
      <c r="R3" s="591"/>
      <c r="S3" s="591"/>
      <c r="T3" s="591"/>
      <c r="U3" s="591"/>
      <c r="V3" s="592"/>
      <c r="W3" s="482" t="s">
        <v>19</v>
      </c>
      <c r="X3" s="483"/>
      <c r="Y3" s="483"/>
      <c r="Z3" s="483"/>
      <c r="AA3" s="483"/>
      <c r="AB3" s="587"/>
      <c r="AC3" s="591" t="s">
        <v>20</v>
      </c>
      <c r="AD3" s="483"/>
      <c r="AE3" s="483"/>
      <c r="AF3" s="483"/>
      <c r="AG3" s="483"/>
      <c r="AH3" s="483"/>
      <c r="AI3" s="483"/>
      <c r="AJ3" s="483"/>
      <c r="AK3" s="483"/>
      <c r="AL3" s="553"/>
      <c r="AM3" s="482" t="s">
        <v>21</v>
      </c>
      <c r="AN3" s="483"/>
      <c r="AO3" s="483"/>
      <c r="AP3" s="483"/>
      <c r="AQ3" s="483"/>
      <c r="AR3" s="483"/>
      <c r="AS3" s="483"/>
      <c r="AT3" s="483"/>
      <c r="AU3" s="483"/>
      <c r="AV3" s="483"/>
      <c r="AW3" s="483"/>
      <c r="AX3" s="553"/>
      <c r="AY3" s="545" t="s">
        <v>22</v>
      </c>
      <c r="AZ3" s="546"/>
      <c r="BA3" s="546"/>
      <c r="BB3" s="546"/>
      <c r="BC3" s="546"/>
      <c r="BD3" s="546"/>
      <c r="BE3" s="546"/>
      <c r="BF3" s="546"/>
      <c r="BG3" s="546"/>
      <c r="BH3" s="546"/>
      <c r="BI3" s="546"/>
      <c r="BJ3" s="546"/>
      <c r="BK3" s="546"/>
      <c r="BL3" s="546"/>
      <c r="BM3" s="595"/>
      <c r="BN3" s="482" t="s">
        <v>23</v>
      </c>
      <c r="BO3" s="483"/>
      <c r="BP3" s="483"/>
      <c r="BQ3" s="483"/>
      <c r="BR3" s="483"/>
      <c r="BS3" s="483"/>
      <c r="BT3" s="483"/>
      <c r="BU3" s="553"/>
      <c r="BV3" s="482" t="s">
        <v>24</v>
      </c>
      <c r="BW3" s="483"/>
      <c r="BX3" s="483"/>
      <c r="BY3" s="483"/>
      <c r="BZ3" s="483"/>
      <c r="CA3" s="483"/>
      <c r="CB3" s="483"/>
      <c r="CC3" s="553"/>
      <c r="CD3" s="545" t="s">
        <v>22</v>
      </c>
      <c r="CE3" s="546"/>
      <c r="CF3" s="546"/>
      <c r="CG3" s="546"/>
      <c r="CH3" s="546"/>
      <c r="CI3" s="546"/>
      <c r="CJ3" s="546"/>
      <c r="CK3" s="546"/>
      <c r="CL3" s="546"/>
      <c r="CM3" s="546"/>
      <c r="CN3" s="546"/>
      <c r="CO3" s="546"/>
      <c r="CP3" s="546"/>
      <c r="CQ3" s="546"/>
      <c r="CR3" s="546"/>
      <c r="CS3" s="595"/>
      <c r="CT3" s="482" t="s">
        <v>25</v>
      </c>
      <c r="CU3" s="483"/>
      <c r="CV3" s="483"/>
      <c r="CW3" s="483"/>
      <c r="CX3" s="483"/>
      <c r="CY3" s="483"/>
      <c r="CZ3" s="483"/>
      <c r="DA3" s="553"/>
      <c r="DB3" s="482" t="s">
        <v>26</v>
      </c>
      <c r="DC3" s="483"/>
      <c r="DD3" s="483"/>
      <c r="DE3" s="483"/>
      <c r="DF3" s="483"/>
      <c r="DG3" s="483"/>
      <c r="DH3" s="483"/>
      <c r="DI3" s="553"/>
    </row>
    <row r="4" spans="1:119" ht="18.75" customHeight="1" x14ac:dyDescent="0.2">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4"/>
      <c r="AN4" s="402"/>
      <c r="AO4" s="402"/>
      <c r="AP4" s="402"/>
      <c r="AQ4" s="402"/>
      <c r="AR4" s="402"/>
      <c r="AS4" s="402"/>
      <c r="AT4" s="402"/>
      <c r="AU4" s="402"/>
      <c r="AV4" s="402"/>
      <c r="AW4" s="402"/>
      <c r="AX4" s="594"/>
      <c r="AY4" s="439" t="s">
        <v>27</v>
      </c>
      <c r="AZ4" s="440"/>
      <c r="BA4" s="440"/>
      <c r="BB4" s="440"/>
      <c r="BC4" s="440"/>
      <c r="BD4" s="440"/>
      <c r="BE4" s="440"/>
      <c r="BF4" s="440"/>
      <c r="BG4" s="440"/>
      <c r="BH4" s="440"/>
      <c r="BI4" s="440"/>
      <c r="BJ4" s="440"/>
      <c r="BK4" s="440"/>
      <c r="BL4" s="440"/>
      <c r="BM4" s="441"/>
      <c r="BN4" s="442">
        <v>22619511</v>
      </c>
      <c r="BO4" s="443"/>
      <c r="BP4" s="443"/>
      <c r="BQ4" s="443"/>
      <c r="BR4" s="443"/>
      <c r="BS4" s="443"/>
      <c r="BT4" s="443"/>
      <c r="BU4" s="444"/>
      <c r="BV4" s="442">
        <v>20901741</v>
      </c>
      <c r="BW4" s="443"/>
      <c r="BX4" s="443"/>
      <c r="BY4" s="443"/>
      <c r="BZ4" s="443"/>
      <c r="CA4" s="443"/>
      <c r="CB4" s="443"/>
      <c r="CC4" s="444"/>
      <c r="CD4" s="579" t="s">
        <v>28</v>
      </c>
      <c r="CE4" s="580"/>
      <c r="CF4" s="580"/>
      <c r="CG4" s="580"/>
      <c r="CH4" s="580"/>
      <c r="CI4" s="580"/>
      <c r="CJ4" s="580"/>
      <c r="CK4" s="580"/>
      <c r="CL4" s="580"/>
      <c r="CM4" s="580"/>
      <c r="CN4" s="580"/>
      <c r="CO4" s="580"/>
      <c r="CP4" s="580"/>
      <c r="CQ4" s="580"/>
      <c r="CR4" s="580"/>
      <c r="CS4" s="581"/>
      <c r="CT4" s="582">
        <v>18.2</v>
      </c>
      <c r="CU4" s="583"/>
      <c r="CV4" s="583"/>
      <c r="CW4" s="583"/>
      <c r="CX4" s="583"/>
      <c r="CY4" s="583"/>
      <c r="CZ4" s="583"/>
      <c r="DA4" s="584"/>
      <c r="DB4" s="582">
        <v>18.8</v>
      </c>
      <c r="DC4" s="583"/>
      <c r="DD4" s="583"/>
      <c r="DE4" s="583"/>
      <c r="DF4" s="583"/>
      <c r="DG4" s="583"/>
      <c r="DH4" s="583"/>
      <c r="DI4" s="584"/>
    </row>
    <row r="5" spans="1:119" ht="18.75" customHeight="1" x14ac:dyDescent="0.2">
      <c r="A5" s="40"/>
      <c r="B5" s="589"/>
      <c r="C5" s="403"/>
      <c r="D5" s="403"/>
      <c r="E5" s="590"/>
      <c r="F5" s="590"/>
      <c r="G5" s="590"/>
      <c r="H5" s="590"/>
      <c r="I5" s="590"/>
      <c r="J5" s="590"/>
      <c r="K5" s="590"/>
      <c r="L5" s="590"/>
      <c r="M5" s="590"/>
      <c r="N5" s="590"/>
      <c r="O5" s="590"/>
      <c r="P5" s="590"/>
      <c r="Q5" s="590"/>
      <c r="R5" s="401"/>
      <c r="S5" s="401"/>
      <c r="T5" s="401"/>
      <c r="U5" s="401"/>
      <c r="V5" s="593"/>
      <c r="W5" s="504"/>
      <c r="X5" s="402"/>
      <c r="Y5" s="402"/>
      <c r="Z5" s="402"/>
      <c r="AA5" s="402"/>
      <c r="AB5" s="403"/>
      <c r="AC5" s="401"/>
      <c r="AD5" s="402"/>
      <c r="AE5" s="402"/>
      <c r="AF5" s="402"/>
      <c r="AG5" s="402"/>
      <c r="AH5" s="402"/>
      <c r="AI5" s="402"/>
      <c r="AJ5" s="402"/>
      <c r="AK5" s="402"/>
      <c r="AL5" s="594"/>
      <c r="AM5" s="470" t="s">
        <v>29</v>
      </c>
      <c r="AN5" s="370"/>
      <c r="AO5" s="370"/>
      <c r="AP5" s="370"/>
      <c r="AQ5" s="370"/>
      <c r="AR5" s="370"/>
      <c r="AS5" s="370"/>
      <c r="AT5" s="371"/>
      <c r="AU5" s="471" t="s">
        <v>30</v>
      </c>
      <c r="AV5" s="472"/>
      <c r="AW5" s="472"/>
      <c r="AX5" s="472"/>
      <c r="AY5" s="427" t="s">
        <v>31</v>
      </c>
      <c r="AZ5" s="428"/>
      <c r="BA5" s="428"/>
      <c r="BB5" s="428"/>
      <c r="BC5" s="428"/>
      <c r="BD5" s="428"/>
      <c r="BE5" s="428"/>
      <c r="BF5" s="428"/>
      <c r="BG5" s="428"/>
      <c r="BH5" s="428"/>
      <c r="BI5" s="428"/>
      <c r="BJ5" s="428"/>
      <c r="BK5" s="428"/>
      <c r="BL5" s="428"/>
      <c r="BM5" s="429"/>
      <c r="BN5" s="413">
        <v>20659647</v>
      </c>
      <c r="BO5" s="414"/>
      <c r="BP5" s="414"/>
      <c r="BQ5" s="414"/>
      <c r="BR5" s="414"/>
      <c r="BS5" s="414"/>
      <c r="BT5" s="414"/>
      <c r="BU5" s="415"/>
      <c r="BV5" s="413">
        <v>18851296</v>
      </c>
      <c r="BW5" s="414"/>
      <c r="BX5" s="414"/>
      <c r="BY5" s="414"/>
      <c r="BZ5" s="414"/>
      <c r="CA5" s="414"/>
      <c r="CB5" s="414"/>
      <c r="CC5" s="415"/>
      <c r="CD5" s="453" t="s">
        <v>32</v>
      </c>
      <c r="CE5" s="373"/>
      <c r="CF5" s="373"/>
      <c r="CG5" s="373"/>
      <c r="CH5" s="373"/>
      <c r="CI5" s="373"/>
      <c r="CJ5" s="373"/>
      <c r="CK5" s="373"/>
      <c r="CL5" s="373"/>
      <c r="CM5" s="373"/>
      <c r="CN5" s="373"/>
      <c r="CO5" s="373"/>
      <c r="CP5" s="373"/>
      <c r="CQ5" s="373"/>
      <c r="CR5" s="373"/>
      <c r="CS5" s="454"/>
      <c r="CT5" s="410">
        <v>92.6</v>
      </c>
      <c r="CU5" s="411"/>
      <c r="CV5" s="411"/>
      <c r="CW5" s="411"/>
      <c r="CX5" s="411"/>
      <c r="CY5" s="411"/>
      <c r="CZ5" s="411"/>
      <c r="DA5" s="412"/>
      <c r="DB5" s="410">
        <v>90.8</v>
      </c>
      <c r="DC5" s="411"/>
      <c r="DD5" s="411"/>
      <c r="DE5" s="411"/>
      <c r="DF5" s="411"/>
      <c r="DG5" s="411"/>
      <c r="DH5" s="411"/>
      <c r="DI5" s="412"/>
    </row>
    <row r="6" spans="1:119" ht="18.75" customHeight="1" x14ac:dyDescent="0.2">
      <c r="A6" s="40"/>
      <c r="B6" s="559" t="s">
        <v>33</v>
      </c>
      <c r="C6" s="400"/>
      <c r="D6" s="400"/>
      <c r="E6" s="560"/>
      <c r="F6" s="560"/>
      <c r="G6" s="560"/>
      <c r="H6" s="560"/>
      <c r="I6" s="560"/>
      <c r="J6" s="560"/>
      <c r="K6" s="560"/>
      <c r="L6" s="560" t="s">
        <v>34</v>
      </c>
      <c r="M6" s="560"/>
      <c r="N6" s="560"/>
      <c r="O6" s="560"/>
      <c r="P6" s="560"/>
      <c r="Q6" s="560"/>
      <c r="R6" s="398"/>
      <c r="S6" s="398"/>
      <c r="T6" s="398"/>
      <c r="U6" s="398"/>
      <c r="V6" s="566"/>
      <c r="W6" s="503" t="s">
        <v>35</v>
      </c>
      <c r="X6" s="399"/>
      <c r="Y6" s="399"/>
      <c r="Z6" s="399"/>
      <c r="AA6" s="399"/>
      <c r="AB6" s="400"/>
      <c r="AC6" s="571" t="s">
        <v>36</v>
      </c>
      <c r="AD6" s="572"/>
      <c r="AE6" s="572"/>
      <c r="AF6" s="572"/>
      <c r="AG6" s="572"/>
      <c r="AH6" s="572"/>
      <c r="AI6" s="572"/>
      <c r="AJ6" s="572"/>
      <c r="AK6" s="572"/>
      <c r="AL6" s="573"/>
      <c r="AM6" s="470" t="s">
        <v>37</v>
      </c>
      <c r="AN6" s="370"/>
      <c r="AO6" s="370"/>
      <c r="AP6" s="370"/>
      <c r="AQ6" s="370"/>
      <c r="AR6" s="370"/>
      <c r="AS6" s="370"/>
      <c r="AT6" s="371"/>
      <c r="AU6" s="471" t="s">
        <v>38</v>
      </c>
      <c r="AV6" s="472"/>
      <c r="AW6" s="472"/>
      <c r="AX6" s="472"/>
      <c r="AY6" s="427" t="s">
        <v>39</v>
      </c>
      <c r="AZ6" s="428"/>
      <c r="BA6" s="428"/>
      <c r="BB6" s="428"/>
      <c r="BC6" s="428"/>
      <c r="BD6" s="428"/>
      <c r="BE6" s="428"/>
      <c r="BF6" s="428"/>
      <c r="BG6" s="428"/>
      <c r="BH6" s="428"/>
      <c r="BI6" s="428"/>
      <c r="BJ6" s="428"/>
      <c r="BK6" s="428"/>
      <c r="BL6" s="428"/>
      <c r="BM6" s="429"/>
      <c r="BN6" s="413">
        <v>1959864</v>
      </c>
      <c r="BO6" s="414"/>
      <c r="BP6" s="414"/>
      <c r="BQ6" s="414"/>
      <c r="BR6" s="414"/>
      <c r="BS6" s="414"/>
      <c r="BT6" s="414"/>
      <c r="BU6" s="415"/>
      <c r="BV6" s="413">
        <v>2050445</v>
      </c>
      <c r="BW6" s="414"/>
      <c r="BX6" s="414"/>
      <c r="BY6" s="414"/>
      <c r="BZ6" s="414"/>
      <c r="CA6" s="414"/>
      <c r="CB6" s="414"/>
      <c r="CC6" s="415"/>
      <c r="CD6" s="453" t="s">
        <v>40</v>
      </c>
      <c r="CE6" s="373"/>
      <c r="CF6" s="373"/>
      <c r="CG6" s="373"/>
      <c r="CH6" s="373"/>
      <c r="CI6" s="373"/>
      <c r="CJ6" s="373"/>
      <c r="CK6" s="373"/>
      <c r="CL6" s="373"/>
      <c r="CM6" s="373"/>
      <c r="CN6" s="373"/>
      <c r="CO6" s="373"/>
      <c r="CP6" s="373"/>
      <c r="CQ6" s="373"/>
      <c r="CR6" s="373"/>
      <c r="CS6" s="454"/>
      <c r="CT6" s="556">
        <v>92.6</v>
      </c>
      <c r="CU6" s="557"/>
      <c r="CV6" s="557"/>
      <c r="CW6" s="557"/>
      <c r="CX6" s="557"/>
      <c r="CY6" s="557"/>
      <c r="CZ6" s="557"/>
      <c r="DA6" s="558"/>
      <c r="DB6" s="556">
        <v>90.8</v>
      </c>
      <c r="DC6" s="557"/>
      <c r="DD6" s="557"/>
      <c r="DE6" s="557"/>
      <c r="DF6" s="557"/>
      <c r="DG6" s="557"/>
      <c r="DH6" s="557"/>
      <c r="DI6" s="558"/>
    </row>
    <row r="7" spans="1:119" ht="18.75" customHeight="1" x14ac:dyDescent="0.2">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0" t="s">
        <v>41</v>
      </c>
      <c r="AN7" s="370"/>
      <c r="AO7" s="370"/>
      <c r="AP7" s="370"/>
      <c r="AQ7" s="370"/>
      <c r="AR7" s="370"/>
      <c r="AS7" s="370"/>
      <c r="AT7" s="371"/>
      <c r="AU7" s="471" t="s">
        <v>38</v>
      </c>
      <c r="AV7" s="472"/>
      <c r="AW7" s="472"/>
      <c r="AX7" s="472"/>
      <c r="AY7" s="427" t="s">
        <v>42</v>
      </c>
      <c r="AZ7" s="428"/>
      <c r="BA7" s="428"/>
      <c r="BB7" s="428"/>
      <c r="BC7" s="428"/>
      <c r="BD7" s="428"/>
      <c r="BE7" s="428"/>
      <c r="BF7" s="428"/>
      <c r="BG7" s="428"/>
      <c r="BH7" s="428"/>
      <c r="BI7" s="428"/>
      <c r="BJ7" s="428"/>
      <c r="BK7" s="428"/>
      <c r="BL7" s="428"/>
      <c r="BM7" s="429"/>
      <c r="BN7" s="413">
        <v>41744</v>
      </c>
      <c r="BO7" s="414"/>
      <c r="BP7" s="414"/>
      <c r="BQ7" s="414"/>
      <c r="BR7" s="414"/>
      <c r="BS7" s="414"/>
      <c r="BT7" s="414"/>
      <c r="BU7" s="415"/>
      <c r="BV7" s="413">
        <v>103281</v>
      </c>
      <c r="BW7" s="414"/>
      <c r="BX7" s="414"/>
      <c r="BY7" s="414"/>
      <c r="BZ7" s="414"/>
      <c r="CA7" s="414"/>
      <c r="CB7" s="414"/>
      <c r="CC7" s="415"/>
      <c r="CD7" s="453" t="s">
        <v>43</v>
      </c>
      <c r="CE7" s="373"/>
      <c r="CF7" s="373"/>
      <c r="CG7" s="373"/>
      <c r="CH7" s="373"/>
      <c r="CI7" s="373"/>
      <c r="CJ7" s="373"/>
      <c r="CK7" s="373"/>
      <c r="CL7" s="373"/>
      <c r="CM7" s="373"/>
      <c r="CN7" s="373"/>
      <c r="CO7" s="373"/>
      <c r="CP7" s="373"/>
      <c r="CQ7" s="373"/>
      <c r="CR7" s="373"/>
      <c r="CS7" s="454"/>
      <c r="CT7" s="413">
        <v>10520875</v>
      </c>
      <c r="CU7" s="414"/>
      <c r="CV7" s="414"/>
      <c r="CW7" s="414"/>
      <c r="CX7" s="414"/>
      <c r="CY7" s="414"/>
      <c r="CZ7" s="414"/>
      <c r="DA7" s="415"/>
      <c r="DB7" s="413">
        <v>10338887</v>
      </c>
      <c r="DC7" s="414"/>
      <c r="DD7" s="414"/>
      <c r="DE7" s="414"/>
      <c r="DF7" s="414"/>
      <c r="DG7" s="414"/>
      <c r="DH7" s="414"/>
      <c r="DI7" s="415"/>
    </row>
    <row r="8" spans="1:119" ht="18.75" customHeight="1" thickBot="1" x14ac:dyDescent="0.25">
      <c r="A8" s="40"/>
      <c r="B8" s="564"/>
      <c r="C8" s="509"/>
      <c r="D8" s="509"/>
      <c r="E8" s="565"/>
      <c r="F8" s="565"/>
      <c r="G8" s="565"/>
      <c r="H8" s="565"/>
      <c r="I8" s="565"/>
      <c r="J8" s="565"/>
      <c r="K8" s="565"/>
      <c r="L8" s="565"/>
      <c r="M8" s="565"/>
      <c r="N8" s="565"/>
      <c r="O8" s="565"/>
      <c r="P8" s="565"/>
      <c r="Q8" s="565"/>
      <c r="R8" s="569"/>
      <c r="S8" s="569"/>
      <c r="T8" s="569"/>
      <c r="U8" s="569"/>
      <c r="V8" s="570"/>
      <c r="W8" s="484"/>
      <c r="X8" s="485"/>
      <c r="Y8" s="485"/>
      <c r="Z8" s="485"/>
      <c r="AA8" s="485"/>
      <c r="AB8" s="509"/>
      <c r="AC8" s="576"/>
      <c r="AD8" s="577"/>
      <c r="AE8" s="577"/>
      <c r="AF8" s="577"/>
      <c r="AG8" s="577"/>
      <c r="AH8" s="577"/>
      <c r="AI8" s="577"/>
      <c r="AJ8" s="577"/>
      <c r="AK8" s="577"/>
      <c r="AL8" s="578"/>
      <c r="AM8" s="470" t="s">
        <v>44</v>
      </c>
      <c r="AN8" s="370"/>
      <c r="AO8" s="370"/>
      <c r="AP8" s="370"/>
      <c r="AQ8" s="370"/>
      <c r="AR8" s="370"/>
      <c r="AS8" s="370"/>
      <c r="AT8" s="371"/>
      <c r="AU8" s="471" t="s">
        <v>30</v>
      </c>
      <c r="AV8" s="472"/>
      <c r="AW8" s="472"/>
      <c r="AX8" s="472"/>
      <c r="AY8" s="427" t="s">
        <v>45</v>
      </c>
      <c r="AZ8" s="428"/>
      <c r="BA8" s="428"/>
      <c r="BB8" s="428"/>
      <c r="BC8" s="428"/>
      <c r="BD8" s="428"/>
      <c r="BE8" s="428"/>
      <c r="BF8" s="428"/>
      <c r="BG8" s="428"/>
      <c r="BH8" s="428"/>
      <c r="BI8" s="428"/>
      <c r="BJ8" s="428"/>
      <c r="BK8" s="428"/>
      <c r="BL8" s="428"/>
      <c r="BM8" s="429"/>
      <c r="BN8" s="413">
        <v>1918120</v>
      </c>
      <c r="BO8" s="414"/>
      <c r="BP8" s="414"/>
      <c r="BQ8" s="414"/>
      <c r="BR8" s="414"/>
      <c r="BS8" s="414"/>
      <c r="BT8" s="414"/>
      <c r="BU8" s="415"/>
      <c r="BV8" s="413">
        <v>1947164</v>
      </c>
      <c r="BW8" s="414"/>
      <c r="BX8" s="414"/>
      <c r="BY8" s="414"/>
      <c r="BZ8" s="414"/>
      <c r="CA8" s="414"/>
      <c r="CB8" s="414"/>
      <c r="CC8" s="415"/>
      <c r="CD8" s="453" t="s">
        <v>46</v>
      </c>
      <c r="CE8" s="373"/>
      <c r="CF8" s="373"/>
      <c r="CG8" s="373"/>
      <c r="CH8" s="373"/>
      <c r="CI8" s="373"/>
      <c r="CJ8" s="373"/>
      <c r="CK8" s="373"/>
      <c r="CL8" s="373"/>
      <c r="CM8" s="373"/>
      <c r="CN8" s="373"/>
      <c r="CO8" s="373"/>
      <c r="CP8" s="373"/>
      <c r="CQ8" s="373"/>
      <c r="CR8" s="373"/>
      <c r="CS8" s="454"/>
      <c r="CT8" s="516">
        <v>1.08</v>
      </c>
      <c r="CU8" s="517"/>
      <c r="CV8" s="517"/>
      <c r="CW8" s="517"/>
      <c r="CX8" s="517"/>
      <c r="CY8" s="517"/>
      <c r="CZ8" s="517"/>
      <c r="DA8" s="518"/>
      <c r="DB8" s="516">
        <v>1.07</v>
      </c>
      <c r="DC8" s="517"/>
      <c r="DD8" s="517"/>
      <c r="DE8" s="517"/>
      <c r="DF8" s="517"/>
      <c r="DG8" s="517"/>
      <c r="DH8" s="517"/>
      <c r="DI8" s="518"/>
    </row>
    <row r="9" spans="1:119" ht="18.75" customHeight="1" thickBot="1" x14ac:dyDescent="0.25">
      <c r="A9" s="40"/>
      <c r="B9" s="545" t="s">
        <v>47</v>
      </c>
      <c r="C9" s="546"/>
      <c r="D9" s="546"/>
      <c r="E9" s="546"/>
      <c r="F9" s="546"/>
      <c r="G9" s="546"/>
      <c r="H9" s="546"/>
      <c r="I9" s="546"/>
      <c r="J9" s="546"/>
      <c r="K9" s="464"/>
      <c r="L9" s="547" t="s">
        <v>48</v>
      </c>
      <c r="M9" s="548"/>
      <c r="N9" s="548"/>
      <c r="O9" s="548"/>
      <c r="P9" s="548"/>
      <c r="Q9" s="549"/>
      <c r="R9" s="550">
        <v>48348</v>
      </c>
      <c r="S9" s="551"/>
      <c r="T9" s="551"/>
      <c r="U9" s="551"/>
      <c r="V9" s="552"/>
      <c r="W9" s="482" t="s">
        <v>49</v>
      </c>
      <c r="X9" s="483"/>
      <c r="Y9" s="483"/>
      <c r="Z9" s="483"/>
      <c r="AA9" s="483"/>
      <c r="AB9" s="483"/>
      <c r="AC9" s="483"/>
      <c r="AD9" s="483"/>
      <c r="AE9" s="483"/>
      <c r="AF9" s="483"/>
      <c r="AG9" s="483"/>
      <c r="AH9" s="483"/>
      <c r="AI9" s="483"/>
      <c r="AJ9" s="483"/>
      <c r="AK9" s="483"/>
      <c r="AL9" s="553"/>
      <c r="AM9" s="470" t="s">
        <v>50</v>
      </c>
      <c r="AN9" s="370"/>
      <c r="AO9" s="370"/>
      <c r="AP9" s="370"/>
      <c r="AQ9" s="370"/>
      <c r="AR9" s="370"/>
      <c r="AS9" s="370"/>
      <c r="AT9" s="371"/>
      <c r="AU9" s="471" t="s">
        <v>30</v>
      </c>
      <c r="AV9" s="472"/>
      <c r="AW9" s="472"/>
      <c r="AX9" s="472"/>
      <c r="AY9" s="427" t="s">
        <v>51</v>
      </c>
      <c r="AZ9" s="428"/>
      <c r="BA9" s="428"/>
      <c r="BB9" s="428"/>
      <c r="BC9" s="428"/>
      <c r="BD9" s="428"/>
      <c r="BE9" s="428"/>
      <c r="BF9" s="428"/>
      <c r="BG9" s="428"/>
      <c r="BH9" s="428"/>
      <c r="BI9" s="428"/>
      <c r="BJ9" s="428"/>
      <c r="BK9" s="428"/>
      <c r="BL9" s="428"/>
      <c r="BM9" s="429"/>
      <c r="BN9" s="413">
        <v>-29044</v>
      </c>
      <c r="BO9" s="414"/>
      <c r="BP9" s="414"/>
      <c r="BQ9" s="414"/>
      <c r="BR9" s="414"/>
      <c r="BS9" s="414"/>
      <c r="BT9" s="414"/>
      <c r="BU9" s="415"/>
      <c r="BV9" s="413">
        <v>-213420</v>
      </c>
      <c r="BW9" s="414"/>
      <c r="BX9" s="414"/>
      <c r="BY9" s="414"/>
      <c r="BZ9" s="414"/>
      <c r="CA9" s="414"/>
      <c r="CB9" s="414"/>
      <c r="CC9" s="415"/>
      <c r="CD9" s="453" t="s">
        <v>52</v>
      </c>
      <c r="CE9" s="373"/>
      <c r="CF9" s="373"/>
      <c r="CG9" s="373"/>
      <c r="CH9" s="373"/>
      <c r="CI9" s="373"/>
      <c r="CJ9" s="373"/>
      <c r="CK9" s="373"/>
      <c r="CL9" s="373"/>
      <c r="CM9" s="373"/>
      <c r="CN9" s="373"/>
      <c r="CO9" s="373"/>
      <c r="CP9" s="373"/>
      <c r="CQ9" s="373"/>
      <c r="CR9" s="373"/>
      <c r="CS9" s="454"/>
      <c r="CT9" s="410">
        <v>6.5</v>
      </c>
      <c r="CU9" s="411"/>
      <c r="CV9" s="411"/>
      <c r="CW9" s="411"/>
      <c r="CX9" s="411"/>
      <c r="CY9" s="411"/>
      <c r="CZ9" s="411"/>
      <c r="DA9" s="412"/>
      <c r="DB9" s="410">
        <v>7.3</v>
      </c>
      <c r="DC9" s="411"/>
      <c r="DD9" s="411"/>
      <c r="DE9" s="411"/>
      <c r="DF9" s="411"/>
      <c r="DG9" s="411"/>
      <c r="DH9" s="411"/>
      <c r="DI9" s="412"/>
    </row>
    <row r="10" spans="1:119" ht="18.75" customHeight="1" thickBot="1" x14ac:dyDescent="0.25">
      <c r="A10" s="40"/>
      <c r="B10" s="545"/>
      <c r="C10" s="546"/>
      <c r="D10" s="546"/>
      <c r="E10" s="546"/>
      <c r="F10" s="546"/>
      <c r="G10" s="546"/>
      <c r="H10" s="546"/>
      <c r="I10" s="546"/>
      <c r="J10" s="546"/>
      <c r="K10" s="464"/>
      <c r="L10" s="369" t="s">
        <v>53</v>
      </c>
      <c r="M10" s="370"/>
      <c r="N10" s="370"/>
      <c r="O10" s="370"/>
      <c r="P10" s="370"/>
      <c r="Q10" s="371"/>
      <c r="R10" s="366">
        <v>47936</v>
      </c>
      <c r="S10" s="367"/>
      <c r="T10" s="367"/>
      <c r="U10" s="367"/>
      <c r="V10" s="426"/>
      <c r="W10" s="554"/>
      <c r="X10" s="364"/>
      <c r="Y10" s="364"/>
      <c r="Z10" s="364"/>
      <c r="AA10" s="364"/>
      <c r="AB10" s="364"/>
      <c r="AC10" s="364"/>
      <c r="AD10" s="364"/>
      <c r="AE10" s="364"/>
      <c r="AF10" s="364"/>
      <c r="AG10" s="364"/>
      <c r="AH10" s="364"/>
      <c r="AI10" s="364"/>
      <c r="AJ10" s="364"/>
      <c r="AK10" s="364"/>
      <c r="AL10" s="555"/>
      <c r="AM10" s="470" t="s">
        <v>54</v>
      </c>
      <c r="AN10" s="370"/>
      <c r="AO10" s="370"/>
      <c r="AP10" s="370"/>
      <c r="AQ10" s="370"/>
      <c r="AR10" s="370"/>
      <c r="AS10" s="370"/>
      <c r="AT10" s="371"/>
      <c r="AU10" s="471" t="s">
        <v>30</v>
      </c>
      <c r="AV10" s="472"/>
      <c r="AW10" s="472"/>
      <c r="AX10" s="472"/>
      <c r="AY10" s="427" t="s">
        <v>55</v>
      </c>
      <c r="AZ10" s="428"/>
      <c r="BA10" s="428"/>
      <c r="BB10" s="428"/>
      <c r="BC10" s="428"/>
      <c r="BD10" s="428"/>
      <c r="BE10" s="428"/>
      <c r="BF10" s="428"/>
      <c r="BG10" s="428"/>
      <c r="BH10" s="428"/>
      <c r="BI10" s="428"/>
      <c r="BJ10" s="428"/>
      <c r="BK10" s="428"/>
      <c r="BL10" s="428"/>
      <c r="BM10" s="429"/>
      <c r="BN10" s="413">
        <v>423011</v>
      </c>
      <c r="BO10" s="414"/>
      <c r="BP10" s="414"/>
      <c r="BQ10" s="414"/>
      <c r="BR10" s="414"/>
      <c r="BS10" s="414"/>
      <c r="BT10" s="414"/>
      <c r="BU10" s="415"/>
      <c r="BV10" s="413">
        <v>1597555</v>
      </c>
      <c r="BW10" s="414"/>
      <c r="BX10" s="414"/>
      <c r="BY10" s="414"/>
      <c r="BZ10" s="414"/>
      <c r="CA10" s="414"/>
      <c r="CB10" s="414"/>
      <c r="CC10" s="415"/>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45"/>
      <c r="C11" s="546"/>
      <c r="D11" s="546"/>
      <c r="E11" s="546"/>
      <c r="F11" s="546"/>
      <c r="G11" s="546"/>
      <c r="H11" s="546"/>
      <c r="I11" s="546"/>
      <c r="J11" s="546"/>
      <c r="K11" s="464"/>
      <c r="L11" s="374" t="s">
        <v>57</v>
      </c>
      <c r="M11" s="375"/>
      <c r="N11" s="375"/>
      <c r="O11" s="375"/>
      <c r="P11" s="375"/>
      <c r="Q11" s="376"/>
      <c r="R11" s="542" t="s">
        <v>58</v>
      </c>
      <c r="S11" s="543"/>
      <c r="T11" s="543"/>
      <c r="U11" s="543"/>
      <c r="V11" s="544"/>
      <c r="W11" s="554"/>
      <c r="X11" s="364"/>
      <c r="Y11" s="364"/>
      <c r="Z11" s="364"/>
      <c r="AA11" s="364"/>
      <c r="AB11" s="364"/>
      <c r="AC11" s="364"/>
      <c r="AD11" s="364"/>
      <c r="AE11" s="364"/>
      <c r="AF11" s="364"/>
      <c r="AG11" s="364"/>
      <c r="AH11" s="364"/>
      <c r="AI11" s="364"/>
      <c r="AJ11" s="364"/>
      <c r="AK11" s="364"/>
      <c r="AL11" s="555"/>
      <c r="AM11" s="470" t="s">
        <v>59</v>
      </c>
      <c r="AN11" s="370"/>
      <c r="AO11" s="370"/>
      <c r="AP11" s="370"/>
      <c r="AQ11" s="370"/>
      <c r="AR11" s="370"/>
      <c r="AS11" s="370"/>
      <c r="AT11" s="371"/>
      <c r="AU11" s="471" t="s">
        <v>30</v>
      </c>
      <c r="AV11" s="472"/>
      <c r="AW11" s="472"/>
      <c r="AX11" s="472"/>
      <c r="AY11" s="427" t="s">
        <v>60</v>
      </c>
      <c r="AZ11" s="428"/>
      <c r="BA11" s="428"/>
      <c r="BB11" s="428"/>
      <c r="BC11" s="428"/>
      <c r="BD11" s="428"/>
      <c r="BE11" s="428"/>
      <c r="BF11" s="428"/>
      <c r="BG11" s="428"/>
      <c r="BH11" s="428"/>
      <c r="BI11" s="428"/>
      <c r="BJ11" s="428"/>
      <c r="BK11" s="428"/>
      <c r="BL11" s="428"/>
      <c r="BM11" s="429"/>
      <c r="BN11" s="413">
        <v>0</v>
      </c>
      <c r="BO11" s="414"/>
      <c r="BP11" s="414"/>
      <c r="BQ11" s="414"/>
      <c r="BR11" s="414"/>
      <c r="BS11" s="414"/>
      <c r="BT11" s="414"/>
      <c r="BU11" s="415"/>
      <c r="BV11" s="413">
        <v>0</v>
      </c>
      <c r="BW11" s="414"/>
      <c r="BX11" s="414"/>
      <c r="BY11" s="414"/>
      <c r="BZ11" s="414"/>
      <c r="CA11" s="414"/>
      <c r="CB11" s="414"/>
      <c r="CC11" s="415"/>
      <c r="CD11" s="453" t="s">
        <v>61</v>
      </c>
      <c r="CE11" s="373"/>
      <c r="CF11" s="373"/>
      <c r="CG11" s="373"/>
      <c r="CH11" s="373"/>
      <c r="CI11" s="373"/>
      <c r="CJ11" s="373"/>
      <c r="CK11" s="373"/>
      <c r="CL11" s="373"/>
      <c r="CM11" s="373"/>
      <c r="CN11" s="373"/>
      <c r="CO11" s="373"/>
      <c r="CP11" s="373"/>
      <c r="CQ11" s="373"/>
      <c r="CR11" s="373"/>
      <c r="CS11" s="454"/>
      <c r="CT11" s="516" t="s">
        <v>62</v>
      </c>
      <c r="CU11" s="517"/>
      <c r="CV11" s="517"/>
      <c r="CW11" s="517"/>
      <c r="CX11" s="517"/>
      <c r="CY11" s="517"/>
      <c r="CZ11" s="517"/>
      <c r="DA11" s="518"/>
      <c r="DB11" s="516" t="s">
        <v>62</v>
      </c>
      <c r="DC11" s="517"/>
      <c r="DD11" s="517"/>
      <c r="DE11" s="517"/>
      <c r="DF11" s="517"/>
      <c r="DG11" s="517"/>
      <c r="DH11" s="517"/>
      <c r="DI11" s="518"/>
    </row>
    <row r="12" spans="1:119" ht="18.75" customHeight="1" x14ac:dyDescent="0.2">
      <c r="A12" s="40"/>
      <c r="B12" s="519" t="s">
        <v>63</v>
      </c>
      <c r="C12" s="520"/>
      <c r="D12" s="520"/>
      <c r="E12" s="520"/>
      <c r="F12" s="520"/>
      <c r="G12" s="520"/>
      <c r="H12" s="520"/>
      <c r="I12" s="520"/>
      <c r="J12" s="520"/>
      <c r="K12" s="521"/>
      <c r="L12" s="528" t="s">
        <v>64</v>
      </c>
      <c r="M12" s="529"/>
      <c r="N12" s="529"/>
      <c r="O12" s="529"/>
      <c r="P12" s="529"/>
      <c r="Q12" s="530"/>
      <c r="R12" s="531">
        <v>49135</v>
      </c>
      <c r="S12" s="532"/>
      <c r="T12" s="532"/>
      <c r="U12" s="532"/>
      <c r="V12" s="533"/>
      <c r="W12" s="534" t="s">
        <v>22</v>
      </c>
      <c r="X12" s="472"/>
      <c r="Y12" s="472"/>
      <c r="Z12" s="472"/>
      <c r="AA12" s="472"/>
      <c r="AB12" s="535"/>
      <c r="AC12" s="536" t="s">
        <v>65</v>
      </c>
      <c r="AD12" s="537"/>
      <c r="AE12" s="537"/>
      <c r="AF12" s="537"/>
      <c r="AG12" s="538"/>
      <c r="AH12" s="536" t="s">
        <v>66</v>
      </c>
      <c r="AI12" s="537"/>
      <c r="AJ12" s="537"/>
      <c r="AK12" s="537"/>
      <c r="AL12" s="539"/>
      <c r="AM12" s="470" t="s">
        <v>67</v>
      </c>
      <c r="AN12" s="370"/>
      <c r="AO12" s="370"/>
      <c r="AP12" s="370"/>
      <c r="AQ12" s="370"/>
      <c r="AR12" s="370"/>
      <c r="AS12" s="370"/>
      <c r="AT12" s="371"/>
      <c r="AU12" s="471" t="s">
        <v>30</v>
      </c>
      <c r="AV12" s="472"/>
      <c r="AW12" s="472"/>
      <c r="AX12" s="472"/>
      <c r="AY12" s="427" t="s">
        <v>68</v>
      </c>
      <c r="AZ12" s="428"/>
      <c r="BA12" s="428"/>
      <c r="BB12" s="428"/>
      <c r="BC12" s="428"/>
      <c r="BD12" s="428"/>
      <c r="BE12" s="428"/>
      <c r="BF12" s="428"/>
      <c r="BG12" s="428"/>
      <c r="BH12" s="428"/>
      <c r="BI12" s="428"/>
      <c r="BJ12" s="428"/>
      <c r="BK12" s="428"/>
      <c r="BL12" s="428"/>
      <c r="BM12" s="429"/>
      <c r="BN12" s="413">
        <v>1520186</v>
      </c>
      <c r="BO12" s="414"/>
      <c r="BP12" s="414"/>
      <c r="BQ12" s="414"/>
      <c r="BR12" s="414"/>
      <c r="BS12" s="414"/>
      <c r="BT12" s="414"/>
      <c r="BU12" s="415"/>
      <c r="BV12" s="413">
        <v>949288</v>
      </c>
      <c r="BW12" s="414"/>
      <c r="BX12" s="414"/>
      <c r="BY12" s="414"/>
      <c r="BZ12" s="414"/>
      <c r="CA12" s="414"/>
      <c r="CB12" s="414"/>
      <c r="CC12" s="415"/>
      <c r="CD12" s="453" t="s">
        <v>69</v>
      </c>
      <c r="CE12" s="373"/>
      <c r="CF12" s="373"/>
      <c r="CG12" s="373"/>
      <c r="CH12" s="373"/>
      <c r="CI12" s="373"/>
      <c r="CJ12" s="373"/>
      <c r="CK12" s="373"/>
      <c r="CL12" s="373"/>
      <c r="CM12" s="373"/>
      <c r="CN12" s="373"/>
      <c r="CO12" s="373"/>
      <c r="CP12" s="373"/>
      <c r="CQ12" s="373"/>
      <c r="CR12" s="373"/>
      <c r="CS12" s="454"/>
      <c r="CT12" s="516" t="s">
        <v>62</v>
      </c>
      <c r="CU12" s="517"/>
      <c r="CV12" s="517"/>
      <c r="CW12" s="517"/>
      <c r="CX12" s="517"/>
      <c r="CY12" s="517"/>
      <c r="CZ12" s="517"/>
      <c r="DA12" s="518"/>
      <c r="DB12" s="516" t="s">
        <v>62</v>
      </c>
      <c r="DC12" s="517"/>
      <c r="DD12" s="517"/>
      <c r="DE12" s="517"/>
      <c r="DF12" s="517"/>
      <c r="DG12" s="517"/>
      <c r="DH12" s="517"/>
      <c r="DI12" s="518"/>
    </row>
    <row r="13" spans="1:119" ht="18.75" customHeight="1" x14ac:dyDescent="0.2">
      <c r="A13" s="40"/>
      <c r="B13" s="522"/>
      <c r="C13" s="523"/>
      <c r="D13" s="523"/>
      <c r="E13" s="523"/>
      <c r="F13" s="523"/>
      <c r="G13" s="523"/>
      <c r="H13" s="523"/>
      <c r="I13" s="523"/>
      <c r="J13" s="523"/>
      <c r="K13" s="524"/>
      <c r="L13" s="49"/>
      <c r="M13" s="497" t="s">
        <v>70</v>
      </c>
      <c r="N13" s="498"/>
      <c r="O13" s="498"/>
      <c r="P13" s="498"/>
      <c r="Q13" s="499"/>
      <c r="R13" s="500">
        <v>47935</v>
      </c>
      <c r="S13" s="501"/>
      <c r="T13" s="501"/>
      <c r="U13" s="501"/>
      <c r="V13" s="502"/>
      <c r="W13" s="503" t="s">
        <v>71</v>
      </c>
      <c r="X13" s="399"/>
      <c r="Y13" s="399"/>
      <c r="Z13" s="399"/>
      <c r="AA13" s="399"/>
      <c r="AB13" s="400"/>
      <c r="AC13" s="366">
        <v>426</v>
      </c>
      <c r="AD13" s="367"/>
      <c r="AE13" s="367"/>
      <c r="AF13" s="367"/>
      <c r="AG13" s="368"/>
      <c r="AH13" s="366">
        <v>487</v>
      </c>
      <c r="AI13" s="367"/>
      <c r="AJ13" s="367"/>
      <c r="AK13" s="367"/>
      <c r="AL13" s="426"/>
      <c r="AM13" s="470" t="s">
        <v>72</v>
      </c>
      <c r="AN13" s="370"/>
      <c r="AO13" s="370"/>
      <c r="AP13" s="370"/>
      <c r="AQ13" s="370"/>
      <c r="AR13" s="370"/>
      <c r="AS13" s="370"/>
      <c r="AT13" s="371"/>
      <c r="AU13" s="471" t="s">
        <v>30</v>
      </c>
      <c r="AV13" s="472"/>
      <c r="AW13" s="472"/>
      <c r="AX13" s="472"/>
      <c r="AY13" s="427" t="s">
        <v>73</v>
      </c>
      <c r="AZ13" s="428"/>
      <c r="BA13" s="428"/>
      <c r="BB13" s="428"/>
      <c r="BC13" s="428"/>
      <c r="BD13" s="428"/>
      <c r="BE13" s="428"/>
      <c r="BF13" s="428"/>
      <c r="BG13" s="428"/>
      <c r="BH13" s="428"/>
      <c r="BI13" s="428"/>
      <c r="BJ13" s="428"/>
      <c r="BK13" s="428"/>
      <c r="BL13" s="428"/>
      <c r="BM13" s="429"/>
      <c r="BN13" s="413">
        <v>-1126219</v>
      </c>
      <c r="BO13" s="414"/>
      <c r="BP13" s="414"/>
      <c r="BQ13" s="414"/>
      <c r="BR13" s="414"/>
      <c r="BS13" s="414"/>
      <c r="BT13" s="414"/>
      <c r="BU13" s="415"/>
      <c r="BV13" s="413">
        <v>434847</v>
      </c>
      <c r="BW13" s="414"/>
      <c r="BX13" s="414"/>
      <c r="BY13" s="414"/>
      <c r="BZ13" s="414"/>
      <c r="CA13" s="414"/>
      <c r="CB13" s="414"/>
      <c r="CC13" s="415"/>
      <c r="CD13" s="453" t="s">
        <v>74</v>
      </c>
      <c r="CE13" s="373"/>
      <c r="CF13" s="373"/>
      <c r="CG13" s="373"/>
      <c r="CH13" s="373"/>
      <c r="CI13" s="373"/>
      <c r="CJ13" s="373"/>
      <c r="CK13" s="373"/>
      <c r="CL13" s="373"/>
      <c r="CM13" s="373"/>
      <c r="CN13" s="373"/>
      <c r="CO13" s="373"/>
      <c r="CP13" s="373"/>
      <c r="CQ13" s="373"/>
      <c r="CR13" s="373"/>
      <c r="CS13" s="454"/>
      <c r="CT13" s="410">
        <v>6.4</v>
      </c>
      <c r="CU13" s="411"/>
      <c r="CV13" s="411"/>
      <c r="CW13" s="411"/>
      <c r="CX13" s="411"/>
      <c r="CY13" s="411"/>
      <c r="CZ13" s="411"/>
      <c r="DA13" s="412"/>
      <c r="DB13" s="410">
        <v>3.3</v>
      </c>
      <c r="DC13" s="411"/>
      <c r="DD13" s="411"/>
      <c r="DE13" s="411"/>
      <c r="DF13" s="411"/>
      <c r="DG13" s="411"/>
      <c r="DH13" s="411"/>
      <c r="DI13" s="412"/>
    </row>
    <row r="14" spans="1:119" ht="18.75" customHeight="1" thickBot="1" x14ac:dyDescent="0.25">
      <c r="A14" s="40"/>
      <c r="B14" s="522"/>
      <c r="C14" s="523"/>
      <c r="D14" s="523"/>
      <c r="E14" s="523"/>
      <c r="F14" s="523"/>
      <c r="G14" s="523"/>
      <c r="H14" s="523"/>
      <c r="I14" s="523"/>
      <c r="J14" s="523"/>
      <c r="K14" s="524"/>
      <c r="L14" s="487" t="s">
        <v>75</v>
      </c>
      <c r="M14" s="540"/>
      <c r="N14" s="540"/>
      <c r="O14" s="540"/>
      <c r="P14" s="540"/>
      <c r="Q14" s="541"/>
      <c r="R14" s="500">
        <v>49063</v>
      </c>
      <c r="S14" s="501"/>
      <c r="T14" s="501"/>
      <c r="U14" s="501"/>
      <c r="V14" s="502"/>
      <c r="W14" s="504"/>
      <c r="X14" s="402"/>
      <c r="Y14" s="402"/>
      <c r="Z14" s="402"/>
      <c r="AA14" s="402"/>
      <c r="AB14" s="403"/>
      <c r="AC14" s="493">
        <v>1.9</v>
      </c>
      <c r="AD14" s="494"/>
      <c r="AE14" s="494"/>
      <c r="AF14" s="494"/>
      <c r="AG14" s="495"/>
      <c r="AH14" s="493">
        <v>2.2000000000000002</v>
      </c>
      <c r="AI14" s="494"/>
      <c r="AJ14" s="494"/>
      <c r="AK14" s="494"/>
      <c r="AL14" s="496"/>
      <c r="AM14" s="470"/>
      <c r="AN14" s="370"/>
      <c r="AO14" s="370"/>
      <c r="AP14" s="370"/>
      <c r="AQ14" s="370"/>
      <c r="AR14" s="370"/>
      <c r="AS14" s="370"/>
      <c r="AT14" s="371"/>
      <c r="AU14" s="471"/>
      <c r="AV14" s="472"/>
      <c r="AW14" s="472"/>
      <c r="AX14" s="472"/>
      <c r="AY14" s="427"/>
      <c r="AZ14" s="428"/>
      <c r="BA14" s="428"/>
      <c r="BB14" s="428"/>
      <c r="BC14" s="428"/>
      <c r="BD14" s="428"/>
      <c r="BE14" s="428"/>
      <c r="BF14" s="428"/>
      <c r="BG14" s="428"/>
      <c r="BH14" s="428"/>
      <c r="BI14" s="428"/>
      <c r="BJ14" s="428"/>
      <c r="BK14" s="428"/>
      <c r="BL14" s="428"/>
      <c r="BM14" s="429"/>
      <c r="BN14" s="413"/>
      <c r="BO14" s="414"/>
      <c r="BP14" s="414"/>
      <c r="BQ14" s="414"/>
      <c r="BR14" s="414"/>
      <c r="BS14" s="414"/>
      <c r="BT14" s="414"/>
      <c r="BU14" s="415"/>
      <c r="BV14" s="413"/>
      <c r="BW14" s="414"/>
      <c r="BX14" s="414"/>
      <c r="BY14" s="414"/>
      <c r="BZ14" s="414"/>
      <c r="CA14" s="414"/>
      <c r="CB14" s="414"/>
      <c r="CC14" s="415"/>
      <c r="CD14" s="450" t="s">
        <v>76</v>
      </c>
      <c r="CE14" s="451"/>
      <c r="CF14" s="451"/>
      <c r="CG14" s="451"/>
      <c r="CH14" s="451"/>
      <c r="CI14" s="451"/>
      <c r="CJ14" s="451"/>
      <c r="CK14" s="451"/>
      <c r="CL14" s="451"/>
      <c r="CM14" s="451"/>
      <c r="CN14" s="451"/>
      <c r="CO14" s="451"/>
      <c r="CP14" s="451"/>
      <c r="CQ14" s="451"/>
      <c r="CR14" s="451"/>
      <c r="CS14" s="452"/>
      <c r="CT14" s="510" t="s">
        <v>62</v>
      </c>
      <c r="CU14" s="511"/>
      <c r="CV14" s="511"/>
      <c r="CW14" s="511"/>
      <c r="CX14" s="511"/>
      <c r="CY14" s="511"/>
      <c r="CZ14" s="511"/>
      <c r="DA14" s="512"/>
      <c r="DB14" s="510" t="s">
        <v>62</v>
      </c>
      <c r="DC14" s="511"/>
      <c r="DD14" s="511"/>
      <c r="DE14" s="511"/>
      <c r="DF14" s="511"/>
      <c r="DG14" s="511"/>
      <c r="DH14" s="511"/>
      <c r="DI14" s="512"/>
    </row>
    <row r="15" spans="1:119" ht="18.75" customHeight="1" x14ac:dyDescent="0.2">
      <c r="A15" s="40"/>
      <c r="B15" s="522"/>
      <c r="C15" s="523"/>
      <c r="D15" s="523"/>
      <c r="E15" s="523"/>
      <c r="F15" s="523"/>
      <c r="G15" s="523"/>
      <c r="H15" s="523"/>
      <c r="I15" s="523"/>
      <c r="J15" s="523"/>
      <c r="K15" s="524"/>
      <c r="L15" s="49"/>
      <c r="M15" s="497" t="s">
        <v>70</v>
      </c>
      <c r="N15" s="498"/>
      <c r="O15" s="498"/>
      <c r="P15" s="498"/>
      <c r="Q15" s="499"/>
      <c r="R15" s="500">
        <v>48001</v>
      </c>
      <c r="S15" s="501"/>
      <c r="T15" s="501"/>
      <c r="U15" s="501"/>
      <c r="V15" s="502"/>
      <c r="W15" s="503" t="s">
        <v>77</v>
      </c>
      <c r="X15" s="399"/>
      <c r="Y15" s="399"/>
      <c r="Z15" s="399"/>
      <c r="AA15" s="399"/>
      <c r="AB15" s="400"/>
      <c r="AC15" s="366">
        <v>7293</v>
      </c>
      <c r="AD15" s="367"/>
      <c r="AE15" s="367"/>
      <c r="AF15" s="367"/>
      <c r="AG15" s="368"/>
      <c r="AH15" s="366">
        <v>7629</v>
      </c>
      <c r="AI15" s="367"/>
      <c r="AJ15" s="367"/>
      <c r="AK15" s="367"/>
      <c r="AL15" s="426"/>
      <c r="AM15" s="470"/>
      <c r="AN15" s="370"/>
      <c r="AO15" s="370"/>
      <c r="AP15" s="370"/>
      <c r="AQ15" s="370"/>
      <c r="AR15" s="370"/>
      <c r="AS15" s="370"/>
      <c r="AT15" s="371"/>
      <c r="AU15" s="471"/>
      <c r="AV15" s="472"/>
      <c r="AW15" s="472"/>
      <c r="AX15" s="472"/>
      <c r="AY15" s="439" t="s">
        <v>78</v>
      </c>
      <c r="AZ15" s="440"/>
      <c r="BA15" s="440"/>
      <c r="BB15" s="440"/>
      <c r="BC15" s="440"/>
      <c r="BD15" s="440"/>
      <c r="BE15" s="440"/>
      <c r="BF15" s="440"/>
      <c r="BG15" s="440"/>
      <c r="BH15" s="440"/>
      <c r="BI15" s="440"/>
      <c r="BJ15" s="440"/>
      <c r="BK15" s="440"/>
      <c r="BL15" s="440"/>
      <c r="BM15" s="441"/>
      <c r="BN15" s="442">
        <v>8219833</v>
      </c>
      <c r="BO15" s="443"/>
      <c r="BP15" s="443"/>
      <c r="BQ15" s="443"/>
      <c r="BR15" s="443"/>
      <c r="BS15" s="443"/>
      <c r="BT15" s="443"/>
      <c r="BU15" s="444"/>
      <c r="BV15" s="442">
        <v>8077789</v>
      </c>
      <c r="BW15" s="443"/>
      <c r="BX15" s="443"/>
      <c r="BY15" s="443"/>
      <c r="BZ15" s="443"/>
      <c r="CA15" s="443"/>
      <c r="CB15" s="443"/>
      <c r="CC15" s="444"/>
      <c r="CD15" s="513" t="s">
        <v>79</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x14ac:dyDescent="0.2">
      <c r="A16" s="40"/>
      <c r="B16" s="522"/>
      <c r="C16" s="523"/>
      <c r="D16" s="523"/>
      <c r="E16" s="523"/>
      <c r="F16" s="523"/>
      <c r="G16" s="523"/>
      <c r="H16" s="523"/>
      <c r="I16" s="523"/>
      <c r="J16" s="523"/>
      <c r="K16" s="524"/>
      <c r="L16" s="487" t="s">
        <v>80</v>
      </c>
      <c r="M16" s="488"/>
      <c r="N16" s="488"/>
      <c r="O16" s="488"/>
      <c r="P16" s="488"/>
      <c r="Q16" s="489"/>
      <c r="R16" s="490" t="s">
        <v>81</v>
      </c>
      <c r="S16" s="491"/>
      <c r="T16" s="491"/>
      <c r="U16" s="491"/>
      <c r="V16" s="492"/>
      <c r="W16" s="504"/>
      <c r="X16" s="402"/>
      <c r="Y16" s="402"/>
      <c r="Z16" s="402"/>
      <c r="AA16" s="402"/>
      <c r="AB16" s="403"/>
      <c r="AC16" s="493">
        <v>32.6</v>
      </c>
      <c r="AD16" s="494"/>
      <c r="AE16" s="494"/>
      <c r="AF16" s="494"/>
      <c r="AG16" s="495"/>
      <c r="AH16" s="493">
        <v>34.299999999999997</v>
      </c>
      <c r="AI16" s="494"/>
      <c r="AJ16" s="494"/>
      <c r="AK16" s="494"/>
      <c r="AL16" s="496"/>
      <c r="AM16" s="470"/>
      <c r="AN16" s="370"/>
      <c r="AO16" s="370"/>
      <c r="AP16" s="370"/>
      <c r="AQ16" s="370"/>
      <c r="AR16" s="370"/>
      <c r="AS16" s="370"/>
      <c r="AT16" s="371"/>
      <c r="AU16" s="471"/>
      <c r="AV16" s="472"/>
      <c r="AW16" s="472"/>
      <c r="AX16" s="472"/>
      <c r="AY16" s="427" t="s">
        <v>82</v>
      </c>
      <c r="AZ16" s="428"/>
      <c r="BA16" s="428"/>
      <c r="BB16" s="428"/>
      <c r="BC16" s="428"/>
      <c r="BD16" s="428"/>
      <c r="BE16" s="428"/>
      <c r="BF16" s="428"/>
      <c r="BG16" s="428"/>
      <c r="BH16" s="428"/>
      <c r="BI16" s="428"/>
      <c r="BJ16" s="428"/>
      <c r="BK16" s="428"/>
      <c r="BL16" s="428"/>
      <c r="BM16" s="429"/>
      <c r="BN16" s="413">
        <v>7358370</v>
      </c>
      <c r="BO16" s="414"/>
      <c r="BP16" s="414"/>
      <c r="BQ16" s="414"/>
      <c r="BR16" s="414"/>
      <c r="BS16" s="414"/>
      <c r="BT16" s="414"/>
      <c r="BU16" s="415"/>
      <c r="BV16" s="413">
        <v>7273264</v>
      </c>
      <c r="BW16" s="414"/>
      <c r="BX16" s="414"/>
      <c r="BY16" s="414"/>
      <c r="BZ16" s="414"/>
      <c r="CA16" s="414"/>
      <c r="CB16" s="414"/>
      <c r="CC16" s="415"/>
      <c r="CD16" s="53"/>
      <c r="CE16" s="445"/>
      <c r="CF16" s="445"/>
      <c r="CG16" s="445"/>
      <c r="CH16" s="445"/>
      <c r="CI16" s="445"/>
      <c r="CJ16" s="445"/>
      <c r="CK16" s="445"/>
      <c r="CL16" s="445"/>
      <c r="CM16" s="445"/>
      <c r="CN16" s="445"/>
      <c r="CO16" s="445"/>
      <c r="CP16" s="445"/>
      <c r="CQ16" s="445"/>
      <c r="CR16" s="445"/>
      <c r="CS16" s="446"/>
      <c r="CT16" s="410"/>
      <c r="CU16" s="411"/>
      <c r="CV16" s="411"/>
      <c r="CW16" s="411"/>
      <c r="CX16" s="411"/>
      <c r="CY16" s="411"/>
      <c r="CZ16" s="411"/>
      <c r="DA16" s="412"/>
      <c r="DB16" s="410"/>
      <c r="DC16" s="411"/>
      <c r="DD16" s="411"/>
      <c r="DE16" s="411"/>
      <c r="DF16" s="411"/>
      <c r="DG16" s="411"/>
      <c r="DH16" s="411"/>
      <c r="DI16" s="412"/>
    </row>
    <row r="17" spans="1:113" ht="18.75" customHeight="1" thickBot="1" x14ac:dyDescent="0.25">
      <c r="A17" s="40"/>
      <c r="B17" s="525"/>
      <c r="C17" s="526"/>
      <c r="D17" s="526"/>
      <c r="E17" s="526"/>
      <c r="F17" s="526"/>
      <c r="G17" s="526"/>
      <c r="H17" s="526"/>
      <c r="I17" s="526"/>
      <c r="J17" s="526"/>
      <c r="K17" s="527"/>
      <c r="L17" s="54"/>
      <c r="M17" s="506" t="s">
        <v>83</v>
      </c>
      <c r="N17" s="507"/>
      <c r="O17" s="507"/>
      <c r="P17" s="507"/>
      <c r="Q17" s="508"/>
      <c r="R17" s="490" t="s">
        <v>84</v>
      </c>
      <c r="S17" s="491"/>
      <c r="T17" s="491"/>
      <c r="U17" s="491"/>
      <c r="V17" s="492"/>
      <c r="W17" s="503" t="s">
        <v>85</v>
      </c>
      <c r="X17" s="399"/>
      <c r="Y17" s="399"/>
      <c r="Z17" s="399"/>
      <c r="AA17" s="399"/>
      <c r="AB17" s="400"/>
      <c r="AC17" s="366">
        <v>14626</v>
      </c>
      <c r="AD17" s="367"/>
      <c r="AE17" s="367"/>
      <c r="AF17" s="367"/>
      <c r="AG17" s="368"/>
      <c r="AH17" s="366">
        <v>14116</v>
      </c>
      <c r="AI17" s="367"/>
      <c r="AJ17" s="367"/>
      <c r="AK17" s="367"/>
      <c r="AL17" s="426"/>
      <c r="AM17" s="470"/>
      <c r="AN17" s="370"/>
      <c r="AO17" s="370"/>
      <c r="AP17" s="370"/>
      <c r="AQ17" s="370"/>
      <c r="AR17" s="370"/>
      <c r="AS17" s="370"/>
      <c r="AT17" s="371"/>
      <c r="AU17" s="471"/>
      <c r="AV17" s="472"/>
      <c r="AW17" s="472"/>
      <c r="AX17" s="472"/>
      <c r="AY17" s="427" t="s">
        <v>86</v>
      </c>
      <c r="AZ17" s="428"/>
      <c r="BA17" s="428"/>
      <c r="BB17" s="428"/>
      <c r="BC17" s="428"/>
      <c r="BD17" s="428"/>
      <c r="BE17" s="428"/>
      <c r="BF17" s="428"/>
      <c r="BG17" s="428"/>
      <c r="BH17" s="428"/>
      <c r="BI17" s="428"/>
      <c r="BJ17" s="428"/>
      <c r="BK17" s="428"/>
      <c r="BL17" s="428"/>
      <c r="BM17" s="429"/>
      <c r="BN17" s="413">
        <v>10520875</v>
      </c>
      <c r="BO17" s="414"/>
      <c r="BP17" s="414"/>
      <c r="BQ17" s="414"/>
      <c r="BR17" s="414"/>
      <c r="BS17" s="414"/>
      <c r="BT17" s="414"/>
      <c r="BU17" s="415"/>
      <c r="BV17" s="413">
        <v>10338887</v>
      </c>
      <c r="BW17" s="414"/>
      <c r="BX17" s="414"/>
      <c r="BY17" s="414"/>
      <c r="BZ17" s="414"/>
      <c r="CA17" s="414"/>
      <c r="CB17" s="414"/>
      <c r="CC17" s="415"/>
      <c r="CD17" s="53"/>
      <c r="CE17" s="445"/>
      <c r="CF17" s="445"/>
      <c r="CG17" s="445"/>
      <c r="CH17" s="445"/>
      <c r="CI17" s="445"/>
      <c r="CJ17" s="445"/>
      <c r="CK17" s="445"/>
      <c r="CL17" s="445"/>
      <c r="CM17" s="445"/>
      <c r="CN17" s="445"/>
      <c r="CO17" s="445"/>
      <c r="CP17" s="445"/>
      <c r="CQ17" s="445"/>
      <c r="CR17" s="445"/>
      <c r="CS17" s="446"/>
      <c r="CT17" s="410"/>
      <c r="CU17" s="411"/>
      <c r="CV17" s="411"/>
      <c r="CW17" s="411"/>
      <c r="CX17" s="411"/>
      <c r="CY17" s="411"/>
      <c r="CZ17" s="411"/>
      <c r="DA17" s="412"/>
      <c r="DB17" s="410"/>
      <c r="DC17" s="411"/>
      <c r="DD17" s="411"/>
      <c r="DE17" s="411"/>
      <c r="DF17" s="411"/>
      <c r="DG17" s="411"/>
      <c r="DH17" s="411"/>
      <c r="DI17" s="412"/>
    </row>
    <row r="18" spans="1:113" ht="18.75" customHeight="1" thickBot="1" x14ac:dyDescent="0.25">
      <c r="A18" s="40"/>
      <c r="B18" s="463" t="s">
        <v>87</v>
      </c>
      <c r="C18" s="464"/>
      <c r="D18" s="464"/>
      <c r="E18" s="465"/>
      <c r="F18" s="465"/>
      <c r="G18" s="465"/>
      <c r="H18" s="465"/>
      <c r="I18" s="465"/>
      <c r="J18" s="465"/>
      <c r="K18" s="465"/>
      <c r="L18" s="466">
        <v>13.34</v>
      </c>
      <c r="M18" s="466"/>
      <c r="N18" s="466"/>
      <c r="O18" s="466"/>
      <c r="P18" s="466"/>
      <c r="Q18" s="466"/>
      <c r="R18" s="467"/>
      <c r="S18" s="467"/>
      <c r="T18" s="467"/>
      <c r="U18" s="467"/>
      <c r="V18" s="468"/>
      <c r="W18" s="484"/>
      <c r="X18" s="485"/>
      <c r="Y18" s="485"/>
      <c r="Z18" s="485"/>
      <c r="AA18" s="485"/>
      <c r="AB18" s="509"/>
      <c r="AC18" s="383">
        <v>65.5</v>
      </c>
      <c r="AD18" s="384"/>
      <c r="AE18" s="384"/>
      <c r="AF18" s="384"/>
      <c r="AG18" s="469"/>
      <c r="AH18" s="383">
        <v>63.5</v>
      </c>
      <c r="AI18" s="384"/>
      <c r="AJ18" s="384"/>
      <c r="AK18" s="384"/>
      <c r="AL18" s="385"/>
      <c r="AM18" s="470"/>
      <c r="AN18" s="370"/>
      <c r="AO18" s="370"/>
      <c r="AP18" s="370"/>
      <c r="AQ18" s="370"/>
      <c r="AR18" s="370"/>
      <c r="AS18" s="370"/>
      <c r="AT18" s="371"/>
      <c r="AU18" s="471"/>
      <c r="AV18" s="472"/>
      <c r="AW18" s="472"/>
      <c r="AX18" s="472"/>
      <c r="AY18" s="427" t="s">
        <v>88</v>
      </c>
      <c r="AZ18" s="428"/>
      <c r="BA18" s="428"/>
      <c r="BB18" s="428"/>
      <c r="BC18" s="428"/>
      <c r="BD18" s="428"/>
      <c r="BE18" s="428"/>
      <c r="BF18" s="428"/>
      <c r="BG18" s="428"/>
      <c r="BH18" s="428"/>
      <c r="BI18" s="428"/>
      <c r="BJ18" s="428"/>
      <c r="BK18" s="428"/>
      <c r="BL18" s="428"/>
      <c r="BM18" s="429"/>
      <c r="BN18" s="413">
        <v>9915790</v>
      </c>
      <c r="BO18" s="414"/>
      <c r="BP18" s="414"/>
      <c r="BQ18" s="414"/>
      <c r="BR18" s="414"/>
      <c r="BS18" s="414"/>
      <c r="BT18" s="414"/>
      <c r="BU18" s="415"/>
      <c r="BV18" s="413">
        <v>9579376</v>
      </c>
      <c r="BW18" s="414"/>
      <c r="BX18" s="414"/>
      <c r="BY18" s="414"/>
      <c r="BZ18" s="414"/>
      <c r="CA18" s="414"/>
      <c r="CB18" s="414"/>
      <c r="CC18" s="415"/>
      <c r="CD18" s="53"/>
      <c r="CE18" s="445"/>
      <c r="CF18" s="445"/>
      <c r="CG18" s="445"/>
      <c r="CH18" s="445"/>
      <c r="CI18" s="445"/>
      <c r="CJ18" s="445"/>
      <c r="CK18" s="445"/>
      <c r="CL18" s="445"/>
      <c r="CM18" s="445"/>
      <c r="CN18" s="445"/>
      <c r="CO18" s="445"/>
      <c r="CP18" s="445"/>
      <c r="CQ18" s="445"/>
      <c r="CR18" s="445"/>
      <c r="CS18" s="446"/>
      <c r="CT18" s="410"/>
      <c r="CU18" s="411"/>
      <c r="CV18" s="411"/>
      <c r="CW18" s="411"/>
      <c r="CX18" s="411"/>
      <c r="CY18" s="411"/>
      <c r="CZ18" s="411"/>
      <c r="DA18" s="412"/>
      <c r="DB18" s="410"/>
      <c r="DC18" s="411"/>
      <c r="DD18" s="411"/>
      <c r="DE18" s="411"/>
      <c r="DF18" s="411"/>
      <c r="DG18" s="411"/>
      <c r="DH18" s="411"/>
      <c r="DI18" s="412"/>
    </row>
    <row r="19" spans="1:113" ht="18.75" customHeight="1" thickBot="1" x14ac:dyDescent="0.25">
      <c r="A19" s="40"/>
      <c r="B19" s="463" t="s">
        <v>89</v>
      </c>
      <c r="C19" s="464"/>
      <c r="D19" s="464"/>
      <c r="E19" s="465"/>
      <c r="F19" s="465"/>
      <c r="G19" s="465"/>
      <c r="H19" s="465"/>
      <c r="I19" s="465"/>
      <c r="J19" s="465"/>
      <c r="K19" s="465"/>
      <c r="L19" s="473">
        <v>3624</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505"/>
      <c r="AM19" s="470"/>
      <c r="AN19" s="370"/>
      <c r="AO19" s="370"/>
      <c r="AP19" s="370"/>
      <c r="AQ19" s="370"/>
      <c r="AR19" s="370"/>
      <c r="AS19" s="370"/>
      <c r="AT19" s="371"/>
      <c r="AU19" s="471"/>
      <c r="AV19" s="472"/>
      <c r="AW19" s="472"/>
      <c r="AX19" s="472"/>
      <c r="AY19" s="427" t="s">
        <v>90</v>
      </c>
      <c r="AZ19" s="428"/>
      <c r="BA19" s="428"/>
      <c r="BB19" s="428"/>
      <c r="BC19" s="428"/>
      <c r="BD19" s="428"/>
      <c r="BE19" s="428"/>
      <c r="BF19" s="428"/>
      <c r="BG19" s="428"/>
      <c r="BH19" s="428"/>
      <c r="BI19" s="428"/>
      <c r="BJ19" s="428"/>
      <c r="BK19" s="428"/>
      <c r="BL19" s="428"/>
      <c r="BM19" s="429"/>
      <c r="BN19" s="413">
        <v>15805857</v>
      </c>
      <c r="BO19" s="414"/>
      <c r="BP19" s="414"/>
      <c r="BQ19" s="414"/>
      <c r="BR19" s="414"/>
      <c r="BS19" s="414"/>
      <c r="BT19" s="414"/>
      <c r="BU19" s="415"/>
      <c r="BV19" s="413">
        <v>14737529</v>
      </c>
      <c r="BW19" s="414"/>
      <c r="BX19" s="414"/>
      <c r="BY19" s="414"/>
      <c r="BZ19" s="414"/>
      <c r="CA19" s="414"/>
      <c r="CB19" s="414"/>
      <c r="CC19" s="415"/>
      <c r="CD19" s="53"/>
      <c r="CE19" s="445"/>
      <c r="CF19" s="445"/>
      <c r="CG19" s="445"/>
      <c r="CH19" s="445"/>
      <c r="CI19" s="445"/>
      <c r="CJ19" s="445"/>
      <c r="CK19" s="445"/>
      <c r="CL19" s="445"/>
      <c r="CM19" s="445"/>
      <c r="CN19" s="445"/>
      <c r="CO19" s="445"/>
      <c r="CP19" s="445"/>
      <c r="CQ19" s="445"/>
      <c r="CR19" s="445"/>
      <c r="CS19" s="446"/>
      <c r="CT19" s="410"/>
      <c r="CU19" s="411"/>
      <c r="CV19" s="411"/>
      <c r="CW19" s="411"/>
      <c r="CX19" s="411"/>
      <c r="CY19" s="411"/>
      <c r="CZ19" s="411"/>
      <c r="DA19" s="412"/>
      <c r="DB19" s="410"/>
      <c r="DC19" s="411"/>
      <c r="DD19" s="411"/>
      <c r="DE19" s="411"/>
      <c r="DF19" s="411"/>
      <c r="DG19" s="411"/>
      <c r="DH19" s="411"/>
      <c r="DI19" s="412"/>
    </row>
    <row r="20" spans="1:113" ht="18.75" customHeight="1" thickBot="1" x14ac:dyDescent="0.25">
      <c r="A20" s="40"/>
      <c r="B20" s="463" t="s">
        <v>91</v>
      </c>
      <c r="C20" s="464"/>
      <c r="D20" s="464"/>
      <c r="E20" s="465"/>
      <c r="F20" s="465"/>
      <c r="G20" s="465"/>
      <c r="H20" s="465"/>
      <c r="I20" s="465"/>
      <c r="J20" s="465"/>
      <c r="K20" s="465"/>
      <c r="L20" s="473">
        <v>19862</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75"/>
      <c r="AO20" s="375"/>
      <c r="AP20" s="375"/>
      <c r="AQ20" s="375"/>
      <c r="AR20" s="375"/>
      <c r="AS20" s="375"/>
      <c r="AT20" s="376"/>
      <c r="AU20" s="479"/>
      <c r="AV20" s="480"/>
      <c r="AW20" s="480"/>
      <c r="AX20" s="481"/>
      <c r="AY20" s="427"/>
      <c r="AZ20" s="428"/>
      <c r="BA20" s="428"/>
      <c r="BB20" s="428"/>
      <c r="BC20" s="428"/>
      <c r="BD20" s="428"/>
      <c r="BE20" s="428"/>
      <c r="BF20" s="428"/>
      <c r="BG20" s="428"/>
      <c r="BH20" s="428"/>
      <c r="BI20" s="428"/>
      <c r="BJ20" s="428"/>
      <c r="BK20" s="428"/>
      <c r="BL20" s="428"/>
      <c r="BM20" s="429"/>
      <c r="BN20" s="413"/>
      <c r="BO20" s="414"/>
      <c r="BP20" s="414"/>
      <c r="BQ20" s="414"/>
      <c r="BR20" s="414"/>
      <c r="BS20" s="414"/>
      <c r="BT20" s="414"/>
      <c r="BU20" s="415"/>
      <c r="BV20" s="413"/>
      <c r="BW20" s="414"/>
      <c r="BX20" s="414"/>
      <c r="BY20" s="414"/>
      <c r="BZ20" s="414"/>
      <c r="CA20" s="414"/>
      <c r="CB20" s="414"/>
      <c r="CC20" s="415"/>
      <c r="CD20" s="53"/>
      <c r="CE20" s="445"/>
      <c r="CF20" s="445"/>
      <c r="CG20" s="445"/>
      <c r="CH20" s="445"/>
      <c r="CI20" s="445"/>
      <c r="CJ20" s="445"/>
      <c r="CK20" s="445"/>
      <c r="CL20" s="445"/>
      <c r="CM20" s="445"/>
      <c r="CN20" s="445"/>
      <c r="CO20" s="445"/>
      <c r="CP20" s="445"/>
      <c r="CQ20" s="445"/>
      <c r="CR20" s="445"/>
      <c r="CS20" s="446"/>
      <c r="CT20" s="410"/>
      <c r="CU20" s="411"/>
      <c r="CV20" s="411"/>
      <c r="CW20" s="411"/>
      <c r="CX20" s="411"/>
      <c r="CY20" s="411"/>
      <c r="CZ20" s="411"/>
      <c r="DA20" s="412"/>
      <c r="DB20" s="410"/>
      <c r="DC20" s="411"/>
      <c r="DD20" s="411"/>
      <c r="DE20" s="411"/>
      <c r="DF20" s="411"/>
      <c r="DG20" s="411"/>
      <c r="DH20" s="411"/>
      <c r="DI20" s="412"/>
    </row>
    <row r="21" spans="1:113" ht="18.75" customHeight="1" thickBot="1" x14ac:dyDescent="0.25">
      <c r="A21" s="40"/>
      <c r="B21" s="460" t="s">
        <v>92</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86"/>
      <c r="AZ21" s="387"/>
      <c r="BA21" s="387"/>
      <c r="BB21" s="387"/>
      <c r="BC21" s="387"/>
      <c r="BD21" s="387"/>
      <c r="BE21" s="387"/>
      <c r="BF21" s="387"/>
      <c r="BG21" s="387"/>
      <c r="BH21" s="387"/>
      <c r="BI21" s="387"/>
      <c r="BJ21" s="387"/>
      <c r="BK21" s="387"/>
      <c r="BL21" s="387"/>
      <c r="BM21" s="388"/>
      <c r="BN21" s="447"/>
      <c r="BO21" s="448"/>
      <c r="BP21" s="448"/>
      <c r="BQ21" s="448"/>
      <c r="BR21" s="448"/>
      <c r="BS21" s="448"/>
      <c r="BT21" s="448"/>
      <c r="BU21" s="449"/>
      <c r="BV21" s="447"/>
      <c r="BW21" s="448"/>
      <c r="BX21" s="448"/>
      <c r="BY21" s="448"/>
      <c r="BZ21" s="448"/>
      <c r="CA21" s="448"/>
      <c r="CB21" s="448"/>
      <c r="CC21" s="449"/>
      <c r="CD21" s="53"/>
      <c r="CE21" s="445"/>
      <c r="CF21" s="445"/>
      <c r="CG21" s="445"/>
      <c r="CH21" s="445"/>
      <c r="CI21" s="445"/>
      <c r="CJ21" s="445"/>
      <c r="CK21" s="445"/>
      <c r="CL21" s="445"/>
      <c r="CM21" s="445"/>
      <c r="CN21" s="445"/>
      <c r="CO21" s="445"/>
      <c r="CP21" s="445"/>
      <c r="CQ21" s="445"/>
      <c r="CR21" s="445"/>
      <c r="CS21" s="446"/>
      <c r="CT21" s="410"/>
      <c r="CU21" s="411"/>
      <c r="CV21" s="411"/>
      <c r="CW21" s="411"/>
      <c r="CX21" s="411"/>
      <c r="CY21" s="411"/>
      <c r="CZ21" s="411"/>
      <c r="DA21" s="412"/>
      <c r="DB21" s="410"/>
      <c r="DC21" s="411"/>
      <c r="DD21" s="411"/>
      <c r="DE21" s="411"/>
      <c r="DF21" s="411"/>
      <c r="DG21" s="411"/>
      <c r="DH21" s="411"/>
      <c r="DI21" s="412"/>
    </row>
    <row r="22" spans="1:113" ht="18.75" customHeight="1" x14ac:dyDescent="0.2">
      <c r="A22" s="40"/>
      <c r="B22" s="389" t="s">
        <v>93</v>
      </c>
      <c r="C22" s="390"/>
      <c r="D22" s="391"/>
      <c r="E22" s="398" t="s">
        <v>22</v>
      </c>
      <c r="F22" s="399"/>
      <c r="G22" s="399"/>
      <c r="H22" s="399"/>
      <c r="I22" s="399"/>
      <c r="J22" s="399"/>
      <c r="K22" s="400"/>
      <c r="L22" s="398" t="s">
        <v>94</v>
      </c>
      <c r="M22" s="399"/>
      <c r="N22" s="399"/>
      <c r="O22" s="399"/>
      <c r="P22" s="400"/>
      <c r="Q22" s="404" t="s">
        <v>95</v>
      </c>
      <c r="R22" s="405"/>
      <c r="S22" s="405"/>
      <c r="T22" s="405"/>
      <c r="U22" s="405"/>
      <c r="V22" s="406"/>
      <c r="W22" s="455" t="s">
        <v>96</v>
      </c>
      <c r="X22" s="390"/>
      <c r="Y22" s="391"/>
      <c r="Z22" s="398" t="s">
        <v>22</v>
      </c>
      <c r="AA22" s="399"/>
      <c r="AB22" s="399"/>
      <c r="AC22" s="399"/>
      <c r="AD22" s="399"/>
      <c r="AE22" s="399"/>
      <c r="AF22" s="399"/>
      <c r="AG22" s="400"/>
      <c r="AH22" s="416" t="s">
        <v>97</v>
      </c>
      <c r="AI22" s="399"/>
      <c r="AJ22" s="399"/>
      <c r="AK22" s="399"/>
      <c r="AL22" s="400"/>
      <c r="AM22" s="416" t="s">
        <v>98</v>
      </c>
      <c r="AN22" s="417"/>
      <c r="AO22" s="417"/>
      <c r="AP22" s="417"/>
      <c r="AQ22" s="417"/>
      <c r="AR22" s="418"/>
      <c r="AS22" s="404" t="s">
        <v>95</v>
      </c>
      <c r="AT22" s="405"/>
      <c r="AU22" s="405"/>
      <c r="AV22" s="405"/>
      <c r="AW22" s="405"/>
      <c r="AX22" s="422"/>
      <c r="AY22" s="439" t="s">
        <v>99</v>
      </c>
      <c r="AZ22" s="440"/>
      <c r="BA22" s="440"/>
      <c r="BB22" s="440"/>
      <c r="BC22" s="440"/>
      <c r="BD22" s="440"/>
      <c r="BE22" s="440"/>
      <c r="BF22" s="440"/>
      <c r="BG22" s="440"/>
      <c r="BH22" s="440"/>
      <c r="BI22" s="440"/>
      <c r="BJ22" s="440"/>
      <c r="BK22" s="440"/>
      <c r="BL22" s="440"/>
      <c r="BM22" s="441"/>
      <c r="BN22" s="442">
        <v>7262706</v>
      </c>
      <c r="BO22" s="443"/>
      <c r="BP22" s="443"/>
      <c r="BQ22" s="443"/>
      <c r="BR22" s="443"/>
      <c r="BS22" s="443"/>
      <c r="BT22" s="443"/>
      <c r="BU22" s="444"/>
      <c r="BV22" s="442">
        <v>6858989</v>
      </c>
      <c r="BW22" s="443"/>
      <c r="BX22" s="443"/>
      <c r="BY22" s="443"/>
      <c r="BZ22" s="443"/>
      <c r="CA22" s="443"/>
      <c r="CB22" s="443"/>
      <c r="CC22" s="444"/>
      <c r="CD22" s="53"/>
      <c r="CE22" s="445"/>
      <c r="CF22" s="445"/>
      <c r="CG22" s="445"/>
      <c r="CH22" s="445"/>
      <c r="CI22" s="445"/>
      <c r="CJ22" s="445"/>
      <c r="CK22" s="445"/>
      <c r="CL22" s="445"/>
      <c r="CM22" s="445"/>
      <c r="CN22" s="445"/>
      <c r="CO22" s="445"/>
      <c r="CP22" s="445"/>
      <c r="CQ22" s="445"/>
      <c r="CR22" s="445"/>
      <c r="CS22" s="446"/>
      <c r="CT22" s="410"/>
      <c r="CU22" s="411"/>
      <c r="CV22" s="411"/>
      <c r="CW22" s="411"/>
      <c r="CX22" s="411"/>
      <c r="CY22" s="411"/>
      <c r="CZ22" s="411"/>
      <c r="DA22" s="412"/>
      <c r="DB22" s="410"/>
      <c r="DC22" s="411"/>
      <c r="DD22" s="411"/>
      <c r="DE22" s="411"/>
      <c r="DF22" s="411"/>
      <c r="DG22" s="411"/>
      <c r="DH22" s="411"/>
      <c r="DI22" s="412"/>
    </row>
    <row r="23" spans="1:113" ht="18.75" customHeight="1" x14ac:dyDescent="0.2">
      <c r="A23" s="40"/>
      <c r="B23" s="392"/>
      <c r="C23" s="393"/>
      <c r="D23" s="394"/>
      <c r="E23" s="401"/>
      <c r="F23" s="402"/>
      <c r="G23" s="402"/>
      <c r="H23" s="402"/>
      <c r="I23" s="402"/>
      <c r="J23" s="402"/>
      <c r="K23" s="403"/>
      <c r="L23" s="401"/>
      <c r="M23" s="402"/>
      <c r="N23" s="402"/>
      <c r="O23" s="402"/>
      <c r="P23" s="403"/>
      <c r="Q23" s="407"/>
      <c r="R23" s="408"/>
      <c r="S23" s="408"/>
      <c r="T23" s="408"/>
      <c r="U23" s="408"/>
      <c r="V23" s="409"/>
      <c r="W23" s="456"/>
      <c r="X23" s="393"/>
      <c r="Y23" s="394"/>
      <c r="Z23" s="401"/>
      <c r="AA23" s="402"/>
      <c r="AB23" s="402"/>
      <c r="AC23" s="402"/>
      <c r="AD23" s="402"/>
      <c r="AE23" s="402"/>
      <c r="AF23" s="402"/>
      <c r="AG23" s="403"/>
      <c r="AH23" s="401"/>
      <c r="AI23" s="402"/>
      <c r="AJ23" s="402"/>
      <c r="AK23" s="402"/>
      <c r="AL23" s="403"/>
      <c r="AM23" s="419"/>
      <c r="AN23" s="420"/>
      <c r="AO23" s="420"/>
      <c r="AP23" s="420"/>
      <c r="AQ23" s="420"/>
      <c r="AR23" s="421"/>
      <c r="AS23" s="407"/>
      <c r="AT23" s="408"/>
      <c r="AU23" s="408"/>
      <c r="AV23" s="408"/>
      <c r="AW23" s="408"/>
      <c r="AX23" s="423"/>
      <c r="AY23" s="427" t="s">
        <v>100</v>
      </c>
      <c r="AZ23" s="428"/>
      <c r="BA23" s="428"/>
      <c r="BB23" s="428"/>
      <c r="BC23" s="428"/>
      <c r="BD23" s="428"/>
      <c r="BE23" s="428"/>
      <c r="BF23" s="428"/>
      <c r="BG23" s="428"/>
      <c r="BH23" s="428"/>
      <c r="BI23" s="428"/>
      <c r="BJ23" s="428"/>
      <c r="BK23" s="428"/>
      <c r="BL23" s="428"/>
      <c r="BM23" s="429"/>
      <c r="BN23" s="413">
        <v>3870722</v>
      </c>
      <c r="BO23" s="414"/>
      <c r="BP23" s="414"/>
      <c r="BQ23" s="414"/>
      <c r="BR23" s="414"/>
      <c r="BS23" s="414"/>
      <c r="BT23" s="414"/>
      <c r="BU23" s="415"/>
      <c r="BV23" s="413">
        <v>4302428</v>
      </c>
      <c r="BW23" s="414"/>
      <c r="BX23" s="414"/>
      <c r="BY23" s="414"/>
      <c r="BZ23" s="414"/>
      <c r="CA23" s="414"/>
      <c r="CB23" s="414"/>
      <c r="CC23" s="415"/>
      <c r="CD23" s="53"/>
      <c r="CE23" s="445"/>
      <c r="CF23" s="445"/>
      <c r="CG23" s="445"/>
      <c r="CH23" s="445"/>
      <c r="CI23" s="445"/>
      <c r="CJ23" s="445"/>
      <c r="CK23" s="445"/>
      <c r="CL23" s="445"/>
      <c r="CM23" s="445"/>
      <c r="CN23" s="445"/>
      <c r="CO23" s="445"/>
      <c r="CP23" s="445"/>
      <c r="CQ23" s="445"/>
      <c r="CR23" s="445"/>
      <c r="CS23" s="446"/>
      <c r="CT23" s="410"/>
      <c r="CU23" s="411"/>
      <c r="CV23" s="411"/>
      <c r="CW23" s="411"/>
      <c r="CX23" s="411"/>
      <c r="CY23" s="411"/>
      <c r="CZ23" s="411"/>
      <c r="DA23" s="412"/>
      <c r="DB23" s="410"/>
      <c r="DC23" s="411"/>
      <c r="DD23" s="411"/>
      <c r="DE23" s="411"/>
      <c r="DF23" s="411"/>
      <c r="DG23" s="411"/>
      <c r="DH23" s="411"/>
      <c r="DI23" s="412"/>
    </row>
    <row r="24" spans="1:113" ht="18.75" customHeight="1" thickBot="1" x14ac:dyDescent="0.25">
      <c r="A24" s="40"/>
      <c r="B24" s="392"/>
      <c r="C24" s="393"/>
      <c r="D24" s="394"/>
      <c r="E24" s="369" t="s">
        <v>101</v>
      </c>
      <c r="F24" s="370"/>
      <c r="G24" s="370"/>
      <c r="H24" s="370"/>
      <c r="I24" s="370"/>
      <c r="J24" s="370"/>
      <c r="K24" s="371"/>
      <c r="L24" s="366">
        <v>1</v>
      </c>
      <c r="M24" s="367"/>
      <c r="N24" s="367"/>
      <c r="O24" s="367"/>
      <c r="P24" s="368"/>
      <c r="Q24" s="366">
        <v>8290</v>
      </c>
      <c r="R24" s="367"/>
      <c r="S24" s="367"/>
      <c r="T24" s="367"/>
      <c r="U24" s="367"/>
      <c r="V24" s="368"/>
      <c r="W24" s="456"/>
      <c r="X24" s="393"/>
      <c r="Y24" s="394"/>
      <c r="Z24" s="369" t="s">
        <v>102</v>
      </c>
      <c r="AA24" s="370"/>
      <c r="AB24" s="370"/>
      <c r="AC24" s="370"/>
      <c r="AD24" s="370"/>
      <c r="AE24" s="370"/>
      <c r="AF24" s="370"/>
      <c r="AG24" s="371"/>
      <c r="AH24" s="366">
        <v>277</v>
      </c>
      <c r="AI24" s="367"/>
      <c r="AJ24" s="367"/>
      <c r="AK24" s="367"/>
      <c r="AL24" s="368"/>
      <c r="AM24" s="366">
        <v>859254</v>
      </c>
      <c r="AN24" s="367"/>
      <c r="AO24" s="367"/>
      <c r="AP24" s="367"/>
      <c r="AQ24" s="367"/>
      <c r="AR24" s="368"/>
      <c r="AS24" s="366">
        <v>3102</v>
      </c>
      <c r="AT24" s="367"/>
      <c r="AU24" s="367"/>
      <c r="AV24" s="367"/>
      <c r="AW24" s="367"/>
      <c r="AX24" s="426"/>
      <c r="AY24" s="386" t="s">
        <v>103</v>
      </c>
      <c r="AZ24" s="387"/>
      <c r="BA24" s="387"/>
      <c r="BB24" s="387"/>
      <c r="BC24" s="387"/>
      <c r="BD24" s="387"/>
      <c r="BE24" s="387"/>
      <c r="BF24" s="387"/>
      <c r="BG24" s="387"/>
      <c r="BH24" s="387"/>
      <c r="BI24" s="387"/>
      <c r="BJ24" s="387"/>
      <c r="BK24" s="387"/>
      <c r="BL24" s="387"/>
      <c r="BM24" s="388"/>
      <c r="BN24" s="413">
        <v>5924586</v>
      </c>
      <c r="BO24" s="414"/>
      <c r="BP24" s="414"/>
      <c r="BQ24" s="414"/>
      <c r="BR24" s="414"/>
      <c r="BS24" s="414"/>
      <c r="BT24" s="414"/>
      <c r="BU24" s="415"/>
      <c r="BV24" s="413">
        <v>5216684</v>
      </c>
      <c r="BW24" s="414"/>
      <c r="BX24" s="414"/>
      <c r="BY24" s="414"/>
      <c r="BZ24" s="414"/>
      <c r="CA24" s="414"/>
      <c r="CB24" s="414"/>
      <c r="CC24" s="415"/>
      <c r="CD24" s="53"/>
      <c r="CE24" s="445"/>
      <c r="CF24" s="445"/>
      <c r="CG24" s="445"/>
      <c r="CH24" s="445"/>
      <c r="CI24" s="445"/>
      <c r="CJ24" s="445"/>
      <c r="CK24" s="445"/>
      <c r="CL24" s="445"/>
      <c r="CM24" s="445"/>
      <c r="CN24" s="445"/>
      <c r="CO24" s="445"/>
      <c r="CP24" s="445"/>
      <c r="CQ24" s="445"/>
      <c r="CR24" s="445"/>
      <c r="CS24" s="446"/>
      <c r="CT24" s="410"/>
      <c r="CU24" s="411"/>
      <c r="CV24" s="411"/>
      <c r="CW24" s="411"/>
      <c r="CX24" s="411"/>
      <c r="CY24" s="411"/>
      <c r="CZ24" s="411"/>
      <c r="DA24" s="412"/>
      <c r="DB24" s="410"/>
      <c r="DC24" s="411"/>
      <c r="DD24" s="411"/>
      <c r="DE24" s="411"/>
      <c r="DF24" s="411"/>
      <c r="DG24" s="411"/>
      <c r="DH24" s="411"/>
      <c r="DI24" s="412"/>
    </row>
    <row r="25" spans="1:113" ht="18.75" customHeight="1" x14ac:dyDescent="0.2">
      <c r="A25" s="40"/>
      <c r="B25" s="392"/>
      <c r="C25" s="393"/>
      <c r="D25" s="394"/>
      <c r="E25" s="369" t="s">
        <v>104</v>
      </c>
      <c r="F25" s="370"/>
      <c r="G25" s="370"/>
      <c r="H25" s="370"/>
      <c r="I25" s="370"/>
      <c r="J25" s="370"/>
      <c r="K25" s="371"/>
      <c r="L25" s="366">
        <v>1</v>
      </c>
      <c r="M25" s="367"/>
      <c r="N25" s="367"/>
      <c r="O25" s="367"/>
      <c r="P25" s="368"/>
      <c r="Q25" s="366">
        <v>6730</v>
      </c>
      <c r="R25" s="367"/>
      <c r="S25" s="367"/>
      <c r="T25" s="367"/>
      <c r="U25" s="367"/>
      <c r="V25" s="368"/>
      <c r="W25" s="456"/>
      <c r="X25" s="393"/>
      <c r="Y25" s="394"/>
      <c r="Z25" s="369" t="s">
        <v>105</v>
      </c>
      <c r="AA25" s="370"/>
      <c r="AB25" s="370"/>
      <c r="AC25" s="370"/>
      <c r="AD25" s="370"/>
      <c r="AE25" s="370"/>
      <c r="AF25" s="370"/>
      <c r="AG25" s="371"/>
      <c r="AH25" s="366" t="s">
        <v>62</v>
      </c>
      <c r="AI25" s="367"/>
      <c r="AJ25" s="367"/>
      <c r="AK25" s="367"/>
      <c r="AL25" s="368"/>
      <c r="AM25" s="366" t="s">
        <v>62</v>
      </c>
      <c r="AN25" s="367"/>
      <c r="AO25" s="367"/>
      <c r="AP25" s="367"/>
      <c r="AQ25" s="367"/>
      <c r="AR25" s="368"/>
      <c r="AS25" s="366" t="s">
        <v>62</v>
      </c>
      <c r="AT25" s="367"/>
      <c r="AU25" s="367"/>
      <c r="AV25" s="367"/>
      <c r="AW25" s="367"/>
      <c r="AX25" s="426"/>
      <c r="AY25" s="439" t="s">
        <v>106</v>
      </c>
      <c r="AZ25" s="440"/>
      <c r="BA25" s="440"/>
      <c r="BB25" s="440"/>
      <c r="BC25" s="440"/>
      <c r="BD25" s="440"/>
      <c r="BE25" s="440"/>
      <c r="BF25" s="440"/>
      <c r="BG25" s="440"/>
      <c r="BH25" s="440"/>
      <c r="BI25" s="440"/>
      <c r="BJ25" s="440"/>
      <c r="BK25" s="440"/>
      <c r="BL25" s="440"/>
      <c r="BM25" s="441"/>
      <c r="BN25" s="442">
        <v>8347299</v>
      </c>
      <c r="BO25" s="443"/>
      <c r="BP25" s="443"/>
      <c r="BQ25" s="443"/>
      <c r="BR25" s="443"/>
      <c r="BS25" s="443"/>
      <c r="BT25" s="443"/>
      <c r="BU25" s="444"/>
      <c r="BV25" s="442">
        <v>11420509</v>
      </c>
      <c r="BW25" s="443"/>
      <c r="BX25" s="443"/>
      <c r="BY25" s="443"/>
      <c r="BZ25" s="443"/>
      <c r="CA25" s="443"/>
      <c r="CB25" s="443"/>
      <c r="CC25" s="444"/>
      <c r="CD25" s="53"/>
      <c r="CE25" s="445"/>
      <c r="CF25" s="445"/>
      <c r="CG25" s="445"/>
      <c r="CH25" s="445"/>
      <c r="CI25" s="445"/>
      <c r="CJ25" s="445"/>
      <c r="CK25" s="445"/>
      <c r="CL25" s="445"/>
      <c r="CM25" s="445"/>
      <c r="CN25" s="445"/>
      <c r="CO25" s="445"/>
      <c r="CP25" s="445"/>
      <c r="CQ25" s="445"/>
      <c r="CR25" s="445"/>
      <c r="CS25" s="446"/>
      <c r="CT25" s="410"/>
      <c r="CU25" s="411"/>
      <c r="CV25" s="411"/>
      <c r="CW25" s="411"/>
      <c r="CX25" s="411"/>
      <c r="CY25" s="411"/>
      <c r="CZ25" s="411"/>
      <c r="DA25" s="412"/>
      <c r="DB25" s="410"/>
      <c r="DC25" s="411"/>
      <c r="DD25" s="411"/>
      <c r="DE25" s="411"/>
      <c r="DF25" s="411"/>
      <c r="DG25" s="411"/>
      <c r="DH25" s="411"/>
      <c r="DI25" s="412"/>
    </row>
    <row r="26" spans="1:113" ht="18.75" customHeight="1" x14ac:dyDescent="0.2">
      <c r="A26" s="40"/>
      <c r="B26" s="392"/>
      <c r="C26" s="393"/>
      <c r="D26" s="394"/>
      <c r="E26" s="369" t="s">
        <v>107</v>
      </c>
      <c r="F26" s="370"/>
      <c r="G26" s="370"/>
      <c r="H26" s="370"/>
      <c r="I26" s="370"/>
      <c r="J26" s="370"/>
      <c r="K26" s="371"/>
      <c r="L26" s="366">
        <v>1</v>
      </c>
      <c r="M26" s="367"/>
      <c r="N26" s="367"/>
      <c r="O26" s="367"/>
      <c r="P26" s="368"/>
      <c r="Q26" s="366">
        <v>6180</v>
      </c>
      <c r="R26" s="367"/>
      <c r="S26" s="367"/>
      <c r="T26" s="367"/>
      <c r="U26" s="367"/>
      <c r="V26" s="368"/>
      <c r="W26" s="456"/>
      <c r="X26" s="393"/>
      <c r="Y26" s="394"/>
      <c r="Z26" s="369" t="s">
        <v>108</v>
      </c>
      <c r="AA26" s="424"/>
      <c r="AB26" s="424"/>
      <c r="AC26" s="424"/>
      <c r="AD26" s="424"/>
      <c r="AE26" s="424"/>
      <c r="AF26" s="424"/>
      <c r="AG26" s="425"/>
      <c r="AH26" s="366">
        <v>21</v>
      </c>
      <c r="AI26" s="367"/>
      <c r="AJ26" s="367"/>
      <c r="AK26" s="367"/>
      <c r="AL26" s="368"/>
      <c r="AM26" s="366">
        <v>58359</v>
      </c>
      <c r="AN26" s="367"/>
      <c r="AO26" s="367"/>
      <c r="AP26" s="367"/>
      <c r="AQ26" s="367"/>
      <c r="AR26" s="368"/>
      <c r="AS26" s="366">
        <v>2779</v>
      </c>
      <c r="AT26" s="367"/>
      <c r="AU26" s="367"/>
      <c r="AV26" s="367"/>
      <c r="AW26" s="367"/>
      <c r="AX26" s="426"/>
      <c r="AY26" s="453" t="s">
        <v>109</v>
      </c>
      <c r="AZ26" s="373"/>
      <c r="BA26" s="373"/>
      <c r="BB26" s="373"/>
      <c r="BC26" s="373"/>
      <c r="BD26" s="373"/>
      <c r="BE26" s="373"/>
      <c r="BF26" s="373"/>
      <c r="BG26" s="373"/>
      <c r="BH26" s="373"/>
      <c r="BI26" s="373"/>
      <c r="BJ26" s="373"/>
      <c r="BK26" s="373"/>
      <c r="BL26" s="373"/>
      <c r="BM26" s="454"/>
      <c r="BN26" s="413" t="s">
        <v>62</v>
      </c>
      <c r="BO26" s="414"/>
      <c r="BP26" s="414"/>
      <c r="BQ26" s="414"/>
      <c r="BR26" s="414"/>
      <c r="BS26" s="414"/>
      <c r="BT26" s="414"/>
      <c r="BU26" s="415"/>
      <c r="BV26" s="413" t="s">
        <v>62</v>
      </c>
      <c r="BW26" s="414"/>
      <c r="BX26" s="414"/>
      <c r="BY26" s="414"/>
      <c r="BZ26" s="414"/>
      <c r="CA26" s="414"/>
      <c r="CB26" s="414"/>
      <c r="CC26" s="415"/>
      <c r="CD26" s="53"/>
      <c r="CE26" s="445"/>
      <c r="CF26" s="445"/>
      <c r="CG26" s="445"/>
      <c r="CH26" s="445"/>
      <c r="CI26" s="445"/>
      <c r="CJ26" s="445"/>
      <c r="CK26" s="445"/>
      <c r="CL26" s="445"/>
      <c r="CM26" s="445"/>
      <c r="CN26" s="445"/>
      <c r="CO26" s="445"/>
      <c r="CP26" s="445"/>
      <c r="CQ26" s="445"/>
      <c r="CR26" s="445"/>
      <c r="CS26" s="446"/>
      <c r="CT26" s="410"/>
      <c r="CU26" s="411"/>
      <c r="CV26" s="411"/>
      <c r="CW26" s="411"/>
      <c r="CX26" s="411"/>
      <c r="CY26" s="411"/>
      <c r="CZ26" s="411"/>
      <c r="DA26" s="412"/>
      <c r="DB26" s="410"/>
      <c r="DC26" s="411"/>
      <c r="DD26" s="411"/>
      <c r="DE26" s="411"/>
      <c r="DF26" s="411"/>
      <c r="DG26" s="411"/>
      <c r="DH26" s="411"/>
      <c r="DI26" s="412"/>
    </row>
    <row r="27" spans="1:113" ht="18.75" customHeight="1" thickBot="1" x14ac:dyDescent="0.25">
      <c r="A27" s="40"/>
      <c r="B27" s="392"/>
      <c r="C27" s="393"/>
      <c r="D27" s="394"/>
      <c r="E27" s="369" t="s">
        <v>110</v>
      </c>
      <c r="F27" s="370"/>
      <c r="G27" s="370"/>
      <c r="H27" s="370"/>
      <c r="I27" s="370"/>
      <c r="J27" s="370"/>
      <c r="K27" s="371"/>
      <c r="L27" s="366">
        <v>1</v>
      </c>
      <c r="M27" s="367"/>
      <c r="N27" s="367"/>
      <c r="O27" s="367"/>
      <c r="P27" s="368"/>
      <c r="Q27" s="366">
        <v>4790</v>
      </c>
      <c r="R27" s="367"/>
      <c r="S27" s="367"/>
      <c r="T27" s="367"/>
      <c r="U27" s="367"/>
      <c r="V27" s="368"/>
      <c r="W27" s="456"/>
      <c r="X27" s="393"/>
      <c r="Y27" s="394"/>
      <c r="Z27" s="369" t="s">
        <v>111</v>
      </c>
      <c r="AA27" s="370"/>
      <c r="AB27" s="370"/>
      <c r="AC27" s="370"/>
      <c r="AD27" s="370"/>
      <c r="AE27" s="370"/>
      <c r="AF27" s="370"/>
      <c r="AG27" s="371"/>
      <c r="AH27" s="366">
        <v>6</v>
      </c>
      <c r="AI27" s="367"/>
      <c r="AJ27" s="367"/>
      <c r="AK27" s="367"/>
      <c r="AL27" s="368"/>
      <c r="AM27" s="366">
        <v>21522</v>
      </c>
      <c r="AN27" s="367"/>
      <c r="AO27" s="367"/>
      <c r="AP27" s="367"/>
      <c r="AQ27" s="367"/>
      <c r="AR27" s="368"/>
      <c r="AS27" s="366">
        <v>3587</v>
      </c>
      <c r="AT27" s="367"/>
      <c r="AU27" s="367"/>
      <c r="AV27" s="367"/>
      <c r="AW27" s="367"/>
      <c r="AX27" s="426"/>
      <c r="AY27" s="450" t="s">
        <v>112</v>
      </c>
      <c r="AZ27" s="451"/>
      <c r="BA27" s="451"/>
      <c r="BB27" s="451"/>
      <c r="BC27" s="451"/>
      <c r="BD27" s="451"/>
      <c r="BE27" s="451"/>
      <c r="BF27" s="451"/>
      <c r="BG27" s="451"/>
      <c r="BH27" s="451"/>
      <c r="BI27" s="451"/>
      <c r="BJ27" s="451"/>
      <c r="BK27" s="451"/>
      <c r="BL27" s="451"/>
      <c r="BM27" s="452"/>
      <c r="BN27" s="447" t="s">
        <v>62</v>
      </c>
      <c r="BO27" s="448"/>
      <c r="BP27" s="448"/>
      <c r="BQ27" s="448"/>
      <c r="BR27" s="448"/>
      <c r="BS27" s="448"/>
      <c r="BT27" s="448"/>
      <c r="BU27" s="449"/>
      <c r="BV27" s="447">
        <v>583460</v>
      </c>
      <c r="BW27" s="448"/>
      <c r="BX27" s="448"/>
      <c r="BY27" s="448"/>
      <c r="BZ27" s="448"/>
      <c r="CA27" s="448"/>
      <c r="CB27" s="448"/>
      <c r="CC27" s="449"/>
      <c r="CD27" s="55"/>
      <c r="CE27" s="445"/>
      <c r="CF27" s="445"/>
      <c r="CG27" s="445"/>
      <c r="CH27" s="445"/>
      <c r="CI27" s="445"/>
      <c r="CJ27" s="445"/>
      <c r="CK27" s="445"/>
      <c r="CL27" s="445"/>
      <c r="CM27" s="445"/>
      <c r="CN27" s="445"/>
      <c r="CO27" s="445"/>
      <c r="CP27" s="445"/>
      <c r="CQ27" s="445"/>
      <c r="CR27" s="445"/>
      <c r="CS27" s="446"/>
      <c r="CT27" s="410"/>
      <c r="CU27" s="411"/>
      <c r="CV27" s="411"/>
      <c r="CW27" s="411"/>
      <c r="CX27" s="411"/>
      <c r="CY27" s="411"/>
      <c r="CZ27" s="411"/>
      <c r="DA27" s="412"/>
      <c r="DB27" s="410"/>
      <c r="DC27" s="411"/>
      <c r="DD27" s="411"/>
      <c r="DE27" s="411"/>
      <c r="DF27" s="411"/>
      <c r="DG27" s="411"/>
      <c r="DH27" s="411"/>
      <c r="DI27" s="412"/>
    </row>
    <row r="28" spans="1:113" ht="18.75" customHeight="1" x14ac:dyDescent="0.2">
      <c r="A28" s="40"/>
      <c r="B28" s="392"/>
      <c r="C28" s="393"/>
      <c r="D28" s="394"/>
      <c r="E28" s="369" t="s">
        <v>113</v>
      </c>
      <c r="F28" s="370"/>
      <c r="G28" s="370"/>
      <c r="H28" s="370"/>
      <c r="I28" s="370"/>
      <c r="J28" s="370"/>
      <c r="K28" s="371"/>
      <c r="L28" s="366">
        <v>1</v>
      </c>
      <c r="M28" s="367"/>
      <c r="N28" s="367"/>
      <c r="O28" s="367"/>
      <c r="P28" s="368"/>
      <c r="Q28" s="366">
        <v>3970</v>
      </c>
      <c r="R28" s="367"/>
      <c r="S28" s="367"/>
      <c r="T28" s="367"/>
      <c r="U28" s="367"/>
      <c r="V28" s="368"/>
      <c r="W28" s="456"/>
      <c r="X28" s="393"/>
      <c r="Y28" s="394"/>
      <c r="Z28" s="369" t="s">
        <v>114</v>
      </c>
      <c r="AA28" s="370"/>
      <c r="AB28" s="370"/>
      <c r="AC28" s="370"/>
      <c r="AD28" s="370"/>
      <c r="AE28" s="370"/>
      <c r="AF28" s="370"/>
      <c r="AG28" s="371"/>
      <c r="AH28" s="366" t="s">
        <v>62</v>
      </c>
      <c r="AI28" s="367"/>
      <c r="AJ28" s="367"/>
      <c r="AK28" s="367"/>
      <c r="AL28" s="368"/>
      <c r="AM28" s="366" t="s">
        <v>62</v>
      </c>
      <c r="AN28" s="367"/>
      <c r="AO28" s="367"/>
      <c r="AP28" s="367"/>
      <c r="AQ28" s="367"/>
      <c r="AR28" s="368"/>
      <c r="AS28" s="366" t="s">
        <v>62</v>
      </c>
      <c r="AT28" s="367"/>
      <c r="AU28" s="367"/>
      <c r="AV28" s="367"/>
      <c r="AW28" s="367"/>
      <c r="AX28" s="426"/>
      <c r="AY28" s="430" t="s">
        <v>115</v>
      </c>
      <c r="AZ28" s="431"/>
      <c r="BA28" s="431"/>
      <c r="BB28" s="432"/>
      <c r="BC28" s="439" t="s">
        <v>116</v>
      </c>
      <c r="BD28" s="440"/>
      <c r="BE28" s="440"/>
      <c r="BF28" s="440"/>
      <c r="BG28" s="440"/>
      <c r="BH28" s="440"/>
      <c r="BI28" s="440"/>
      <c r="BJ28" s="440"/>
      <c r="BK28" s="440"/>
      <c r="BL28" s="440"/>
      <c r="BM28" s="441"/>
      <c r="BN28" s="442">
        <v>2091726</v>
      </c>
      <c r="BO28" s="443"/>
      <c r="BP28" s="443"/>
      <c r="BQ28" s="443"/>
      <c r="BR28" s="443"/>
      <c r="BS28" s="443"/>
      <c r="BT28" s="443"/>
      <c r="BU28" s="444"/>
      <c r="BV28" s="442">
        <v>3188901</v>
      </c>
      <c r="BW28" s="443"/>
      <c r="BX28" s="443"/>
      <c r="BY28" s="443"/>
      <c r="BZ28" s="443"/>
      <c r="CA28" s="443"/>
      <c r="CB28" s="443"/>
      <c r="CC28" s="444"/>
      <c r="CD28" s="53"/>
      <c r="CE28" s="445"/>
      <c r="CF28" s="445"/>
      <c r="CG28" s="445"/>
      <c r="CH28" s="445"/>
      <c r="CI28" s="445"/>
      <c r="CJ28" s="445"/>
      <c r="CK28" s="445"/>
      <c r="CL28" s="445"/>
      <c r="CM28" s="445"/>
      <c r="CN28" s="445"/>
      <c r="CO28" s="445"/>
      <c r="CP28" s="445"/>
      <c r="CQ28" s="445"/>
      <c r="CR28" s="445"/>
      <c r="CS28" s="446"/>
      <c r="CT28" s="410"/>
      <c r="CU28" s="411"/>
      <c r="CV28" s="411"/>
      <c r="CW28" s="411"/>
      <c r="CX28" s="411"/>
      <c r="CY28" s="411"/>
      <c r="CZ28" s="411"/>
      <c r="DA28" s="412"/>
      <c r="DB28" s="410"/>
      <c r="DC28" s="411"/>
      <c r="DD28" s="411"/>
      <c r="DE28" s="411"/>
      <c r="DF28" s="411"/>
      <c r="DG28" s="411"/>
      <c r="DH28" s="411"/>
      <c r="DI28" s="412"/>
    </row>
    <row r="29" spans="1:113" ht="18.75" customHeight="1" x14ac:dyDescent="0.2">
      <c r="A29" s="40"/>
      <c r="B29" s="392"/>
      <c r="C29" s="393"/>
      <c r="D29" s="394"/>
      <c r="E29" s="369" t="s">
        <v>117</v>
      </c>
      <c r="F29" s="370"/>
      <c r="G29" s="370"/>
      <c r="H29" s="370"/>
      <c r="I29" s="370"/>
      <c r="J29" s="370"/>
      <c r="K29" s="371"/>
      <c r="L29" s="366">
        <v>16</v>
      </c>
      <c r="M29" s="367"/>
      <c r="N29" s="367"/>
      <c r="O29" s="367"/>
      <c r="P29" s="368"/>
      <c r="Q29" s="366">
        <v>3680</v>
      </c>
      <c r="R29" s="367"/>
      <c r="S29" s="367"/>
      <c r="T29" s="367"/>
      <c r="U29" s="367"/>
      <c r="V29" s="368"/>
      <c r="W29" s="457"/>
      <c r="X29" s="458"/>
      <c r="Y29" s="459"/>
      <c r="Z29" s="369" t="s">
        <v>118</v>
      </c>
      <c r="AA29" s="370"/>
      <c r="AB29" s="370"/>
      <c r="AC29" s="370"/>
      <c r="AD29" s="370"/>
      <c r="AE29" s="370"/>
      <c r="AF29" s="370"/>
      <c r="AG29" s="371"/>
      <c r="AH29" s="366">
        <v>283</v>
      </c>
      <c r="AI29" s="367"/>
      <c r="AJ29" s="367"/>
      <c r="AK29" s="367"/>
      <c r="AL29" s="368"/>
      <c r="AM29" s="366">
        <v>880776</v>
      </c>
      <c r="AN29" s="367"/>
      <c r="AO29" s="367"/>
      <c r="AP29" s="367"/>
      <c r="AQ29" s="367"/>
      <c r="AR29" s="368"/>
      <c r="AS29" s="366">
        <v>3112</v>
      </c>
      <c r="AT29" s="367"/>
      <c r="AU29" s="367"/>
      <c r="AV29" s="367"/>
      <c r="AW29" s="367"/>
      <c r="AX29" s="426"/>
      <c r="AY29" s="433"/>
      <c r="AZ29" s="434"/>
      <c r="BA29" s="434"/>
      <c r="BB29" s="435"/>
      <c r="BC29" s="427" t="s">
        <v>119</v>
      </c>
      <c r="BD29" s="428"/>
      <c r="BE29" s="428"/>
      <c r="BF29" s="428"/>
      <c r="BG29" s="428"/>
      <c r="BH29" s="428"/>
      <c r="BI29" s="428"/>
      <c r="BJ29" s="428"/>
      <c r="BK29" s="428"/>
      <c r="BL29" s="428"/>
      <c r="BM29" s="429"/>
      <c r="BN29" s="413" t="s">
        <v>62</v>
      </c>
      <c r="BO29" s="414"/>
      <c r="BP29" s="414"/>
      <c r="BQ29" s="414"/>
      <c r="BR29" s="414"/>
      <c r="BS29" s="414"/>
      <c r="BT29" s="414"/>
      <c r="BU29" s="415"/>
      <c r="BV29" s="413">
        <v>45818</v>
      </c>
      <c r="BW29" s="414"/>
      <c r="BX29" s="414"/>
      <c r="BY29" s="414"/>
      <c r="BZ29" s="414"/>
      <c r="CA29" s="414"/>
      <c r="CB29" s="414"/>
      <c r="CC29" s="415"/>
      <c r="CD29" s="55"/>
      <c r="CE29" s="445"/>
      <c r="CF29" s="445"/>
      <c r="CG29" s="445"/>
      <c r="CH29" s="445"/>
      <c r="CI29" s="445"/>
      <c r="CJ29" s="445"/>
      <c r="CK29" s="445"/>
      <c r="CL29" s="445"/>
      <c r="CM29" s="445"/>
      <c r="CN29" s="445"/>
      <c r="CO29" s="445"/>
      <c r="CP29" s="445"/>
      <c r="CQ29" s="445"/>
      <c r="CR29" s="445"/>
      <c r="CS29" s="446"/>
      <c r="CT29" s="410"/>
      <c r="CU29" s="411"/>
      <c r="CV29" s="411"/>
      <c r="CW29" s="411"/>
      <c r="CX29" s="411"/>
      <c r="CY29" s="411"/>
      <c r="CZ29" s="411"/>
      <c r="DA29" s="412"/>
      <c r="DB29" s="410"/>
      <c r="DC29" s="411"/>
      <c r="DD29" s="411"/>
      <c r="DE29" s="411"/>
      <c r="DF29" s="411"/>
      <c r="DG29" s="411"/>
      <c r="DH29" s="411"/>
      <c r="DI29" s="412"/>
    </row>
    <row r="30" spans="1:113" ht="18.75" customHeight="1" thickBot="1" x14ac:dyDescent="0.25">
      <c r="A30" s="40"/>
      <c r="B30" s="395"/>
      <c r="C30" s="396"/>
      <c r="D30" s="397"/>
      <c r="E30" s="374"/>
      <c r="F30" s="375"/>
      <c r="G30" s="375"/>
      <c r="H30" s="375"/>
      <c r="I30" s="375"/>
      <c r="J30" s="375"/>
      <c r="K30" s="376"/>
      <c r="L30" s="377"/>
      <c r="M30" s="378"/>
      <c r="N30" s="378"/>
      <c r="O30" s="378"/>
      <c r="P30" s="379"/>
      <c r="Q30" s="377"/>
      <c r="R30" s="378"/>
      <c r="S30" s="378"/>
      <c r="T30" s="378"/>
      <c r="U30" s="378"/>
      <c r="V30" s="379"/>
      <c r="W30" s="380" t="s">
        <v>120</v>
      </c>
      <c r="X30" s="381"/>
      <c r="Y30" s="381"/>
      <c r="Z30" s="381"/>
      <c r="AA30" s="381"/>
      <c r="AB30" s="381"/>
      <c r="AC30" s="381"/>
      <c r="AD30" s="381"/>
      <c r="AE30" s="381"/>
      <c r="AF30" s="381"/>
      <c r="AG30" s="382"/>
      <c r="AH30" s="383">
        <v>99.6</v>
      </c>
      <c r="AI30" s="384"/>
      <c r="AJ30" s="384"/>
      <c r="AK30" s="384"/>
      <c r="AL30" s="384"/>
      <c r="AM30" s="384"/>
      <c r="AN30" s="384"/>
      <c r="AO30" s="384"/>
      <c r="AP30" s="384"/>
      <c r="AQ30" s="384"/>
      <c r="AR30" s="384"/>
      <c r="AS30" s="384"/>
      <c r="AT30" s="384"/>
      <c r="AU30" s="384"/>
      <c r="AV30" s="384"/>
      <c r="AW30" s="384"/>
      <c r="AX30" s="385"/>
      <c r="AY30" s="436"/>
      <c r="AZ30" s="437"/>
      <c r="BA30" s="437"/>
      <c r="BB30" s="438"/>
      <c r="BC30" s="386" t="s">
        <v>121</v>
      </c>
      <c r="BD30" s="387"/>
      <c r="BE30" s="387"/>
      <c r="BF30" s="387"/>
      <c r="BG30" s="387"/>
      <c r="BH30" s="387"/>
      <c r="BI30" s="387"/>
      <c r="BJ30" s="387"/>
      <c r="BK30" s="387"/>
      <c r="BL30" s="387"/>
      <c r="BM30" s="388"/>
      <c r="BN30" s="447">
        <v>2979161</v>
      </c>
      <c r="BO30" s="448"/>
      <c r="BP30" s="448"/>
      <c r="BQ30" s="448"/>
      <c r="BR30" s="448"/>
      <c r="BS30" s="448"/>
      <c r="BT30" s="448"/>
      <c r="BU30" s="449"/>
      <c r="BV30" s="447">
        <v>1374299</v>
      </c>
      <c r="BW30" s="448"/>
      <c r="BX30" s="448"/>
      <c r="BY30" s="448"/>
      <c r="BZ30" s="448"/>
      <c r="CA30" s="448"/>
      <c r="CB30" s="448"/>
      <c r="CC30" s="44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72" t="s">
        <v>122</v>
      </c>
      <c r="D32" s="372"/>
      <c r="E32" s="372"/>
      <c r="F32" s="372"/>
      <c r="G32" s="372"/>
      <c r="H32" s="372"/>
      <c r="I32" s="372"/>
      <c r="J32" s="372"/>
      <c r="K32" s="372"/>
      <c r="L32" s="372"/>
      <c r="M32" s="372"/>
      <c r="N32" s="372"/>
      <c r="O32" s="372"/>
      <c r="P32" s="372"/>
      <c r="Q32" s="372"/>
      <c r="R32" s="372"/>
      <c r="S32" s="372"/>
      <c r="U32" s="373" t="s">
        <v>123</v>
      </c>
      <c r="V32" s="373"/>
      <c r="W32" s="373"/>
      <c r="X32" s="373"/>
      <c r="Y32" s="373"/>
      <c r="Z32" s="373"/>
      <c r="AA32" s="373"/>
      <c r="AB32" s="373"/>
      <c r="AC32" s="373"/>
      <c r="AD32" s="373"/>
      <c r="AE32" s="373"/>
      <c r="AF32" s="373"/>
      <c r="AG32" s="373"/>
      <c r="AH32" s="373"/>
      <c r="AI32" s="373"/>
      <c r="AJ32" s="373"/>
      <c r="AK32" s="373"/>
      <c r="AM32" s="373" t="s">
        <v>124</v>
      </c>
      <c r="AN32" s="373"/>
      <c r="AO32" s="373"/>
      <c r="AP32" s="373"/>
      <c r="AQ32" s="373"/>
      <c r="AR32" s="373"/>
      <c r="AS32" s="373"/>
      <c r="AT32" s="373"/>
      <c r="AU32" s="373"/>
      <c r="AV32" s="373"/>
      <c r="AW32" s="373"/>
      <c r="AX32" s="373"/>
      <c r="AY32" s="373"/>
      <c r="AZ32" s="373"/>
      <c r="BA32" s="373"/>
      <c r="BB32" s="373"/>
      <c r="BC32" s="373"/>
      <c r="BE32" s="373" t="s">
        <v>125</v>
      </c>
      <c r="BF32" s="373"/>
      <c r="BG32" s="373"/>
      <c r="BH32" s="373"/>
      <c r="BI32" s="373"/>
      <c r="BJ32" s="373"/>
      <c r="BK32" s="373"/>
      <c r="BL32" s="373"/>
      <c r="BM32" s="373"/>
      <c r="BN32" s="373"/>
      <c r="BO32" s="373"/>
      <c r="BP32" s="373"/>
      <c r="BQ32" s="373"/>
      <c r="BR32" s="373"/>
      <c r="BS32" s="373"/>
      <c r="BT32" s="373"/>
      <c r="BU32" s="373"/>
      <c r="BW32" s="373" t="s">
        <v>126</v>
      </c>
      <c r="BX32" s="373"/>
      <c r="BY32" s="373"/>
      <c r="BZ32" s="373"/>
      <c r="CA32" s="373"/>
      <c r="CB32" s="373"/>
      <c r="CC32" s="373"/>
      <c r="CD32" s="373"/>
      <c r="CE32" s="373"/>
      <c r="CF32" s="373"/>
      <c r="CG32" s="373"/>
      <c r="CH32" s="373"/>
      <c r="CI32" s="373"/>
      <c r="CJ32" s="373"/>
      <c r="CK32" s="373"/>
      <c r="CL32" s="373"/>
      <c r="CM32" s="373"/>
      <c r="CO32" s="373" t="s">
        <v>127</v>
      </c>
      <c r="CP32" s="373"/>
      <c r="CQ32" s="373"/>
      <c r="CR32" s="373"/>
      <c r="CS32" s="373"/>
      <c r="CT32" s="373"/>
      <c r="CU32" s="373"/>
      <c r="CV32" s="373"/>
      <c r="CW32" s="373"/>
      <c r="CX32" s="373"/>
      <c r="CY32" s="373"/>
      <c r="CZ32" s="373"/>
      <c r="DA32" s="373"/>
      <c r="DB32" s="373"/>
      <c r="DC32" s="373"/>
      <c r="DD32" s="373"/>
      <c r="DE32" s="373"/>
      <c r="DI32" s="63"/>
    </row>
    <row r="33" spans="1:113" ht="13.5" customHeight="1" x14ac:dyDescent="0.2">
      <c r="A33" s="40"/>
      <c r="B33" s="64"/>
      <c r="C33" s="365" t="s">
        <v>128</v>
      </c>
      <c r="D33" s="365"/>
      <c r="E33" s="364" t="s">
        <v>129</v>
      </c>
      <c r="F33" s="364"/>
      <c r="G33" s="364"/>
      <c r="H33" s="364"/>
      <c r="I33" s="364"/>
      <c r="J33" s="364"/>
      <c r="K33" s="364"/>
      <c r="L33" s="364"/>
      <c r="M33" s="364"/>
      <c r="N33" s="364"/>
      <c r="O33" s="364"/>
      <c r="P33" s="364"/>
      <c r="Q33" s="364"/>
      <c r="R33" s="364"/>
      <c r="S33" s="364"/>
      <c r="T33" s="65"/>
      <c r="U33" s="365" t="s">
        <v>128</v>
      </c>
      <c r="V33" s="365"/>
      <c r="W33" s="364" t="s">
        <v>129</v>
      </c>
      <c r="X33" s="364"/>
      <c r="Y33" s="364"/>
      <c r="Z33" s="364"/>
      <c r="AA33" s="364"/>
      <c r="AB33" s="364"/>
      <c r="AC33" s="364"/>
      <c r="AD33" s="364"/>
      <c r="AE33" s="364"/>
      <c r="AF33" s="364"/>
      <c r="AG33" s="364"/>
      <c r="AH33" s="364"/>
      <c r="AI33" s="364"/>
      <c r="AJ33" s="364"/>
      <c r="AK33" s="364"/>
      <c r="AL33" s="65"/>
      <c r="AM33" s="365" t="s">
        <v>128</v>
      </c>
      <c r="AN33" s="365"/>
      <c r="AO33" s="364" t="s">
        <v>129</v>
      </c>
      <c r="AP33" s="364"/>
      <c r="AQ33" s="364"/>
      <c r="AR33" s="364"/>
      <c r="AS33" s="364"/>
      <c r="AT33" s="364"/>
      <c r="AU33" s="364"/>
      <c r="AV33" s="364"/>
      <c r="AW33" s="364"/>
      <c r="AX33" s="364"/>
      <c r="AY33" s="364"/>
      <c r="AZ33" s="364"/>
      <c r="BA33" s="364"/>
      <c r="BB33" s="364"/>
      <c r="BC33" s="364"/>
      <c r="BD33" s="66"/>
      <c r="BE33" s="364" t="s">
        <v>130</v>
      </c>
      <c r="BF33" s="364"/>
      <c r="BG33" s="364" t="s">
        <v>131</v>
      </c>
      <c r="BH33" s="364"/>
      <c r="BI33" s="364"/>
      <c r="BJ33" s="364"/>
      <c r="BK33" s="364"/>
      <c r="BL33" s="364"/>
      <c r="BM33" s="364"/>
      <c r="BN33" s="364"/>
      <c r="BO33" s="364"/>
      <c r="BP33" s="364"/>
      <c r="BQ33" s="364"/>
      <c r="BR33" s="364"/>
      <c r="BS33" s="364"/>
      <c r="BT33" s="364"/>
      <c r="BU33" s="364"/>
      <c r="BV33" s="66"/>
      <c r="BW33" s="365" t="s">
        <v>130</v>
      </c>
      <c r="BX33" s="365"/>
      <c r="BY33" s="364" t="s">
        <v>132</v>
      </c>
      <c r="BZ33" s="364"/>
      <c r="CA33" s="364"/>
      <c r="CB33" s="364"/>
      <c r="CC33" s="364"/>
      <c r="CD33" s="364"/>
      <c r="CE33" s="364"/>
      <c r="CF33" s="364"/>
      <c r="CG33" s="364"/>
      <c r="CH33" s="364"/>
      <c r="CI33" s="364"/>
      <c r="CJ33" s="364"/>
      <c r="CK33" s="364"/>
      <c r="CL33" s="364"/>
      <c r="CM33" s="364"/>
      <c r="CN33" s="65"/>
      <c r="CO33" s="365" t="s">
        <v>128</v>
      </c>
      <c r="CP33" s="365"/>
      <c r="CQ33" s="364" t="s">
        <v>133</v>
      </c>
      <c r="CR33" s="364"/>
      <c r="CS33" s="364"/>
      <c r="CT33" s="364"/>
      <c r="CU33" s="364"/>
      <c r="CV33" s="364"/>
      <c r="CW33" s="364"/>
      <c r="CX33" s="364"/>
      <c r="CY33" s="364"/>
      <c r="CZ33" s="364"/>
      <c r="DA33" s="364"/>
      <c r="DB33" s="364"/>
      <c r="DC33" s="364"/>
      <c r="DD33" s="364"/>
      <c r="DE33" s="364"/>
      <c r="DF33" s="65"/>
      <c r="DG33" s="363" t="s">
        <v>134</v>
      </c>
      <c r="DH33" s="363"/>
      <c r="DI33" s="67"/>
    </row>
    <row r="34" spans="1:113" ht="32.25" customHeight="1" x14ac:dyDescent="0.2">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2</v>
      </c>
      <c r="V34" s="361"/>
      <c r="W34" s="362" t="str">
        <f>IF('各会計、関係団体の財政状況及び健全化判断比率'!B28="","",'各会計、関係団体の財政状況及び健全化判断比率'!B28)</f>
        <v>国民健康保険事業特別会計</v>
      </c>
      <c r="X34" s="362"/>
      <c r="Y34" s="362"/>
      <c r="Z34" s="362"/>
      <c r="AA34" s="362"/>
      <c r="AB34" s="362"/>
      <c r="AC34" s="362"/>
      <c r="AD34" s="362"/>
      <c r="AE34" s="362"/>
      <c r="AF34" s="362"/>
      <c r="AG34" s="362"/>
      <c r="AH34" s="362"/>
      <c r="AI34" s="362"/>
      <c r="AJ34" s="362"/>
      <c r="AK34" s="362"/>
      <c r="AL34" s="40"/>
      <c r="AM34" s="361">
        <f>IF(AO34="","",MAX(C34:D43,U34:V43)+1)</f>
        <v>5</v>
      </c>
      <c r="AN34" s="361"/>
      <c r="AO34" s="362" t="str">
        <f>IF('各会計、関係団体の財政状況及び健全化判断比率'!B31="","",'各会計、関係団体の財政状況及び健全化判断比率'!B31)</f>
        <v>下水道事業特別会計</v>
      </c>
      <c r="AP34" s="362"/>
      <c r="AQ34" s="362"/>
      <c r="AR34" s="362"/>
      <c r="AS34" s="362"/>
      <c r="AT34" s="362"/>
      <c r="AU34" s="362"/>
      <c r="AV34" s="362"/>
      <c r="AW34" s="362"/>
      <c r="AX34" s="362"/>
      <c r="AY34" s="362"/>
      <c r="AZ34" s="362"/>
      <c r="BA34" s="362"/>
      <c r="BB34" s="362"/>
      <c r="BC34" s="362"/>
      <c r="BD34" s="40"/>
      <c r="BE34" s="361" t="str">
        <f>IF(BG34="","",MAX(C34:D43,U34:V43,AM34:AN43)+1)</f>
        <v/>
      </c>
      <c r="BF34" s="361"/>
      <c r="BG34" s="362"/>
      <c r="BH34" s="362"/>
      <c r="BI34" s="362"/>
      <c r="BJ34" s="362"/>
      <c r="BK34" s="362"/>
      <c r="BL34" s="362"/>
      <c r="BM34" s="362"/>
      <c r="BN34" s="362"/>
      <c r="BO34" s="362"/>
      <c r="BP34" s="362"/>
      <c r="BQ34" s="362"/>
      <c r="BR34" s="362"/>
      <c r="BS34" s="362"/>
      <c r="BT34" s="362"/>
      <c r="BU34" s="362"/>
      <c r="BV34" s="40"/>
      <c r="BW34" s="361">
        <f>IF(BY34="","",MAX(C34:D43,U34:V43,AM34:AN43,BE34:BF43)+1)</f>
        <v>6</v>
      </c>
      <c r="BX34" s="361"/>
      <c r="BY34" s="362" t="str">
        <f>IF('各会計、関係団体の財政状況及び健全化判断比率'!B68="","",'各会計、関係団体の財政状況及び健全化判断比率'!B68)</f>
        <v>神奈川県市町村職員退職手当組合</v>
      </c>
      <c r="BZ34" s="362"/>
      <c r="CA34" s="362"/>
      <c r="CB34" s="362"/>
      <c r="CC34" s="362"/>
      <c r="CD34" s="362"/>
      <c r="CE34" s="362"/>
      <c r="CF34" s="362"/>
      <c r="CG34" s="362"/>
      <c r="CH34" s="362"/>
      <c r="CI34" s="362"/>
      <c r="CJ34" s="362"/>
      <c r="CK34" s="362"/>
      <c r="CL34" s="362"/>
      <c r="CM34" s="362"/>
      <c r="CN34" s="40"/>
      <c r="CO34" s="361">
        <f>IF(CQ34="","",MAX(C34:D43,U34:V43,AM34:AN43,BE34:BF43,BW34:BX43)+1)</f>
        <v>10</v>
      </c>
      <c r="CP34" s="361"/>
      <c r="CQ34" s="362" t="str">
        <f>IF('各会計、関係団体の財政状況及び健全化判断比率'!BS7="","",'各会計、関係団体の財政状況及び健全化判断比率'!BS7)</f>
        <v>寒川町土地開発公社</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2">
      <c r="A35" s="40"/>
      <c r="B35" s="64"/>
      <c r="C35" s="361" t="str">
        <f>IF(E35="","",C34+1)</f>
        <v/>
      </c>
      <c r="D35" s="361"/>
      <c r="E35" s="362" t="str">
        <f>IF('各会計、関係団体の財政状況及び健全化判断比率'!B8="","",'各会計、関係団体の財政状況及び健全化判断比率'!B8)</f>
        <v/>
      </c>
      <c r="F35" s="362"/>
      <c r="G35" s="362"/>
      <c r="H35" s="362"/>
      <c r="I35" s="362"/>
      <c r="J35" s="362"/>
      <c r="K35" s="362"/>
      <c r="L35" s="362"/>
      <c r="M35" s="362"/>
      <c r="N35" s="362"/>
      <c r="O35" s="362"/>
      <c r="P35" s="362"/>
      <c r="Q35" s="362"/>
      <c r="R35" s="362"/>
      <c r="S35" s="362"/>
      <c r="T35" s="40"/>
      <c r="U35" s="361">
        <f>IF(W35="","",U34+1)</f>
        <v>3</v>
      </c>
      <c r="V35" s="361"/>
      <c r="W35" s="362" t="str">
        <f>IF('各会計、関係団体の財政状況及び健全化判断比率'!B29="","",'各会計、関係団体の財政状況及び健全化判断比率'!B29)</f>
        <v>後期高齢者医療事業特別会計</v>
      </c>
      <c r="X35" s="362"/>
      <c r="Y35" s="362"/>
      <c r="Z35" s="362"/>
      <c r="AA35" s="362"/>
      <c r="AB35" s="362"/>
      <c r="AC35" s="362"/>
      <c r="AD35" s="362"/>
      <c r="AE35" s="362"/>
      <c r="AF35" s="362"/>
      <c r="AG35" s="362"/>
      <c r="AH35" s="362"/>
      <c r="AI35" s="362"/>
      <c r="AJ35" s="362"/>
      <c r="AK35" s="362"/>
      <c r="AL35" s="40"/>
      <c r="AM35" s="361" t="str">
        <f t="shared" ref="AM35:AM43" si="0">IF(AO35="","",AM34+1)</f>
        <v/>
      </c>
      <c r="AN35" s="361"/>
      <c r="AO35" s="362"/>
      <c r="AP35" s="362"/>
      <c r="AQ35" s="362"/>
      <c r="AR35" s="362"/>
      <c r="AS35" s="362"/>
      <c r="AT35" s="362"/>
      <c r="AU35" s="362"/>
      <c r="AV35" s="362"/>
      <c r="AW35" s="362"/>
      <c r="AX35" s="362"/>
      <c r="AY35" s="362"/>
      <c r="AZ35" s="362"/>
      <c r="BA35" s="362"/>
      <c r="BB35" s="362"/>
      <c r="BC35" s="362"/>
      <c r="BD35" s="40"/>
      <c r="BE35" s="361" t="str">
        <f t="shared" ref="BE35:BE43" si="1">IF(BG35="","",BE34+1)</f>
        <v/>
      </c>
      <c r="BF35" s="361"/>
      <c r="BG35" s="362"/>
      <c r="BH35" s="362"/>
      <c r="BI35" s="362"/>
      <c r="BJ35" s="362"/>
      <c r="BK35" s="362"/>
      <c r="BL35" s="362"/>
      <c r="BM35" s="362"/>
      <c r="BN35" s="362"/>
      <c r="BO35" s="362"/>
      <c r="BP35" s="362"/>
      <c r="BQ35" s="362"/>
      <c r="BR35" s="362"/>
      <c r="BS35" s="362"/>
      <c r="BT35" s="362"/>
      <c r="BU35" s="362"/>
      <c r="BV35" s="40"/>
      <c r="BW35" s="361">
        <f t="shared" ref="BW35:BW43" si="2">IF(BY35="","",BW34+1)</f>
        <v>7</v>
      </c>
      <c r="BX35" s="361"/>
      <c r="BY35" s="362" t="str">
        <f>IF('各会計、関係団体の財政状況及び健全化判断比率'!B69="","",'各会計、関係団体の財政状況及び健全化判断比率'!B69)</f>
        <v>神奈川県市町村情報システム共同事業組合</v>
      </c>
      <c r="BZ35" s="362"/>
      <c r="CA35" s="362"/>
      <c r="CB35" s="362"/>
      <c r="CC35" s="362"/>
      <c r="CD35" s="362"/>
      <c r="CE35" s="362"/>
      <c r="CF35" s="362"/>
      <c r="CG35" s="362"/>
      <c r="CH35" s="362"/>
      <c r="CI35" s="362"/>
      <c r="CJ35" s="362"/>
      <c r="CK35" s="362"/>
      <c r="CL35" s="362"/>
      <c r="CM35" s="362"/>
      <c r="CN35" s="40"/>
      <c r="CO35" s="361" t="str">
        <f t="shared" ref="CO35:CO43" si="3">IF(CQ35="","",CO34+1)</f>
        <v/>
      </c>
      <c r="CP35" s="361"/>
      <c r="CQ35" s="362" t="str">
        <f>IF('各会計、関係団体の財政状況及び健全化判断比率'!BS8="","",'各会計、関係団体の財政状況及び健全化判断比率'!BS8)</f>
        <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2">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4</v>
      </c>
      <c r="V36" s="361"/>
      <c r="W36" s="362" t="str">
        <f>IF('各会計、関係団体の財政状況及び健全化判断比率'!B30="","",'各会計、関係団体の財政状況及び健全化判断比率'!B30)</f>
        <v>介護保険事業特別会計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t="str">
        <f t="shared" si="1"/>
        <v/>
      </c>
      <c r="BF36" s="361"/>
      <c r="BG36" s="362"/>
      <c r="BH36" s="362"/>
      <c r="BI36" s="362"/>
      <c r="BJ36" s="362"/>
      <c r="BK36" s="362"/>
      <c r="BL36" s="362"/>
      <c r="BM36" s="362"/>
      <c r="BN36" s="362"/>
      <c r="BO36" s="362"/>
      <c r="BP36" s="362"/>
      <c r="BQ36" s="362"/>
      <c r="BR36" s="362"/>
      <c r="BS36" s="362"/>
      <c r="BT36" s="362"/>
      <c r="BU36" s="362"/>
      <c r="BV36" s="40"/>
      <c r="BW36" s="361">
        <f t="shared" si="2"/>
        <v>8</v>
      </c>
      <c r="BX36" s="361"/>
      <c r="BY36" s="362" t="str">
        <f>IF('各会計、関係団体の財政状況及び健全化判断比率'!B70="","",'各会計、関係団体の財政状況及び健全化判断比率'!B70)</f>
        <v>神奈川県後期高齢者医療広域連合（一般会計）</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2">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t="str">
        <f t="shared" si="4"/>
        <v/>
      </c>
      <c r="V37" s="361"/>
      <c r="W37" s="362"/>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f t="shared" si="2"/>
        <v>9</v>
      </c>
      <c r="BX37" s="361"/>
      <c r="BY37" s="362" t="str">
        <f>IF('各会計、関係団体の財政状況及び健全化判断比率'!B71="","",'各会計、関係団体の財政状況及び健全化判断比率'!B71)</f>
        <v>神奈川県後期高齢者医療広域連合（特別会計）</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2">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t="str">
        <f t="shared" si="2"/>
        <v/>
      </c>
      <c r="BX38" s="361"/>
      <c r="BY38" s="362" t="str">
        <f>IF('各会計、関係団体の財政状況及び健全化判断比率'!B72="","",'各会計、関係団体の財政状況及び健全化判断比率'!B72)</f>
        <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2">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t="str">
        <f t="shared" si="2"/>
        <v/>
      </c>
      <c r="BX39" s="361"/>
      <c r="BY39" s="362" t="str">
        <f>IF('各会計、関係団体の財政状況及び健全化判断比率'!B73="","",'各会計、関係団体の財政状況及び健全化判断比率'!B73)</f>
        <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2">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2">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2">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2">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135</v>
      </c>
      <c r="E46" s="358" t="s">
        <v>136</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2">
      <c r="E47" s="358" t="s">
        <v>137</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2">
      <c r="E48" s="358" t="s">
        <v>138</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2">
      <c r="E49" s="360" t="s">
        <v>139</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2">
      <c r="E50" s="358" t="s">
        <v>140</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2">
      <c r="E51" s="358" t="s">
        <v>141</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2">
      <c r="E52" s="358" t="s">
        <v>142</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2">
      <c r="E53" s="358" t="s">
        <v>143</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2"/>
    <row r="55" spans="5:113" x14ac:dyDescent="0.2"/>
    <row r="56" spans="5:113" x14ac:dyDescent="0.2"/>
  </sheetData>
  <sheetProtection algorithmName="SHA-512" hashValue="img16Xo7ApA8Ml28luZRMf8hgpoXtLKKqY4xnsXXRUGxNa1RW07J+capqITvbE91vV4vZEESLjoco+GLxvL38g==" saltValue="uNp8rJFTPpcAVMpDwnQ0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75" customWidth="1"/>
    <col min="131" max="131" width="1.6640625" style="75" customWidth="1"/>
    <col min="132" max="16384" width="9" style="75" hidden="1"/>
  </cols>
  <sheetData>
    <row r="1" spans="1:131" ht="11.25" customHeight="1" thickBot="1" x14ac:dyDescent="0.25">
      <c r="A1" s="71"/>
      <c r="B1" s="71"/>
      <c r="C1" s="71"/>
      <c r="D1" s="71"/>
      <c r="E1" s="71"/>
      <c r="F1" s="71"/>
      <c r="G1" s="71"/>
      <c r="H1" s="71"/>
      <c r="I1" s="71"/>
      <c r="J1" s="71"/>
      <c r="K1" s="71"/>
      <c r="L1" s="71"/>
      <c r="M1" s="71"/>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3"/>
      <c r="DR1" s="73"/>
      <c r="DS1" s="73"/>
      <c r="DT1" s="73"/>
      <c r="DU1" s="73"/>
      <c r="DV1" s="73"/>
      <c r="DW1" s="73"/>
      <c r="DX1" s="73"/>
      <c r="DY1" s="73"/>
      <c r="DZ1" s="73"/>
      <c r="EA1" s="74"/>
    </row>
    <row r="2" spans="1:131" ht="26.25" customHeight="1" thickBot="1" x14ac:dyDescent="0.25">
      <c r="A2" s="965" t="s">
        <v>144</v>
      </c>
      <c r="B2" s="965"/>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5"/>
      <c r="AM2" s="965"/>
      <c r="AN2" s="965"/>
      <c r="AO2" s="965"/>
      <c r="AP2" s="965"/>
      <c r="AQ2" s="965"/>
      <c r="AR2" s="965"/>
      <c r="AS2" s="965"/>
      <c r="AT2" s="965"/>
      <c r="AU2" s="965"/>
      <c r="AV2" s="965"/>
      <c r="AW2" s="965"/>
      <c r="AX2" s="965"/>
      <c r="AY2" s="965"/>
      <c r="AZ2" s="965"/>
      <c r="BA2" s="965"/>
      <c r="BB2" s="965"/>
      <c r="BC2" s="965"/>
      <c r="BD2" s="965"/>
      <c r="BE2" s="965"/>
      <c r="BF2" s="965"/>
      <c r="BG2" s="965"/>
      <c r="BH2" s="965"/>
      <c r="BI2" s="965"/>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966" t="s">
        <v>145</v>
      </c>
      <c r="DK2" s="967"/>
      <c r="DL2" s="967"/>
      <c r="DM2" s="967"/>
      <c r="DN2" s="967"/>
      <c r="DO2" s="968"/>
      <c r="DP2" s="72"/>
      <c r="DQ2" s="966" t="s">
        <v>146</v>
      </c>
      <c r="DR2" s="967"/>
      <c r="DS2" s="967"/>
      <c r="DT2" s="967"/>
      <c r="DU2" s="967"/>
      <c r="DV2" s="967"/>
      <c r="DW2" s="967"/>
      <c r="DX2" s="967"/>
      <c r="DY2" s="967"/>
      <c r="DZ2" s="968"/>
      <c r="EA2" s="74"/>
    </row>
    <row r="3" spans="1:131" ht="11.25" customHeight="1" x14ac:dyDescent="0.2">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4"/>
    </row>
    <row r="4" spans="1:131" s="79" customFormat="1" ht="26.25" customHeight="1" thickBot="1" x14ac:dyDescent="0.25">
      <c r="A4" s="934" t="s">
        <v>147</v>
      </c>
      <c r="B4" s="934"/>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76"/>
      <c r="BA4" s="76"/>
      <c r="BB4" s="76"/>
      <c r="BC4" s="76"/>
      <c r="BD4" s="76"/>
      <c r="BE4" s="77"/>
      <c r="BF4" s="77"/>
      <c r="BG4" s="77"/>
      <c r="BH4" s="77"/>
      <c r="BI4" s="77"/>
      <c r="BJ4" s="77"/>
      <c r="BK4" s="77"/>
      <c r="BL4" s="77"/>
      <c r="BM4" s="77"/>
      <c r="BN4" s="77"/>
      <c r="BO4" s="77"/>
      <c r="BP4" s="77"/>
      <c r="BQ4" s="605" t="s">
        <v>148</v>
      </c>
      <c r="BR4" s="605"/>
      <c r="BS4" s="605"/>
      <c r="BT4" s="605"/>
      <c r="BU4" s="605"/>
      <c r="BV4" s="605"/>
      <c r="BW4" s="605"/>
      <c r="BX4" s="605"/>
      <c r="BY4" s="605"/>
      <c r="BZ4" s="605"/>
      <c r="CA4" s="605"/>
      <c r="CB4" s="605"/>
      <c r="CC4" s="605"/>
      <c r="CD4" s="605"/>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78"/>
    </row>
    <row r="5" spans="1:131" s="79" customFormat="1" ht="26.25" customHeight="1" x14ac:dyDescent="0.2">
      <c r="A5" s="870" t="s">
        <v>149</v>
      </c>
      <c r="B5" s="871"/>
      <c r="C5" s="871"/>
      <c r="D5" s="871"/>
      <c r="E5" s="871"/>
      <c r="F5" s="871"/>
      <c r="G5" s="871"/>
      <c r="H5" s="871"/>
      <c r="I5" s="871"/>
      <c r="J5" s="871"/>
      <c r="K5" s="871"/>
      <c r="L5" s="871"/>
      <c r="M5" s="871"/>
      <c r="N5" s="871"/>
      <c r="O5" s="871"/>
      <c r="P5" s="872"/>
      <c r="Q5" s="876" t="s">
        <v>150</v>
      </c>
      <c r="R5" s="877"/>
      <c r="S5" s="877"/>
      <c r="T5" s="877"/>
      <c r="U5" s="878"/>
      <c r="V5" s="876" t="s">
        <v>151</v>
      </c>
      <c r="W5" s="877"/>
      <c r="X5" s="877"/>
      <c r="Y5" s="877"/>
      <c r="Z5" s="878"/>
      <c r="AA5" s="876" t="s">
        <v>152</v>
      </c>
      <c r="AB5" s="877"/>
      <c r="AC5" s="877"/>
      <c r="AD5" s="877"/>
      <c r="AE5" s="877"/>
      <c r="AF5" s="969" t="s">
        <v>153</v>
      </c>
      <c r="AG5" s="877"/>
      <c r="AH5" s="877"/>
      <c r="AI5" s="877"/>
      <c r="AJ5" s="890"/>
      <c r="AK5" s="877" t="s">
        <v>154</v>
      </c>
      <c r="AL5" s="877"/>
      <c r="AM5" s="877"/>
      <c r="AN5" s="877"/>
      <c r="AO5" s="878"/>
      <c r="AP5" s="876" t="s">
        <v>155</v>
      </c>
      <c r="AQ5" s="877"/>
      <c r="AR5" s="877"/>
      <c r="AS5" s="877"/>
      <c r="AT5" s="878"/>
      <c r="AU5" s="876" t="s">
        <v>156</v>
      </c>
      <c r="AV5" s="877"/>
      <c r="AW5" s="877"/>
      <c r="AX5" s="877"/>
      <c r="AY5" s="890"/>
      <c r="AZ5" s="76"/>
      <c r="BA5" s="76"/>
      <c r="BB5" s="76"/>
      <c r="BC5" s="76"/>
      <c r="BD5" s="76"/>
      <c r="BE5" s="77"/>
      <c r="BF5" s="77"/>
      <c r="BG5" s="77"/>
      <c r="BH5" s="77"/>
      <c r="BI5" s="77"/>
      <c r="BJ5" s="77"/>
      <c r="BK5" s="77"/>
      <c r="BL5" s="77"/>
      <c r="BM5" s="77"/>
      <c r="BN5" s="77"/>
      <c r="BO5" s="77"/>
      <c r="BP5" s="77"/>
      <c r="BQ5" s="870" t="s">
        <v>157</v>
      </c>
      <c r="BR5" s="871"/>
      <c r="BS5" s="871"/>
      <c r="BT5" s="871"/>
      <c r="BU5" s="871"/>
      <c r="BV5" s="871"/>
      <c r="BW5" s="871"/>
      <c r="BX5" s="871"/>
      <c r="BY5" s="871"/>
      <c r="BZ5" s="871"/>
      <c r="CA5" s="871"/>
      <c r="CB5" s="871"/>
      <c r="CC5" s="871"/>
      <c r="CD5" s="871"/>
      <c r="CE5" s="871"/>
      <c r="CF5" s="871"/>
      <c r="CG5" s="872"/>
      <c r="CH5" s="876" t="s">
        <v>158</v>
      </c>
      <c r="CI5" s="877"/>
      <c r="CJ5" s="877"/>
      <c r="CK5" s="877"/>
      <c r="CL5" s="878"/>
      <c r="CM5" s="876" t="s">
        <v>159</v>
      </c>
      <c r="CN5" s="877"/>
      <c r="CO5" s="877"/>
      <c r="CP5" s="877"/>
      <c r="CQ5" s="878"/>
      <c r="CR5" s="876" t="s">
        <v>160</v>
      </c>
      <c r="CS5" s="877"/>
      <c r="CT5" s="877"/>
      <c r="CU5" s="877"/>
      <c r="CV5" s="878"/>
      <c r="CW5" s="876" t="s">
        <v>161</v>
      </c>
      <c r="CX5" s="877"/>
      <c r="CY5" s="877"/>
      <c r="CZ5" s="877"/>
      <c r="DA5" s="878"/>
      <c r="DB5" s="876" t="s">
        <v>162</v>
      </c>
      <c r="DC5" s="877"/>
      <c r="DD5" s="877"/>
      <c r="DE5" s="877"/>
      <c r="DF5" s="878"/>
      <c r="DG5" s="959" t="s">
        <v>163</v>
      </c>
      <c r="DH5" s="960"/>
      <c r="DI5" s="960"/>
      <c r="DJ5" s="960"/>
      <c r="DK5" s="961"/>
      <c r="DL5" s="959" t="s">
        <v>164</v>
      </c>
      <c r="DM5" s="960"/>
      <c r="DN5" s="960"/>
      <c r="DO5" s="960"/>
      <c r="DP5" s="961"/>
      <c r="DQ5" s="876" t="s">
        <v>165</v>
      </c>
      <c r="DR5" s="877"/>
      <c r="DS5" s="877"/>
      <c r="DT5" s="877"/>
      <c r="DU5" s="878"/>
      <c r="DV5" s="876" t="s">
        <v>156</v>
      </c>
      <c r="DW5" s="877"/>
      <c r="DX5" s="877"/>
      <c r="DY5" s="877"/>
      <c r="DZ5" s="890"/>
      <c r="EA5" s="78"/>
    </row>
    <row r="6" spans="1:131" s="79" customFormat="1" ht="26.25" customHeight="1" thickBot="1" x14ac:dyDescent="0.25">
      <c r="A6" s="873"/>
      <c r="B6" s="874"/>
      <c r="C6" s="874"/>
      <c r="D6" s="874"/>
      <c r="E6" s="874"/>
      <c r="F6" s="874"/>
      <c r="G6" s="874"/>
      <c r="H6" s="874"/>
      <c r="I6" s="874"/>
      <c r="J6" s="874"/>
      <c r="K6" s="874"/>
      <c r="L6" s="874"/>
      <c r="M6" s="874"/>
      <c r="N6" s="874"/>
      <c r="O6" s="874"/>
      <c r="P6" s="875"/>
      <c r="Q6" s="879"/>
      <c r="R6" s="880"/>
      <c r="S6" s="880"/>
      <c r="T6" s="880"/>
      <c r="U6" s="881"/>
      <c r="V6" s="879"/>
      <c r="W6" s="880"/>
      <c r="X6" s="880"/>
      <c r="Y6" s="880"/>
      <c r="Z6" s="881"/>
      <c r="AA6" s="879"/>
      <c r="AB6" s="880"/>
      <c r="AC6" s="880"/>
      <c r="AD6" s="880"/>
      <c r="AE6" s="880"/>
      <c r="AF6" s="970"/>
      <c r="AG6" s="880"/>
      <c r="AH6" s="880"/>
      <c r="AI6" s="880"/>
      <c r="AJ6" s="891"/>
      <c r="AK6" s="880"/>
      <c r="AL6" s="880"/>
      <c r="AM6" s="880"/>
      <c r="AN6" s="880"/>
      <c r="AO6" s="881"/>
      <c r="AP6" s="879"/>
      <c r="AQ6" s="880"/>
      <c r="AR6" s="880"/>
      <c r="AS6" s="880"/>
      <c r="AT6" s="881"/>
      <c r="AU6" s="879"/>
      <c r="AV6" s="880"/>
      <c r="AW6" s="880"/>
      <c r="AX6" s="880"/>
      <c r="AY6" s="891"/>
      <c r="AZ6" s="76"/>
      <c r="BA6" s="76"/>
      <c r="BB6" s="76"/>
      <c r="BC6" s="76"/>
      <c r="BD6" s="76"/>
      <c r="BE6" s="77"/>
      <c r="BF6" s="77"/>
      <c r="BG6" s="77"/>
      <c r="BH6" s="77"/>
      <c r="BI6" s="77"/>
      <c r="BJ6" s="77"/>
      <c r="BK6" s="77"/>
      <c r="BL6" s="77"/>
      <c r="BM6" s="77"/>
      <c r="BN6" s="77"/>
      <c r="BO6" s="77"/>
      <c r="BP6" s="77"/>
      <c r="BQ6" s="873"/>
      <c r="BR6" s="874"/>
      <c r="BS6" s="874"/>
      <c r="BT6" s="874"/>
      <c r="BU6" s="874"/>
      <c r="BV6" s="874"/>
      <c r="BW6" s="874"/>
      <c r="BX6" s="874"/>
      <c r="BY6" s="874"/>
      <c r="BZ6" s="874"/>
      <c r="CA6" s="874"/>
      <c r="CB6" s="874"/>
      <c r="CC6" s="874"/>
      <c r="CD6" s="874"/>
      <c r="CE6" s="874"/>
      <c r="CF6" s="874"/>
      <c r="CG6" s="875"/>
      <c r="CH6" s="879"/>
      <c r="CI6" s="880"/>
      <c r="CJ6" s="880"/>
      <c r="CK6" s="880"/>
      <c r="CL6" s="881"/>
      <c r="CM6" s="879"/>
      <c r="CN6" s="880"/>
      <c r="CO6" s="880"/>
      <c r="CP6" s="880"/>
      <c r="CQ6" s="881"/>
      <c r="CR6" s="879"/>
      <c r="CS6" s="880"/>
      <c r="CT6" s="880"/>
      <c r="CU6" s="880"/>
      <c r="CV6" s="881"/>
      <c r="CW6" s="879"/>
      <c r="CX6" s="880"/>
      <c r="CY6" s="880"/>
      <c r="CZ6" s="880"/>
      <c r="DA6" s="881"/>
      <c r="DB6" s="879"/>
      <c r="DC6" s="880"/>
      <c r="DD6" s="880"/>
      <c r="DE6" s="880"/>
      <c r="DF6" s="881"/>
      <c r="DG6" s="962"/>
      <c r="DH6" s="963"/>
      <c r="DI6" s="963"/>
      <c r="DJ6" s="963"/>
      <c r="DK6" s="964"/>
      <c r="DL6" s="962"/>
      <c r="DM6" s="963"/>
      <c r="DN6" s="963"/>
      <c r="DO6" s="963"/>
      <c r="DP6" s="964"/>
      <c r="DQ6" s="879"/>
      <c r="DR6" s="880"/>
      <c r="DS6" s="880"/>
      <c r="DT6" s="880"/>
      <c r="DU6" s="881"/>
      <c r="DV6" s="879"/>
      <c r="DW6" s="880"/>
      <c r="DX6" s="880"/>
      <c r="DY6" s="880"/>
      <c r="DZ6" s="891"/>
      <c r="EA6" s="78"/>
    </row>
    <row r="7" spans="1:131" s="79" customFormat="1" ht="26.25" customHeight="1" thickTop="1" x14ac:dyDescent="0.2">
      <c r="A7" s="80">
        <v>1</v>
      </c>
      <c r="B7" s="922" t="s">
        <v>166</v>
      </c>
      <c r="C7" s="923"/>
      <c r="D7" s="923"/>
      <c r="E7" s="923"/>
      <c r="F7" s="923"/>
      <c r="G7" s="923"/>
      <c r="H7" s="923"/>
      <c r="I7" s="923"/>
      <c r="J7" s="923"/>
      <c r="K7" s="923"/>
      <c r="L7" s="923"/>
      <c r="M7" s="923"/>
      <c r="N7" s="923"/>
      <c r="O7" s="923"/>
      <c r="P7" s="924"/>
      <c r="Q7" s="977">
        <v>22660</v>
      </c>
      <c r="R7" s="978"/>
      <c r="S7" s="978"/>
      <c r="T7" s="978"/>
      <c r="U7" s="978"/>
      <c r="V7" s="978">
        <v>20700</v>
      </c>
      <c r="W7" s="978"/>
      <c r="X7" s="978"/>
      <c r="Y7" s="978"/>
      <c r="Z7" s="978"/>
      <c r="AA7" s="978">
        <v>1960</v>
      </c>
      <c r="AB7" s="978"/>
      <c r="AC7" s="978"/>
      <c r="AD7" s="978"/>
      <c r="AE7" s="979"/>
      <c r="AF7" s="980">
        <v>1918</v>
      </c>
      <c r="AG7" s="981"/>
      <c r="AH7" s="981"/>
      <c r="AI7" s="981"/>
      <c r="AJ7" s="982"/>
      <c r="AK7" s="983" t="s">
        <v>167</v>
      </c>
      <c r="AL7" s="984"/>
      <c r="AM7" s="984"/>
      <c r="AN7" s="984"/>
      <c r="AO7" s="984"/>
      <c r="AP7" s="984">
        <v>7263</v>
      </c>
      <c r="AQ7" s="984"/>
      <c r="AR7" s="984"/>
      <c r="AS7" s="984"/>
      <c r="AT7" s="984"/>
      <c r="AU7" s="985"/>
      <c r="AV7" s="985"/>
      <c r="AW7" s="985"/>
      <c r="AX7" s="985"/>
      <c r="AY7" s="986"/>
      <c r="AZ7" s="76"/>
      <c r="BA7" s="76"/>
      <c r="BB7" s="76"/>
      <c r="BC7" s="76"/>
      <c r="BD7" s="76"/>
      <c r="BE7" s="77"/>
      <c r="BF7" s="77"/>
      <c r="BG7" s="77"/>
      <c r="BH7" s="77"/>
      <c r="BI7" s="77"/>
      <c r="BJ7" s="77"/>
      <c r="BK7" s="77"/>
      <c r="BL7" s="77"/>
      <c r="BM7" s="77"/>
      <c r="BN7" s="77"/>
      <c r="BO7" s="77"/>
      <c r="BP7" s="77"/>
      <c r="BQ7" s="80">
        <v>1</v>
      </c>
      <c r="BR7" s="81"/>
      <c r="BS7" s="974" t="s">
        <v>168</v>
      </c>
      <c r="BT7" s="975"/>
      <c r="BU7" s="975"/>
      <c r="BV7" s="975"/>
      <c r="BW7" s="975"/>
      <c r="BX7" s="975"/>
      <c r="BY7" s="975"/>
      <c r="BZ7" s="975"/>
      <c r="CA7" s="975"/>
      <c r="CB7" s="975"/>
      <c r="CC7" s="975"/>
      <c r="CD7" s="975"/>
      <c r="CE7" s="975"/>
      <c r="CF7" s="975"/>
      <c r="CG7" s="987"/>
      <c r="CH7" s="971" t="s">
        <v>167</v>
      </c>
      <c r="CI7" s="972"/>
      <c r="CJ7" s="972"/>
      <c r="CK7" s="972"/>
      <c r="CL7" s="973"/>
      <c r="CM7" s="971">
        <v>1</v>
      </c>
      <c r="CN7" s="972"/>
      <c r="CO7" s="972"/>
      <c r="CP7" s="972"/>
      <c r="CQ7" s="973"/>
      <c r="CR7" s="971">
        <v>1</v>
      </c>
      <c r="CS7" s="972"/>
      <c r="CT7" s="972"/>
      <c r="CU7" s="972"/>
      <c r="CV7" s="973"/>
      <c r="CW7" s="971" t="s">
        <v>167</v>
      </c>
      <c r="CX7" s="972"/>
      <c r="CY7" s="972"/>
      <c r="CZ7" s="972"/>
      <c r="DA7" s="973"/>
      <c r="DB7" s="971" t="s">
        <v>167</v>
      </c>
      <c r="DC7" s="972"/>
      <c r="DD7" s="972"/>
      <c r="DE7" s="972"/>
      <c r="DF7" s="973"/>
      <c r="DG7" s="971" t="s">
        <v>167</v>
      </c>
      <c r="DH7" s="972"/>
      <c r="DI7" s="972"/>
      <c r="DJ7" s="972"/>
      <c r="DK7" s="973"/>
      <c r="DL7" s="971" t="s">
        <v>167</v>
      </c>
      <c r="DM7" s="972"/>
      <c r="DN7" s="972"/>
      <c r="DO7" s="972"/>
      <c r="DP7" s="973"/>
      <c r="DQ7" s="971" t="s">
        <v>167</v>
      </c>
      <c r="DR7" s="972"/>
      <c r="DS7" s="972"/>
      <c r="DT7" s="972"/>
      <c r="DU7" s="973"/>
      <c r="DV7" s="974"/>
      <c r="DW7" s="975"/>
      <c r="DX7" s="975"/>
      <c r="DY7" s="975"/>
      <c r="DZ7" s="976"/>
      <c r="EA7" s="78"/>
    </row>
    <row r="8" spans="1:131" s="79" customFormat="1" ht="26.25" customHeight="1" x14ac:dyDescent="0.2">
      <c r="A8" s="82">
        <v>2</v>
      </c>
      <c r="B8" s="905"/>
      <c r="C8" s="906"/>
      <c r="D8" s="906"/>
      <c r="E8" s="906"/>
      <c r="F8" s="906"/>
      <c r="G8" s="906"/>
      <c r="H8" s="906"/>
      <c r="I8" s="906"/>
      <c r="J8" s="906"/>
      <c r="K8" s="906"/>
      <c r="L8" s="906"/>
      <c r="M8" s="906"/>
      <c r="N8" s="906"/>
      <c r="O8" s="906"/>
      <c r="P8" s="907"/>
      <c r="Q8" s="913"/>
      <c r="R8" s="914"/>
      <c r="S8" s="914"/>
      <c r="T8" s="914"/>
      <c r="U8" s="914"/>
      <c r="V8" s="914"/>
      <c r="W8" s="914"/>
      <c r="X8" s="914"/>
      <c r="Y8" s="914"/>
      <c r="Z8" s="914"/>
      <c r="AA8" s="914"/>
      <c r="AB8" s="914"/>
      <c r="AC8" s="914"/>
      <c r="AD8" s="914"/>
      <c r="AE8" s="915"/>
      <c r="AF8" s="910"/>
      <c r="AG8" s="911"/>
      <c r="AH8" s="911"/>
      <c r="AI8" s="911"/>
      <c r="AJ8" s="912"/>
      <c r="AK8" s="955"/>
      <c r="AL8" s="956"/>
      <c r="AM8" s="956"/>
      <c r="AN8" s="956"/>
      <c r="AO8" s="956"/>
      <c r="AP8" s="956"/>
      <c r="AQ8" s="956"/>
      <c r="AR8" s="956"/>
      <c r="AS8" s="956"/>
      <c r="AT8" s="956"/>
      <c r="AU8" s="957"/>
      <c r="AV8" s="957"/>
      <c r="AW8" s="957"/>
      <c r="AX8" s="957"/>
      <c r="AY8" s="958"/>
      <c r="AZ8" s="76"/>
      <c r="BA8" s="76"/>
      <c r="BB8" s="76"/>
      <c r="BC8" s="76"/>
      <c r="BD8" s="76"/>
      <c r="BE8" s="77"/>
      <c r="BF8" s="77"/>
      <c r="BG8" s="77"/>
      <c r="BH8" s="77"/>
      <c r="BI8" s="77"/>
      <c r="BJ8" s="77"/>
      <c r="BK8" s="77"/>
      <c r="BL8" s="77"/>
      <c r="BM8" s="77"/>
      <c r="BN8" s="77"/>
      <c r="BO8" s="77"/>
      <c r="BP8" s="77"/>
      <c r="BQ8" s="82">
        <v>2</v>
      </c>
      <c r="BR8" s="83"/>
      <c r="BS8" s="867"/>
      <c r="BT8" s="868"/>
      <c r="BU8" s="868"/>
      <c r="BV8" s="868"/>
      <c r="BW8" s="868"/>
      <c r="BX8" s="868"/>
      <c r="BY8" s="868"/>
      <c r="BZ8" s="868"/>
      <c r="CA8" s="868"/>
      <c r="CB8" s="868"/>
      <c r="CC8" s="868"/>
      <c r="CD8" s="868"/>
      <c r="CE8" s="868"/>
      <c r="CF8" s="868"/>
      <c r="CG8" s="889"/>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78"/>
    </row>
    <row r="9" spans="1:131" s="79" customFormat="1" ht="26.25" customHeight="1" x14ac:dyDescent="0.2">
      <c r="A9" s="82">
        <v>3</v>
      </c>
      <c r="B9" s="905"/>
      <c r="C9" s="906"/>
      <c r="D9" s="906"/>
      <c r="E9" s="906"/>
      <c r="F9" s="906"/>
      <c r="G9" s="906"/>
      <c r="H9" s="906"/>
      <c r="I9" s="906"/>
      <c r="J9" s="906"/>
      <c r="K9" s="906"/>
      <c r="L9" s="906"/>
      <c r="M9" s="906"/>
      <c r="N9" s="906"/>
      <c r="O9" s="906"/>
      <c r="P9" s="907"/>
      <c r="Q9" s="913"/>
      <c r="R9" s="914"/>
      <c r="S9" s="914"/>
      <c r="T9" s="914"/>
      <c r="U9" s="914"/>
      <c r="V9" s="914"/>
      <c r="W9" s="914"/>
      <c r="X9" s="914"/>
      <c r="Y9" s="914"/>
      <c r="Z9" s="914"/>
      <c r="AA9" s="914"/>
      <c r="AB9" s="914"/>
      <c r="AC9" s="914"/>
      <c r="AD9" s="914"/>
      <c r="AE9" s="915"/>
      <c r="AF9" s="910"/>
      <c r="AG9" s="911"/>
      <c r="AH9" s="911"/>
      <c r="AI9" s="911"/>
      <c r="AJ9" s="912"/>
      <c r="AK9" s="955"/>
      <c r="AL9" s="956"/>
      <c r="AM9" s="956"/>
      <c r="AN9" s="956"/>
      <c r="AO9" s="956"/>
      <c r="AP9" s="956"/>
      <c r="AQ9" s="956"/>
      <c r="AR9" s="956"/>
      <c r="AS9" s="956"/>
      <c r="AT9" s="956"/>
      <c r="AU9" s="957"/>
      <c r="AV9" s="957"/>
      <c r="AW9" s="957"/>
      <c r="AX9" s="957"/>
      <c r="AY9" s="958"/>
      <c r="AZ9" s="76"/>
      <c r="BA9" s="76"/>
      <c r="BB9" s="76"/>
      <c r="BC9" s="76"/>
      <c r="BD9" s="76"/>
      <c r="BE9" s="77"/>
      <c r="BF9" s="77"/>
      <c r="BG9" s="77"/>
      <c r="BH9" s="77"/>
      <c r="BI9" s="77"/>
      <c r="BJ9" s="77"/>
      <c r="BK9" s="77"/>
      <c r="BL9" s="77"/>
      <c r="BM9" s="77"/>
      <c r="BN9" s="77"/>
      <c r="BO9" s="77"/>
      <c r="BP9" s="77"/>
      <c r="BQ9" s="82">
        <v>3</v>
      </c>
      <c r="BR9" s="83"/>
      <c r="BS9" s="867"/>
      <c r="BT9" s="868"/>
      <c r="BU9" s="868"/>
      <c r="BV9" s="868"/>
      <c r="BW9" s="868"/>
      <c r="BX9" s="868"/>
      <c r="BY9" s="868"/>
      <c r="BZ9" s="868"/>
      <c r="CA9" s="868"/>
      <c r="CB9" s="868"/>
      <c r="CC9" s="868"/>
      <c r="CD9" s="868"/>
      <c r="CE9" s="868"/>
      <c r="CF9" s="868"/>
      <c r="CG9" s="889"/>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78"/>
    </row>
    <row r="10" spans="1:131" s="79" customFormat="1" ht="26.25" customHeight="1" x14ac:dyDescent="0.2">
      <c r="A10" s="82">
        <v>4</v>
      </c>
      <c r="B10" s="905"/>
      <c r="C10" s="906"/>
      <c r="D10" s="906"/>
      <c r="E10" s="906"/>
      <c r="F10" s="906"/>
      <c r="G10" s="906"/>
      <c r="H10" s="906"/>
      <c r="I10" s="906"/>
      <c r="J10" s="906"/>
      <c r="K10" s="906"/>
      <c r="L10" s="906"/>
      <c r="M10" s="906"/>
      <c r="N10" s="906"/>
      <c r="O10" s="906"/>
      <c r="P10" s="907"/>
      <c r="Q10" s="913"/>
      <c r="R10" s="914"/>
      <c r="S10" s="914"/>
      <c r="T10" s="914"/>
      <c r="U10" s="914"/>
      <c r="V10" s="914"/>
      <c r="W10" s="914"/>
      <c r="X10" s="914"/>
      <c r="Y10" s="914"/>
      <c r="Z10" s="914"/>
      <c r="AA10" s="914"/>
      <c r="AB10" s="914"/>
      <c r="AC10" s="914"/>
      <c r="AD10" s="914"/>
      <c r="AE10" s="915"/>
      <c r="AF10" s="910"/>
      <c r="AG10" s="911"/>
      <c r="AH10" s="911"/>
      <c r="AI10" s="911"/>
      <c r="AJ10" s="912"/>
      <c r="AK10" s="955"/>
      <c r="AL10" s="956"/>
      <c r="AM10" s="956"/>
      <c r="AN10" s="956"/>
      <c r="AO10" s="956"/>
      <c r="AP10" s="956"/>
      <c r="AQ10" s="956"/>
      <c r="AR10" s="956"/>
      <c r="AS10" s="956"/>
      <c r="AT10" s="956"/>
      <c r="AU10" s="957"/>
      <c r="AV10" s="957"/>
      <c r="AW10" s="957"/>
      <c r="AX10" s="957"/>
      <c r="AY10" s="958"/>
      <c r="AZ10" s="76"/>
      <c r="BA10" s="76"/>
      <c r="BB10" s="76"/>
      <c r="BC10" s="76"/>
      <c r="BD10" s="76"/>
      <c r="BE10" s="77"/>
      <c r="BF10" s="77"/>
      <c r="BG10" s="77"/>
      <c r="BH10" s="77"/>
      <c r="BI10" s="77"/>
      <c r="BJ10" s="77"/>
      <c r="BK10" s="77"/>
      <c r="BL10" s="77"/>
      <c r="BM10" s="77"/>
      <c r="BN10" s="77"/>
      <c r="BO10" s="77"/>
      <c r="BP10" s="77"/>
      <c r="BQ10" s="82">
        <v>4</v>
      </c>
      <c r="BR10" s="83"/>
      <c r="BS10" s="867"/>
      <c r="BT10" s="868"/>
      <c r="BU10" s="868"/>
      <c r="BV10" s="868"/>
      <c r="BW10" s="868"/>
      <c r="BX10" s="868"/>
      <c r="BY10" s="868"/>
      <c r="BZ10" s="868"/>
      <c r="CA10" s="868"/>
      <c r="CB10" s="868"/>
      <c r="CC10" s="868"/>
      <c r="CD10" s="868"/>
      <c r="CE10" s="868"/>
      <c r="CF10" s="868"/>
      <c r="CG10" s="889"/>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78"/>
    </row>
    <row r="11" spans="1:131" s="79" customFormat="1" ht="26.25" customHeight="1" x14ac:dyDescent="0.2">
      <c r="A11" s="82">
        <v>5</v>
      </c>
      <c r="B11" s="905"/>
      <c r="C11" s="906"/>
      <c r="D11" s="906"/>
      <c r="E11" s="906"/>
      <c r="F11" s="906"/>
      <c r="G11" s="906"/>
      <c r="H11" s="906"/>
      <c r="I11" s="906"/>
      <c r="J11" s="906"/>
      <c r="K11" s="906"/>
      <c r="L11" s="906"/>
      <c r="M11" s="906"/>
      <c r="N11" s="906"/>
      <c r="O11" s="906"/>
      <c r="P11" s="907"/>
      <c r="Q11" s="913"/>
      <c r="R11" s="914"/>
      <c r="S11" s="914"/>
      <c r="T11" s="914"/>
      <c r="U11" s="914"/>
      <c r="V11" s="914"/>
      <c r="W11" s="914"/>
      <c r="X11" s="914"/>
      <c r="Y11" s="914"/>
      <c r="Z11" s="914"/>
      <c r="AA11" s="914"/>
      <c r="AB11" s="914"/>
      <c r="AC11" s="914"/>
      <c r="AD11" s="914"/>
      <c r="AE11" s="915"/>
      <c r="AF11" s="910"/>
      <c r="AG11" s="911"/>
      <c r="AH11" s="911"/>
      <c r="AI11" s="911"/>
      <c r="AJ11" s="912"/>
      <c r="AK11" s="955"/>
      <c r="AL11" s="956"/>
      <c r="AM11" s="956"/>
      <c r="AN11" s="956"/>
      <c r="AO11" s="956"/>
      <c r="AP11" s="956"/>
      <c r="AQ11" s="956"/>
      <c r="AR11" s="956"/>
      <c r="AS11" s="956"/>
      <c r="AT11" s="956"/>
      <c r="AU11" s="957"/>
      <c r="AV11" s="957"/>
      <c r="AW11" s="957"/>
      <c r="AX11" s="957"/>
      <c r="AY11" s="958"/>
      <c r="AZ11" s="76"/>
      <c r="BA11" s="76"/>
      <c r="BB11" s="76"/>
      <c r="BC11" s="76"/>
      <c r="BD11" s="76"/>
      <c r="BE11" s="77"/>
      <c r="BF11" s="77"/>
      <c r="BG11" s="77"/>
      <c r="BH11" s="77"/>
      <c r="BI11" s="77"/>
      <c r="BJ11" s="77"/>
      <c r="BK11" s="77"/>
      <c r="BL11" s="77"/>
      <c r="BM11" s="77"/>
      <c r="BN11" s="77"/>
      <c r="BO11" s="77"/>
      <c r="BP11" s="77"/>
      <c r="BQ11" s="82">
        <v>5</v>
      </c>
      <c r="BR11" s="83"/>
      <c r="BS11" s="867"/>
      <c r="BT11" s="868"/>
      <c r="BU11" s="868"/>
      <c r="BV11" s="868"/>
      <c r="BW11" s="868"/>
      <c r="BX11" s="868"/>
      <c r="BY11" s="868"/>
      <c r="BZ11" s="868"/>
      <c r="CA11" s="868"/>
      <c r="CB11" s="868"/>
      <c r="CC11" s="868"/>
      <c r="CD11" s="868"/>
      <c r="CE11" s="868"/>
      <c r="CF11" s="868"/>
      <c r="CG11" s="889"/>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78"/>
    </row>
    <row r="12" spans="1:131" s="79" customFormat="1" ht="26.25" customHeight="1" x14ac:dyDescent="0.2">
      <c r="A12" s="82">
        <v>6</v>
      </c>
      <c r="B12" s="905"/>
      <c r="C12" s="906"/>
      <c r="D12" s="906"/>
      <c r="E12" s="906"/>
      <c r="F12" s="906"/>
      <c r="G12" s="906"/>
      <c r="H12" s="906"/>
      <c r="I12" s="906"/>
      <c r="J12" s="906"/>
      <c r="K12" s="906"/>
      <c r="L12" s="906"/>
      <c r="M12" s="906"/>
      <c r="N12" s="906"/>
      <c r="O12" s="906"/>
      <c r="P12" s="907"/>
      <c r="Q12" s="913"/>
      <c r="R12" s="914"/>
      <c r="S12" s="914"/>
      <c r="T12" s="914"/>
      <c r="U12" s="914"/>
      <c r="V12" s="914"/>
      <c r="W12" s="914"/>
      <c r="X12" s="914"/>
      <c r="Y12" s="914"/>
      <c r="Z12" s="914"/>
      <c r="AA12" s="914"/>
      <c r="AB12" s="914"/>
      <c r="AC12" s="914"/>
      <c r="AD12" s="914"/>
      <c r="AE12" s="915"/>
      <c r="AF12" s="910"/>
      <c r="AG12" s="911"/>
      <c r="AH12" s="911"/>
      <c r="AI12" s="911"/>
      <c r="AJ12" s="912"/>
      <c r="AK12" s="955"/>
      <c r="AL12" s="956"/>
      <c r="AM12" s="956"/>
      <c r="AN12" s="956"/>
      <c r="AO12" s="956"/>
      <c r="AP12" s="956"/>
      <c r="AQ12" s="956"/>
      <c r="AR12" s="956"/>
      <c r="AS12" s="956"/>
      <c r="AT12" s="956"/>
      <c r="AU12" s="957"/>
      <c r="AV12" s="957"/>
      <c r="AW12" s="957"/>
      <c r="AX12" s="957"/>
      <c r="AY12" s="958"/>
      <c r="AZ12" s="76"/>
      <c r="BA12" s="76"/>
      <c r="BB12" s="76"/>
      <c r="BC12" s="76"/>
      <c r="BD12" s="76"/>
      <c r="BE12" s="77"/>
      <c r="BF12" s="77"/>
      <c r="BG12" s="77"/>
      <c r="BH12" s="77"/>
      <c r="BI12" s="77"/>
      <c r="BJ12" s="77"/>
      <c r="BK12" s="77"/>
      <c r="BL12" s="77"/>
      <c r="BM12" s="77"/>
      <c r="BN12" s="77"/>
      <c r="BO12" s="77"/>
      <c r="BP12" s="77"/>
      <c r="BQ12" s="82">
        <v>6</v>
      </c>
      <c r="BR12" s="83"/>
      <c r="BS12" s="867"/>
      <c r="BT12" s="868"/>
      <c r="BU12" s="868"/>
      <c r="BV12" s="868"/>
      <c r="BW12" s="868"/>
      <c r="BX12" s="868"/>
      <c r="BY12" s="868"/>
      <c r="BZ12" s="868"/>
      <c r="CA12" s="868"/>
      <c r="CB12" s="868"/>
      <c r="CC12" s="868"/>
      <c r="CD12" s="868"/>
      <c r="CE12" s="868"/>
      <c r="CF12" s="868"/>
      <c r="CG12" s="889"/>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78"/>
    </row>
    <row r="13" spans="1:131" s="79" customFormat="1" ht="26.25" customHeight="1" x14ac:dyDescent="0.2">
      <c r="A13" s="82">
        <v>7</v>
      </c>
      <c r="B13" s="905"/>
      <c r="C13" s="906"/>
      <c r="D13" s="906"/>
      <c r="E13" s="906"/>
      <c r="F13" s="906"/>
      <c r="G13" s="906"/>
      <c r="H13" s="906"/>
      <c r="I13" s="906"/>
      <c r="J13" s="906"/>
      <c r="K13" s="906"/>
      <c r="L13" s="906"/>
      <c r="M13" s="906"/>
      <c r="N13" s="906"/>
      <c r="O13" s="906"/>
      <c r="P13" s="907"/>
      <c r="Q13" s="913"/>
      <c r="R13" s="914"/>
      <c r="S13" s="914"/>
      <c r="T13" s="914"/>
      <c r="U13" s="914"/>
      <c r="V13" s="914"/>
      <c r="W13" s="914"/>
      <c r="X13" s="914"/>
      <c r="Y13" s="914"/>
      <c r="Z13" s="914"/>
      <c r="AA13" s="914"/>
      <c r="AB13" s="914"/>
      <c r="AC13" s="914"/>
      <c r="AD13" s="914"/>
      <c r="AE13" s="915"/>
      <c r="AF13" s="910"/>
      <c r="AG13" s="911"/>
      <c r="AH13" s="911"/>
      <c r="AI13" s="911"/>
      <c r="AJ13" s="912"/>
      <c r="AK13" s="955"/>
      <c r="AL13" s="956"/>
      <c r="AM13" s="956"/>
      <c r="AN13" s="956"/>
      <c r="AO13" s="956"/>
      <c r="AP13" s="956"/>
      <c r="AQ13" s="956"/>
      <c r="AR13" s="956"/>
      <c r="AS13" s="956"/>
      <c r="AT13" s="956"/>
      <c r="AU13" s="957"/>
      <c r="AV13" s="957"/>
      <c r="AW13" s="957"/>
      <c r="AX13" s="957"/>
      <c r="AY13" s="958"/>
      <c r="AZ13" s="76"/>
      <c r="BA13" s="76"/>
      <c r="BB13" s="76"/>
      <c r="BC13" s="76"/>
      <c r="BD13" s="76"/>
      <c r="BE13" s="77"/>
      <c r="BF13" s="77"/>
      <c r="BG13" s="77"/>
      <c r="BH13" s="77"/>
      <c r="BI13" s="77"/>
      <c r="BJ13" s="77"/>
      <c r="BK13" s="77"/>
      <c r="BL13" s="77"/>
      <c r="BM13" s="77"/>
      <c r="BN13" s="77"/>
      <c r="BO13" s="77"/>
      <c r="BP13" s="77"/>
      <c r="BQ13" s="82">
        <v>7</v>
      </c>
      <c r="BR13" s="83"/>
      <c r="BS13" s="867"/>
      <c r="BT13" s="868"/>
      <c r="BU13" s="868"/>
      <c r="BV13" s="868"/>
      <c r="BW13" s="868"/>
      <c r="BX13" s="868"/>
      <c r="BY13" s="868"/>
      <c r="BZ13" s="868"/>
      <c r="CA13" s="868"/>
      <c r="CB13" s="868"/>
      <c r="CC13" s="868"/>
      <c r="CD13" s="868"/>
      <c r="CE13" s="868"/>
      <c r="CF13" s="868"/>
      <c r="CG13" s="889"/>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78"/>
    </row>
    <row r="14" spans="1:131" s="79" customFormat="1" ht="26.25" customHeight="1" x14ac:dyDescent="0.2">
      <c r="A14" s="82">
        <v>8</v>
      </c>
      <c r="B14" s="905"/>
      <c r="C14" s="906"/>
      <c r="D14" s="906"/>
      <c r="E14" s="906"/>
      <c r="F14" s="906"/>
      <c r="G14" s="906"/>
      <c r="H14" s="906"/>
      <c r="I14" s="906"/>
      <c r="J14" s="906"/>
      <c r="K14" s="906"/>
      <c r="L14" s="906"/>
      <c r="M14" s="906"/>
      <c r="N14" s="906"/>
      <c r="O14" s="906"/>
      <c r="P14" s="907"/>
      <c r="Q14" s="913"/>
      <c r="R14" s="914"/>
      <c r="S14" s="914"/>
      <c r="T14" s="914"/>
      <c r="U14" s="914"/>
      <c r="V14" s="914"/>
      <c r="W14" s="914"/>
      <c r="X14" s="914"/>
      <c r="Y14" s="914"/>
      <c r="Z14" s="914"/>
      <c r="AA14" s="914"/>
      <c r="AB14" s="914"/>
      <c r="AC14" s="914"/>
      <c r="AD14" s="914"/>
      <c r="AE14" s="915"/>
      <c r="AF14" s="910"/>
      <c r="AG14" s="911"/>
      <c r="AH14" s="911"/>
      <c r="AI14" s="911"/>
      <c r="AJ14" s="912"/>
      <c r="AK14" s="955"/>
      <c r="AL14" s="956"/>
      <c r="AM14" s="956"/>
      <c r="AN14" s="956"/>
      <c r="AO14" s="956"/>
      <c r="AP14" s="956"/>
      <c r="AQ14" s="956"/>
      <c r="AR14" s="956"/>
      <c r="AS14" s="956"/>
      <c r="AT14" s="956"/>
      <c r="AU14" s="957"/>
      <c r="AV14" s="957"/>
      <c r="AW14" s="957"/>
      <c r="AX14" s="957"/>
      <c r="AY14" s="958"/>
      <c r="AZ14" s="76"/>
      <c r="BA14" s="76"/>
      <c r="BB14" s="76"/>
      <c r="BC14" s="76"/>
      <c r="BD14" s="76"/>
      <c r="BE14" s="77"/>
      <c r="BF14" s="77"/>
      <c r="BG14" s="77"/>
      <c r="BH14" s="77"/>
      <c r="BI14" s="77"/>
      <c r="BJ14" s="77"/>
      <c r="BK14" s="77"/>
      <c r="BL14" s="77"/>
      <c r="BM14" s="77"/>
      <c r="BN14" s="77"/>
      <c r="BO14" s="77"/>
      <c r="BP14" s="77"/>
      <c r="BQ14" s="82">
        <v>8</v>
      </c>
      <c r="BR14" s="83"/>
      <c r="BS14" s="867"/>
      <c r="BT14" s="868"/>
      <c r="BU14" s="868"/>
      <c r="BV14" s="868"/>
      <c r="BW14" s="868"/>
      <c r="BX14" s="868"/>
      <c r="BY14" s="868"/>
      <c r="BZ14" s="868"/>
      <c r="CA14" s="868"/>
      <c r="CB14" s="868"/>
      <c r="CC14" s="868"/>
      <c r="CD14" s="868"/>
      <c r="CE14" s="868"/>
      <c r="CF14" s="868"/>
      <c r="CG14" s="889"/>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78"/>
    </row>
    <row r="15" spans="1:131" s="79" customFormat="1" ht="26.25" customHeight="1" x14ac:dyDescent="0.2">
      <c r="A15" s="82">
        <v>9</v>
      </c>
      <c r="B15" s="905"/>
      <c r="C15" s="906"/>
      <c r="D15" s="906"/>
      <c r="E15" s="906"/>
      <c r="F15" s="906"/>
      <c r="G15" s="906"/>
      <c r="H15" s="906"/>
      <c r="I15" s="906"/>
      <c r="J15" s="906"/>
      <c r="K15" s="906"/>
      <c r="L15" s="906"/>
      <c r="M15" s="906"/>
      <c r="N15" s="906"/>
      <c r="O15" s="906"/>
      <c r="P15" s="907"/>
      <c r="Q15" s="913"/>
      <c r="R15" s="914"/>
      <c r="S15" s="914"/>
      <c r="T15" s="914"/>
      <c r="U15" s="914"/>
      <c r="V15" s="914"/>
      <c r="W15" s="914"/>
      <c r="X15" s="914"/>
      <c r="Y15" s="914"/>
      <c r="Z15" s="914"/>
      <c r="AA15" s="914"/>
      <c r="AB15" s="914"/>
      <c r="AC15" s="914"/>
      <c r="AD15" s="914"/>
      <c r="AE15" s="915"/>
      <c r="AF15" s="910"/>
      <c r="AG15" s="911"/>
      <c r="AH15" s="911"/>
      <c r="AI15" s="911"/>
      <c r="AJ15" s="912"/>
      <c r="AK15" s="955"/>
      <c r="AL15" s="956"/>
      <c r="AM15" s="956"/>
      <c r="AN15" s="956"/>
      <c r="AO15" s="956"/>
      <c r="AP15" s="956"/>
      <c r="AQ15" s="956"/>
      <c r="AR15" s="956"/>
      <c r="AS15" s="956"/>
      <c r="AT15" s="956"/>
      <c r="AU15" s="957"/>
      <c r="AV15" s="957"/>
      <c r="AW15" s="957"/>
      <c r="AX15" s="957"/>
      <c r="AY15" s="958"/>
      <c r="AZ15" s="76"/>
      <c r="BA15" s="76"/>
      <c r="BB15" s="76"/>
      <c r="BC15" s="76"/>
      <c r="BD15" s="76"/>
      <c r="BE15" s="77"/>
      <c r="BF15" s="77"/>
      <c r="BG15" s="77"/>
      <c r="BH15" s="77"/>
      <c r="BI15" s="77"/>
      <c r="BJ15" s="77"/>
      <c r="BK15" s="77"/>
      <c r="BL15" s="77"/>
      <c r="BM15" s="77"/>
      <c r="BN15" s="77"/>
      <c r="BO15" s="77"/>
      <c r="BP15" s="77"/>
      <c r="BQ15" s="82">
        <v>9</v>
      </c>
      <c r="BR15" s="83"/>
      <c r="BS15" s="867"/>
      <c r="BT15" s="868"/>
      <c r="BU15" s="868"/>
      <c r="BV15" s="868"/>
      <c r="BW15" s="868"/>
      <c r="BX15" s="868"/>
      <c r="BY15" s="868"/>
      <c r="BZ15" s="868"/>
      <c r="CA15" s="868"/>
      <c r="CB15" s="868"/>
      <c r="CC15" s="868"/>
      <c r="CD15" s="868"/>
      <c r="CE15" s="868"/>
      <c r="CF15" s="868"/>
      <c r="CG15" s="889"/>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78"/>
    </row>
    <row r="16" spans="1:131" s="79" customFormat="1" ht="26.25" customHeight="1" x14ac:dyDescent="0.2">
      <c r="A16" s="82">
        <v>10</v>
      </c>
      <c r="B16" s="905"/>
      <c r="C16" s="906"/>
      <c r="D16" s="906"/>
      <c r="E16" s="906"/>
      <c r="F16" s="906"/>
      <c r="G16" s="906"/>
      <c r="H16" s="906"/>
      <c r="I16" s="906"/>
      <c r="J16" s="906"/>
      <c r="K16" s="906"/>
      <c r="L16" s="906"/>
      <c r="M16" s="906"/>
      <c r="N16" s="906"/>
      <c r="O16" s="906"/>
      <c r="P16" s="907"/>
      <c r="Q16" s="913"/>
      <c r="R16" s="914"/>
      <c r="S16" s="914"/>
      <c r="T16" s="914"/>
      <c r="U16" s="914"/>
      <c r="V16" s="914"/>
      <c r="W16" s="914"/>
      <c r="X16" s="914"/>
      <c r="Y16" s="914"/>
      <c r="Z16" s="914"/>
      <c r="AA16" s="914"/>
      <c r="AB16" s="914"/>
      <c r="AC16" s="914"/>
      <c r="AD16" s="914"/>
      <c r="AE16" s="915"/>
      <c r="AF16" s="910"/>
      <c r="AG16" s="911"/>
      <c r="AH16" s="911"/>
      <c r="AI16" s="911"/>
      <c r="AJ16" s="912"/>
      <c r="AK16" s="955"/>
      <c r="AL16" s="956"/>
      <c r="AM16" s="956"/>
      <c r="AN16" s="956"/>
      <c r="AO16" s="956"/>
      <c r="AP16" s="956"/>
      <c r="AQ16" s="956"/>
      <c r="AR16" s="956"/>
      <c r="AS16" s="956"/>
      <c r="AT16" s="956"/>
      <c r="AU16" s="957"/>
      <c r="AV16" s="957"/>
      <c r="AW16" s="957"/>
      <c r="AX16" s="957"/>
      <c r="AY16" s="958"/>
      <c r="AZ16" s="76"/>
      <c r="BA16" s="76"/>
      <c r="BB16" s="76"/>
      <c r="BC16" s="76"/>
      <c r="BD16" s="76"/>
      <c r="BE16" s="77"/>
      <c r="BF16" s="77"/>
      <c r="BG16" s="77"/>
      <c r="BH16" s="77"/>
      <c r="BI16" s="77"/>
      <c r="BJ16" s="77"/>
      <c r="BK16" s="77"/>
      <c r="BL16" s="77"/>
      <c r="BM16" s="77"/>
      <c r="BN16" s="77"/>
      <c r="BO16" s="77"/>
      <c r="BP16" s="77"/>
      <c r="BQ16" s="82">
        <v>10</v>
      </c>
      <c r="BR16" s="83"/>
      <c r="BS16" s="867"/>
      <c r="BT16" s="868"/>
      <c r="BU16" s="868"/>
      <c r="BV16" s="868"/>
      <c r="BW16" s="868"/>
      <c r="BX16" s="868"/>
      <c r="BY16" s="868"/>
      <c r="BZ16" s="868"/>
      <c r="CA16" s="868"/>
      <c r="CB16" s="868"/>
      <c r="CC16" s="868"/>
      <c r="CD16" s="868"/>
      <c r="CE16" s="868"/>
      <c r="CF16" s="868"/>
      <c r="CG16" s="889"/>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78"/>
    </row>
    <row r="17" spans="1:131" s="79" customFormat="1" ht="26.25" customHeight="1" x14ac:dyDescent="0.2">
      <c r="A17" s="82">
        <v>11</v>
      </c>
      <c r="B17" s="905"/>
      <c r="C17" s="906"/>
      <c r="D17" s="906"/>
      <c r="E17" s="906"/>
      <c r="F17" s="906"/>
      <c r="G17" s="906"/>
      <c r="H17" s="906"/>
      <c r="I17" s="906"/>
      <c r="J17" s="906"/>
      <c r="K17" s="906"/>
      <c r="L17" s="906"/>
      <c r="M17" s="906"/>
      <c r="N17" s="906"/>
      <c r="O17" s="906"/>
      <c r="P17" s="907"/>
      <c r="Q17" s="913"/>
      <c r="R17" s="914"/>
      <c r="S17" s="914"/>
      <c r="T17" s="914"/>
      <c r="U17" s="914"/>
      <c r="V17" s="914"/>
      <c r="W17" s="914"/>
      <c r="X17" s="914"/>
      <c r="Y17" s="914"/>
      <c r="Z17" s="914"/>
      <c r="AA17" s="914"/>
      <c r="AB17" s="914"/>
      <c r="AC17" s="914"/>
      <c r="AD17" s="914"/>
      <c r="AE17" s="915"/>
      <c r="AF17" s="910"/>
      <c r="AG17" s="911"/>
      <c r="AH17" s="911"/>
      <c r="AI17" s="911"/>
      <c r="AJ17" s="912"/>
      <c r="AK17" s="955"/>
      <c r="AL17" s="956"/>
      <c r="AM17" s="956"/>
      <c r="AN17" s="956"/>
      <c r="AO17" s="956"/>
      <c r="AP17" s="956"/>
      <c r="AQ17" s="956"/>
      <c r="AR17" s="956"/>
      <c r="AS17" s="956"/>
      <c r="AT17" s="956"/>
      <c r="AU17" s="957"/>
      <c r="AV17" s="957"/>
      <c r="AW17" s="957"/>
      <c r="AX17" s="957"/>
      <c r="AY17" s="958"/>
      <c r="AZ17" s="76"/>
      <c r="BA17" s="76"/>
      <c r="BB17" s="76"/>
      <c r="BC17" s="76"/>
      <c r="BD17" s="76"/>
      <c r="BE17" s="77"/>
      <c r="BF17" s="77"/>
      <c r="BG17" s="77"/>
      <c r="BH17" s="77"/>
      <c r="BI17" s="77"/>
      <c r="BJ17" s="77"/>
      <c r="BK17" s="77"/>
      <c r="BL17" s="77"/>
      <c r="BM17" s="77"/>
      <c r="BN17" s="77"/>
      <c r="BO17" s="77"/>
      <c r="BP17" s="77"/>
      <c r="BQ17" s="82">
        <v>11</v>
      </c>
      <c r="BR17" s="83"/>
      <c r="BS17" s="867"/>
      <c r="BT17" s="868"/>
      <c r="BU17" s="868"/>
      <c r="BV17" s="868"/>
      <c r="BW17" s="868"/>
      <c r="BX17" s="868"/>
      <c r="BY17" s="868"/>
      <c r="BZ17" s="868"/>
      <c r="CA17" s="868"/>
      <c r="CB17" s="868"/>
      <c r="CC17" s="868"/>
      <c r="CD17" s="868"/>
      <c r="CE17" s="868"/>
      <c r="CF17" s="868"/>
      <c r="CG17" s="889"/>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78"/>
    </row>
    <row r="18" spans="1:131" s="79" customFormat="1" ht="26.25" customHeight="1" x14ac:dyDescent="0.2">
      <c r="A18" s="82">
        <v>12</v>
      </c>
      <c r="B18" s="905"/>
      <c r="C18" s="906"/>
      <c r="D18" s="906"/>
      <c r="E18" s="906"/>
      <c r="F18" s="906"/>
      <c r="G18" s="906"/>
      <c r="H18" s="906"/>
      <c r="I18" s="906"/>
      <c r="J18" s="906"/>
      <c r="K18" s="906"/>
      <c r="L18" s="906"/>
      <c r="M18" s="906"/>
      <c r="N18" s="906"/>
      <c r="O18" s="906"/>
      <c r="P18" s="907"/>
      <c r="Q18" s="913"/>
      <c r="R18" s="914"/>
      <c r="S18" s="914"/>
      <c r="T18" s="914"/>
      <c r="U18" s="914"/>
      <c r="V18" s="914"/>
      <c r="W18" s="914"/>
      <c r="X18" s="914"/>
      <c r="Y18" s="914"/>
      <c r="Z18" s="914"/>
      <c r="AA18" s="914"/>
      <c r="AB18" s="914"/>
      <c r="AC18" s="914"/>
      <c r="AD18" s="914"/>
      <c r="AE18" s="915"/>
      <c r="AF18" s="910"/>
      <c r="AG18" s="911"/>
      <c r="AH18" s="911"/>
      <c r="AI18" s="911"/>
      <c r="AJ18" s="912"/>
      <c r="AK18" s="955"/>
      <c r="AL18" s="956"/>
      <c r="AM18" s="956"/>
      <c r="AN18" s="956"/>
      <c r="AO18" s="956"/>
      <c r="AP18" s="956"/>
      <c r="AQ18" s="956"/>
      <c r="AR18" s="956"/>
      <c r="AS18" s="956"/>
      <c r="AT18" s="956"/>
      <c r="AU18" s="957"/>
      <c r="AV18" s="957"/>
      <c r="AW18" s="957"/>
      <c r="AX18" s="957"/>
      <c r="AY18" s="958"/>
      <c r="AZ18" s="76"/>
      <c r="BA18" s="76"/>
      <c r="BB18" s="76"/>
      <c r="BC18" s="76"/>
      <c r="BD18" s="76"/>
      <c r="BE18" s="77"/>
      <c r="BF18" s="77"/>
      <c r="BG18" s="77"/>
      <c r="BH18" s="77"/>
      <c r="BI18" s="77"/>
      <c r="BJ18" s="77"/>
      <c r="BK18" s="77"/>
      <c r="BL18" s="77"/>
      <c r="BM18" s="77"/>
      <c r="BN18" s="77"/>
      <c r="BO18" s="77"/>
      <c r="BP18" s="77"/>
      <c r="BQ18" s="82">
        <v>12</v>
      </c>
      <c r="BR18" s="83"/>
      <c r="BS18" s="867"/>
      <c r="BT18" s="868"/>
      <c r="BU18" s="868"/>
      <c r="BV18" s="868"/>
      <c r="BW18" s="868"/>
      <c r="BX18" s="868"/>
      <c r="BY18" s="868"/>
      <c r="BZ18" s="868"/>
      <c r="CA18" s="868"/>
      <c r="CB18" s="868"/>
      <c r="CC18" s="868"/>
      <c r="CD18" s="868"/>
      <c r="CE18" s="868"/>
      <c r="CF18" s="868"/>
      <c r="CG18" s="889"/>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78"/>
    </row>
    <row r="19" spans="1:131" s="79" customFormat="1" ht="26.25" customHeight="1" x14ac:dyDescent="0.2">
      <c r="A19" s="82">
        <v>13</v>
      </c>
      <c r="B19" s="905"/>
      <c r="C19" s="906"/>
      <c r="D19" s="906"/>
      <c r="E19" s="906"/>
      <c r="F19" s="906"/>
      <c r="G19" s="906"/>
      <c r="H19" s="906"/>
      <c r="I19" s="906"/>
      <c r="J19" s="906"/>
      <c r="K19" s="906"/>
      <c r="L19" s="906"/>
      <c r="M19" s="906"/>
      <c r="N19" s="906"/>
      <c r="O19" s="906"/>
      <c r="P19" s="907"/>
      <c r="Q19" s="913"/>
      <c r="R19" s="914"/>
      <c r="S19" s="914"/>
      <c r="T19" s="914"/>
      <c r="U19" s="914"/>
      <c r="V19" s="914"/>
      <c r="W19" s="914"/>
      <c r="X19" s="914"/>
      <c r="Y19" s="914"/>
      <c r="Z19" s="914"/>
      <c r="AA19" s="914"/>
      <c r="AB19" s="914"/>
      <c r="AC19" s="914"/>
      <c r="AD19" s="914"/>
      <c r="AE19" s="915"/>
      <c r="AF19" s="910"/>
      <c r="AG19" s="911"/>
      <c r="AH19" s="911"/>
      <c r="AI19" s="911"/>
      <c r="AJ19" s="912"/>
      <c r="AK19" s="955"/>
      <c r="AL19" s="956"/>
      <c r="AM19" s="956"/>
      <c r="AN19" s="956"/>
      <c r="AO19" s="956"/>
      <c r="AP19" s="956"/>
      <c r="AQ19" s="956"/>
      <c r="AR19" s="956"/>
      <c r="AS19" s="956"/>
      <c r="AT19" s="956"/>
      <c r="AU19" s="957"/>
      <c r="AV19" s="957"/>
      <c r="AW19" s="957"/>
      <c r="AX19" s="957"/>
      <c r="AY19" s="958"/>
      <c r="AZ19" s="76"/>
      <c r="BA19" s="76"/>
      <c r="BB19" s="76"/>
      <c r="BC19" s="76"/>
      <c r="BD19" s="76"/>
      <c r="BE19" s="77"/>
      <c r="BF19" s="77"/>
      <c r="BG19" s="77"/>
      <c r="BH19" s="77"/>
      <c r="BI19" s="77"/>
      <c r="BJ19" s="77"/>
      <c r="BK19" s="77"/>
      <c r="BL19" s="77"/>
      <c r="BM19" s="77"/>
      <c r="BN19" s="77"/>
      <c r="BO19" s="77"/>
      <c r="BP19" s="77"/>
      <c r="BQ19" s="82">
        <v>13</v>
      </c>
      <c r="BR19" s="83"/>
      <c r="BS19" s="867"/>
      <c r="BT19" s="868"/>
      <c r="BU19" s="868"/>
      <c r="BV19" s="868"/>
      <c r="BW19" s="868"/>
      <c r="BX19" s="868"/>
      <c r="BY19" s="868"/>
      <c r="BZ19" s="868"/>
      <c r="CA19" s="868"/>
      <c r="CB19" s="868"/>
      <c r="CC19" s="868"/>
      <c r="CD19" s="868"/>
      <c r="CE19" s="868"/>
      <c r="CF19" s="868"/>
      <c r="CG19" s="889"/>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78"/>
    </row>
    <row r="20" spans="1:131" s="79" customFormat="1" ht="26.25" customHeight="1" x14ac:dyDescent="0.2">
      <c r="A20" s="82">
        <v>14</v>
      </c>
      <c r="B20" s="905"/>
      <c r="C20" s="906"/>
      <c r="D20" s="906"/>
      <c r="E20" s="906"/>
      <c r="F20" s="906"/>
      <c r="G20" s="906"/>
      <c r="H20" s="906"/>
      <c r="I20" s="906"/>
      <c r="J20" s="906"/>
      <c r="K20" s="906"/>
      <c r="L20" s="906"/>
      <c r="M20" s="906"/>
      <c r="N20" s="906"/>
      <c r="O20" s="906"/>
      <c r="P20" s="907"/>
      <c r="Q20" s="913"/>
      <c r="R20" s="914"/>
      <c r="S20" s="914"/>
      <c r="T20" s="914"/>
      <c r="U20" s="914"/>
      <c r="V20" s="914"/>
      <c r="W20" s="914"/>
      <c r="X20" s="914"/>
      <c r="Y20" s="914"/>
      <c r="Z20" s="914"/>
      <c r="AA20" s="914"/>
      <c r="AB20" s="914"/>
      <c r="AC20" s="914"/>
      <c r="AD20" s="914"/>
      <c r="AE20" s="915"/>
      <c r="AF20" s="910"/>
      <c r="AG20" s="911"/>
      <c r="AH20" s="911"/>
      <c r="AI20" s="911"/>
      <c r="AJ20" s="912"/>
      <c r="AK20" s="955"/>
      <c r="AL20" s="956"/>
      <c r="AM20" s="956"/>
      <c r="AN20" s="956"/>
      <c r="AO20" s="956"/>
      <c r="AP20" s="956"/>
      <c r="AQ20" s="956"/>
      <c r="AR20" s="956"/>
      <c r="AS20" s="956"/>
      <c r="AT20" s="956"/>
      <c r="AU20" s="957"/>
      <c r="AV20" s="957"/>
      <c r="AW20" s="957"/>
      <c r="AX20" s="957"/>
      <c r="AY20" s="958"/>
      <c r="AZ20" s="76"/>
      <c r="BA20" s="76"/>
      <c r="BB20" s="76"/>
      <c r="BC20" s="76"/>
      <c r="BD20" s="76"/>
      <c r="BE20" s="77"/>
      <c r="BF20" s="77"/>
      <c r="BG20" s="77"/>
      <c r="BH20" s="77"/>
      <c r="BI20" s="77"/>
      <c r="BJ20" s="77"/>
      <c r="BK20" s="77"/>
      <c r="BL20" s="77"/>
      <c r="BM20" s="77"/>
      <c r="BN20" s="77"/>
      <c r="BO20" s="77"/>
      <c r="BP20" s="77"/>
      <c r="BQ20" s="82">
        <v>14</v>
      </c>
      <c r="BR20" s="83"/>
      <c r="BS20" s="867"/>
      <c r="BT20" s="868"/>
      <c r="BU20" s="868"/>
      <c r="BV20" s="868"/>
      <c r="BW20" s="868"/>
      <c r="BX20" s="868"/>
      <c r="BY20" s="868"/>
      <c r="BZ20" s="868"/>
      <c r="CA20" s="868"/>
      <c r="CB20" s="868"/>
      <c r="CC20" s="868"/>
      <c r="CD20" s="868"/>
      <c r="CE20" s="868"/>
      <c r="CF20" s="868"/>
      <c r="CG20" s="889"/>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78"/>
    </row>
    <row r="21" spans="1:131" s="79" customFormat="1" ht="26.25" customHeight="1" thickBot="1" x14ac:dyDescent="0.25">
      <c r="A21" s="82">
        <v>15</v>
      </c>
      <c r="B21" s="905"/>
      <c r="C21" s="906"/>
      <c r="D21" s="906"/>
      <c r="E21" s="906"/>
      <c r="F21" s="906"/>
      <c r="G21" s="906"/>
      <c r="H21" s="906"/>
      <c r="I21" s="906"/>
      <c r="J21" s="906"/>
      <c r="K21" s="906"/>
      <c r="L21" s="906"/>
      <c r="M21" s="906"/>
      <c r="N21" s="906"/>
      <c r="O21" s="906"/>
      <c r="P21" s="907"/>
      <c r="Q21" s="913"/>
      <c r="R21" s="914"/>
      <c r="S21" s="914"/>
      <c r="T21" s="914"/>
      <c r="U21" s="914"/>
      <c r="V21" s="914"/>
      <c r="W21" s="914"/>
      <c r="X21" s="914"/>
      <c r="Y21" s="914"/>
      <c r="Z21" s="914"/>
      <c r="AA21" s="914"/>
      <c r="AB21" s="914"/>
      <c r="AC21" s="914"/>
      <c r="AD21" s="914"/>
      <c r="AE21" s="915"/>
      <c r="AF21" s="910"/>
      <c r="AG21" s="911"/>
      <c r="AH21" s="911"/>
      <c r="AI21" s="911"/>
      <c r="AJ21" s="912"/>
      <c r="AK21" s="955"/>
      <c r="AL21" s="956"/>
      <c r="AM21" s="956"/>
      <c r="AN21" s="956"/>
      <c r="AO21" s="956"/>
      <c r="AP21" s="956"/>
      <c r="AQ21" s="956"/>
      <c r="AR21" s="956"/>
      <c r="AS21" s="956"/>
      <c r="AT21" s="956"/>
      <c r="AU21" s="957"/>
      <c r="AV21" s="957"/>
      <c r="AW21" s="957"/>
      <c r="AX21" s="957"/>
      <c r="AY21" s="958"/>
      <c r="AZ21" s="76"/>
      <c r="BA21" s="76"/>
      <c r="BB21" s="76"/>
      <c r="BC21" s="76"/>
      <c r="BD21" s="76"/>
      <c r="BE21" s="77"/>
      <c r="BF21" s="77"/>
      <c r="BG21" s="77"/>
      <c r="BH21" s="77"/>
      <c r="BI21" s="77"/>
      <c r="BJ21" s="77"/>
      <c r="BK21" s="77"/>
      <c r="BL21" s="77"/>
      <c r="BM21" s="77"/>
      <c r="BN21" s="77"/>
      <c r="BO21" s="77"/>
      <c r="BP21" s="77"/>
      <c r="BQ21" s="82">
        <v>15</v>
      </c>
      <c r="BR21" s="83"/>
      <c r="BS21" s="867"/>
      <c r="BT21" s="868"/>
      <c r="BU21" s="868"/>
      <c r="BV21" s="868"/>
      <c r="BW21" s="868"/>
      <c r="BX21" s="868"/>
      <c r="BY21" s="868"/>
      <c r="BZ21" s="868"/>
      <c r="CA21" s="868"/>
      <c r="CB21" s="868"/>
      <c r="CC21" s="868"/>
      <c r="CD21" s="868"/>
      <c r="CE21" s="868"/>
      <c r="CF21" s="868"/>
      <c r="CG21" s="889"/>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78"/>
    </row>
    <row r="22" spans="1:131" s="79" customFormat="1" ht="26.25" customHeight="1" x14ac:dyDescent="0.2">
      <c r="A22" s="82">
        <v>16</v>
      </c>
      <c r="B22" s="905"/>
      <c r="C22" s="906"/>
      <c r="D22" s="906"/>
      <c r="E22" s="906"/>
      <c r="F22" s="906"/>
      <c r="G22" s="906"/>
      <c r="H22" s="906"/>
      <c r="I22" s="906"/>
      <c r="J22" s="906"/>
      <c r="K22" s="906"/>
      <c r="L22" s="906"/>
      <c r="M22" s="906"/>
      <c r="N22" s="906"/>
      <c r="O22" s="906"/>
      <c r="P22" s="907"/>
      <c r="Q22" s="948"/>
      <c r="R22" s="949"/>
      <c r="S22" s="949"/>
      <c r="T22" s="949"/>
      <c r="U22" s="949"/>
      <c r="V22" s="949"/>
      <c r="W22" s="949"/>
      <c r="X22" s="949"/>
      <c r="Y22" s="949"/>
      <c r="Z22" s="949"/>
      <c r="AA22" s="949"/>
      <c r="AB22" s="949"/>
      <c r="AC22" s="949"/>
      <c r="AD22" s="949"/>
      <c r="AE22" s="950"/>
      <c r="AF22" s="910"/>
      <c r="AG22" s="911"/>
      <c r="AH22" s="911"/>
      <c r="AI22" s="911"/>
      <c r="AJ22" s="912"/>
      <c r="AK22" s="951"/>
      <c r="AL22" s="952"/>
      <c r="AM22" s="952"/>
      <c r="AN22" s="952"/>
      <c r="AO22" s="952"/>
      <c r="AP22" s="952"/>
      <c r="AQ22" s="952"/>
      <c r="AR22" s="952"/>
      <c r="AS22" s="952"/>
      <c r="AT22" s="952"/>
      <c r="AU22" s="953"/>
      <c r="AV22" s="953"/>
      <c r="AW22" s="953"/>
      <c r="AX22" s="953"/>
      <c r="AY22" s="954"/>
      <c r="AZ22" s="903" t="s">
        <v>169</v>
      </c>
      <c r="BA22" s="903"/>
      <c r="BB22" s="903"/>
      <c r="BC22" s="903"/>
      <c r="BD22" s="904"/>
      <c r="BE22" s="77"/>
      <c r="BF22" s="77"/>
      <c r="BG22" s="77"/>
      <c r="BH22" s="77"/>
      <c r="BI22" s="77"/>
      <c r="BJ22" s="77"/>
      <c r="BK22" s="77"/>
      <c r="BL22" s="77"/>
      <c r="BM22" s="77"/>
      <c r="BN22" s="77"/>
      <c r="BO22" s="77"/>
      <c r="BP22" s="77"/>
      <c r="BQ22" s="82">
        <v>16</v>
      </c>
      <c r="BR22" s="83"/>
      <c r="BS22" s="867"/>
      <c r="BT22" s="868"/>
      <c r="BU22" s="868"/>
      <c r="BV22" s="868"/>
      <c r="BW22" s="868"/>
      <c r="BX22" s="868"/>
      <c r="BY22" s="868"/>
      <c r="BZ22" s="868"/>
      <c r="CA22" s="868"/>
      <c r="CB22" s="868"/>
      <c r="CC22" s="868"/>
      <c r="CD22" s="868"/>
      <c r="CE22" s="868"/>
      <c r="CF22" s="868"/>
      <c r="CG22" s="889"/>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78"/>
    </row>
    <row r="23" spans="1:131" s="79" customFormat="1" ht="26.25" customHeight="1" thickBot="1" x14ac:dyDescent="0.25">
      <c r="A23" s="84" t="s">
        <v>170</v>
      </c>
      <c r="B23" s="812" t="s">
        <v>171</v>
      </c>
      <c r="C23" s="813"/>
      <c r="D23" s="813"/>
      <c r="E23" s="813"/>
      <c r="F23" s="813"/>
      <c r="G23" s="813"/>
      <c r="H23" s="813"/>
      <c r="I23" s="813"/>
      <c r="J23" s="813"/>
      <c r="K23" s="813"/>
      <c r="L23" s="813"/>
      <c r="M23" s="813"/>
      <c r="N23" s="813"/>
      <c r="O23" s="813"/>
      <c r="P23" s="823"/>
      <c r="Q23" s="942">
        <v>22660</v>
      </c>
      <c r="R23" s="936"/>
      <c r="S23" s="936"/>
      <c r="T23" s="936"/>
      <c r="U23" s="936"/>
      <c r="V23" s="936">
        <v>20700</v>
      </c>
      <c r="W23" s="936"/>
      <c r="X23" s="936"/>
      <c r="Y23" s="936"/>
      <c r="Z23" s="936"/>
      <c r="AA23" s="936">
        <v>1960</v>
      </c>
      <c r="AB23" s="936"/>
      <c r="AC23" s="936"/>
      <c r="AD23" s="936"/>
      <c r="AE23" s="943"/>
      <c r="AF23" s="944">
        <v>1918</v>
      </c>
      <c r="AG23" s="936"/>
      <c r="AH23" s="936"/>
      <c r="AI23" s="936"/>
      <c r="AJ23" s="945"/>
      <c r="AK23" s="946"/>
      <c r="AL23" s="947"/>
      <c r="AM23" s="947"/>
      <c r="AN23" s="947"/>
      <c r="AO23" s="947"/>
      <c r="AP23" s="936">
        <v>7263</v>
      </c>
      <c r="AQ23" s="936"/>
      <c r="AR23" s="936"/>
      <c r="AS23" s="936"/>
      <c r="AT23" s="936"/>
      <c r="AU23" s="937"/>
      <c r="AV23" s="937"/>
      <c r="AW23" s="937"/>
      <c r="AX23" s="937"/>
      <c r="AY23" s="938"/>
      <c r="AZ23" s="939" t="s">
        <v>62</v>
      </c>
      <c r="BA23" s="940"/>
      <c r="BB23" s="940"/>
      <c r="BC23" s="940"/>
      <c r="BD23" s="941"/>
      <c r="BE23" s="77"/>
      <c r="BF23" s="77"/>
      <c r="BG23" s="77"/>
      <c r="BH23" s="77"/>
      <c r="BI23" s="77"/>
      <c r="BJ23" s="77"/>
      <c r="BK23" s="77"/>
      <c r="BL23" s="77"/>
      <c r="BM23" s="77"/>
      <c r="BN23" s="77"/>
      <c r="BO23" s="77"/>
      <c r="BP23" s="77"/>
      <c r="BQ23" s="82">
        <v>17</v>
      </c>
      <c r="BR23" s="83"/>
      <c r="BS23" s="867"/>
      <c r="BT23" s="868"/>
      <c r="BU23" s="868"/>
      <c r="BV23" s="868"/>
      <c r="BW23" s="868"/>
      <c r="BX23" s="868"/>
      <c r="BY23" s="868"/>
      <c r="BZ23" s="868"/>
      <c r="CA23" s="868"/>
      <c r="CB23" s="868"/>
      <c r="CC23" s="868"/>
      <c r="CD23" s="868"/>
      <c r="CE23" s="868"/>
      <c r="CF23" s="868"/>
      <c r="CG23" s="889"/>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78"/>
    </row>
    <row r="24" spans="1:131" s="79" customFormat="1" ht="26.25" customHeight="1" x14ac:dyDescent="0.2">
      <c r="A24" s="935" t="s">
        <v>172</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35"/>
      <c r="AR24" s="935"/>
      <c r="AS24" s="935"/>
      <c r="AT24" s="935"/>
      <c r="AU24" s="935"/>
      <c r="AV24" s="935"/>
      <c r="AW24" s="935"/>
      <c r="AX24" s="935"/>
      <c r="AY24" s="935"/>
      <c r="AZ24" s="76"/>
      <c r="BA24" s="76"/>
      <c r="BB24" s="76"/>
      <c r="BC24" s="76"/>
      <c r="BD24" s="76"/>
      <c r="BE24" s="77"/>
      <c r="BF24" s="77"/>
      <c r="BG24" s="77"/>
      <c r="BH24" s="77"/>
      <c r="BI24" s="77"/>
      <c r="BJ24" s="77"/>
      <c r="BK24" s="77"/>
      <c r="BL24" s="77"/>
      <c r="BM24" s="77"/>
      <c r="BN24" s="77"/>
      <c r="BO24" s="77"/>
      <c r="BP24" s="77"/>
      <c r="BQ24" s="82">
        <v>18</v>
      </c>
      <c r="BR24" s="83"/>
      <c r="BS24" s="867"/>
      <c r="BT24" s="868"/>
      <c r="BU24" s="868"/>
      <c r="BV24" s="868"/>
      <c r="BW24" s="868"/>
      <c r="BX24" s="868"/>
      <c r="BY24" s="868"/>
      <c r="BZ24" s="868"/>
      <c r="CA24" s="868"/>
      <c r="CB24" s="868"/>
      <c r="CC24" s="868"/>
      <c r="CD24" s="868"/>
      <c r="CE24" s="868"/>
      <c r="CF24" s="868"/>
      <c r="CG24" s="889"/>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78"/>
    </row>
    <row r="25" spans="1:131" ht="26.25" customHeight="1" thickBot="1" x14ac:dyDescent="0.25">
      <c r="A25" s="934" t="s">
        <v>173</v>
      </c>
      <c r="B25" s="934"/>
      <c r="C25" s="934"/>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4"/>
      <c r="AK25" s="934"/>
      <c r="AL25" s="934"/>
      <c r="AM25" s="934"/>
      <c r="AN25" s="934"/>
      <c r="AO25" s="934"/>
      <c r="AP25" s="934"/>
      <c r="AQ25" s="934"/>
      <c r="AR25" s="934"/>
      <c r="AS25" s="934"/>
      <c r="AT25" s="934"/>
      <c r="AU25" s="934"/>
      <c r="AV25" s="934"/>
      <c r="AW25" s="934"/>
      <c r="AX25" s="934"/>
      <c r="AY25" s="934"/>
      <c r="AZ25" s="934"/>
      <c r="BA25" s="934"/>
      <c r="BB25" s="934"/>
      <c r="BC25" s="934"/>
      <c r="BD25" s="934"/>
      <c r="BE25" s="934"/>
      <c r="BF25" s="934"/>
      <c r="BG25" s="934"/>
      <c r="BH25" s="934"/>
      <c r="BI25" s="934"/>
      <c r="BJ25" s="76"/>
      <c r="BK25" s="76"/>
      <c r="BL25" s="76"/>
      <c r="BM25" s="76"/>
      <c r="BN25" s="76"/>
      <c r="BO25" s="85"/>
      <c r="BP25" s="85"/>
      <c r="BQ25" s="82">
        <v>19</v>
      </c>
      <c r="BR25" s="83"/>
      <c r="BS25" s="867"/>
      <c r="BT25" s="868"/>
      <c r="BU25" s="868"/>
      <c r="BV25" s="868"/>
      <c r="BW25" s="868"/>
      <c r="BX25" s="868"/>
      <c r="BY25" s="868"/>
      <c r="BZ25" s="868"/>
      <c r="CA25" s="868"/>
      <c r="CB25" s="868"/>
      <c r="CC25" s="868"/>
      <c r="CD25" s="868"/>
      <c r="CE25" s="868"/>
      <c r="CF25" s="868"/>
      <c r="CG25" s="889"/>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74"/>
    </row>
    <row r="26" spans="1:131" ht="26.25" customHeight="1" x14ac:dyDescent="0.2">
      <c r="A26" s="870" t="s">
        <v>149</v>
      </c>
      <c r="B26" s="871"/>
      <c r="C26" s="871"/>
      <c r="D26" s="871"/>
      <c r="E26" s="871"/>
      <c r="F26" s="871"/>
      <c r="G26" s="871"/>
      <c r="H26" s="871"/>
      <c r="I26" s="871"/>
      <c r="J26" s="871"/>
      <c r="K26" s="871"/>
      <c r="L26" s="871"/>
      <c r="M26" s="871"/>
      <c r="N26" s="871"/>
      <c r="O26" s="871"/>
      <c r="P26" s="872"/>
      <c r="Q26" s="876" t="s">
        <v>174</v>
      </c>
      <c r="R26" s="877"/>
      <c r="S26" s="877"/>
      <c r="T26" s="877"/>
      <c r="U26" s="878"/>
      <c r="V26" s="876" t="s">
        <v>175</v>
      </c>
      <c r="W26" s="877"/>
      <c r="X26" s="877"/>
      <c r="Y26" s="877"/>
      <c r="Z26" s="878"/>
      <c r="AA26" s="876" t="s">
        <v>176</v>
      </c>
      <c r="AB26" s="877"/>
      <c r="AC26" s="877"/>
      <c r="AD26" s="877"/>
      <c r="AE26" s="877"/>
      <c r="AF26" s="930" t="s">
        <v>177</v>
      </c>
      <c r="AG26" s="883"/>
      <c r="AH26" s="883"/>
      <c r="AI26" s="883"/>
      <c r="AJ26" s="931"/>
      <c r="AK26" s="877" t="s">
        <v>178</v>
      </c>
      <c r="AL26" s="877"/>
      <c r="AM26" s="877"/>
      <c r="AN26" s="877"/>
      <c r="AO26" s="878"/>
      <c r="AP26" s="876" t="s">
        <v>179</v>
      </c>
      <c r="AQ26" s="877"/>
      <c r="AR26" s="877"/>
      <c r="AS26" s="877"/>
      <c r="AT26" s="878"/>
      <c r="AU26" s="876" t="s">
        <v>180</v>
      </c>
      <c r="AV26" s="877"/>
      <c r="AW26" s="877"/>
      <c r="AX26" s="877"/>
      <c r="AY26" s="878"/>
      <c r="AZ26" s="876" t="s">
        <v>181</v>
      </c>
      <c r="BA26" s="877"/>
      <c r="BB26" s="877"/>
      <c r="BC26" s="877"/>
      <c r="BD26" s="878"/>
      <c r="BE26" s="876" t="s">
        <v>156</v>
      </c>
      <c r="BF26" s="877"/>
      <c r="BG26" s="877"/>
      <c r="BH26" s="877"/>
      <c r="BI26" s="890"/>
      <c r="BJ26" s="76"/>
      <c r="BK26" s="76"/>
      <c r="BL26" s="76"/>
      <c r="BM26" s="76"/>
      <c r="BN26" s="76"/>
      <c r="BO26" s="85"/>
      <c r="BP26" s="85"/>
      <c r="BQ26" s="82">
        <v>20</v>
      </c>
      <c r="BR26" s="83"/>
      <c r="BS26" s="867"/>
      <c r="BT26" s="868"/>
      <c r="BU26" s="868"/>
      <c r="BV26" s="868"/>
      <c r="BW26" s="868"/>
      <c r="BX26" s="868"/>
      <c r="BY26" s="868"/>
      <c r="BZ26" s="868"/>
      <c r="CA26" s="868"/>
      <c r="CB26" s="868"/>
      <c r="CC26" s="868"/>
      <c r="CD26" s="868"/>
      <c r="CE26" s="868"/>
      <c r="CF26" s="868"/>
      <c r="CG26" s="889"/>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74"/>
    </row>
    <row r="27" spans="1:131" ht="26.25" customHeight="1" thickBot="1" x14ac:dyDescent="0.25">
      <c r="A27" s="873"/>
      <c r="B27" s="874"/>
      <c r="C27" s="874"/>
      <c r="D27" s="874"/>
      <c r="E27" s="874"/>
      <c r="F27" s="874"/>
      <c r="G27" s="874"/>
      <c r="H27" s="874"/>
      <c r="I27" s="874"/>
      <c r="J27" s="874"/>
      <c r="K27" s="874"/>
      <c r="L27" s="874"/>
      <c r="M27" s="874"/>
      <c r="N27" s="874"/>
      <c r="O27" s="874"/>
      <c r="P27" s="875"/>
      <c r="Q27" s="879"/>
      <c r="R27" s="880"/>
      <c r="S27" s="880"/>
      <c r="T27" s="880"/>
      <c r="U27" s="881"/>
      <c r="V27" s="879"/>
      <c r="W27" s="880"/>
      <c r="X27" s="880"/>
      <c r="Y27" s="880"/>
      <c r="Z27" s="881"/>
      <c r="AA27" s="879"/>
      <c r="AB27" s="880"/>
      <c r="AC27" s="880"/>
      <c r="AD27" s="880"/>
      <c r="AE27" s="880"/>
      <c r="AF27" s="932"/>
      <c r="AG27" s="886"/>
      <c r="AH27" s="886"/>
      <c r="AI27" s="886"/>
      <c r="AJ27" s="933"/>
      <c r="AK27" s="880"/>
      <c r="AL27" s="880"/>
      <c r="AM27" s="880"/>
      <c r="AN27" s="880"/>
      <c r="AO27" s="881"/>
      <c r="AP27" s="879"/>
      <c r="AQ27" s="880"/>
      <c r="AR27" s="880"/>
      <c r="AS27" s="880"/>
      <c r="AT27" s="881"/>
      <c r="AU27" s="879"/>
      <c r="AV27" s="880"/>
      <c r="AW27" s="880"/>
      <c r="AX27" s="880"/>
      <c r="AY27" s="881"/>
      <c r="AZ27" s="879"/>
      <c r="BA27" s="880"/>
      <c r="BB27" s="880"/>
      <c r="BC27" s="880"/>
      <c r="BD27" s="881"/>
      <c r="BE27" s="879"/>
      <c r="BF27" s="880"/>
      <c r="BG27" s="880"/>
      <c r="BH27" s="880"/>
      <c r="BI27" s="891"/>
      <c r="BJ27" s="76"/>
      <c r="BK27" s="76"/>
      <c r="BL27" s="76"/>
      <c r="BM27" s="76"/>
      <c r="BN27" s="76"/>
      <c r="BO27" s="85"/>
      <c r="BP27" s="85"/>
      <c r="BQ27" s="82">
        <v>21</v>
      </c>
      <c r="BR27" s="83"/>
      <c r="BS27" s="867"/>
      <c r="BT27" s="868"/>
      <c r="BU27" s="868"/>
      <c r="BV27" s="868"/>
      <c r="BW27" s="868"/>
      <c r="BX27" s="868"/>
      <c r="BY27" s="868"/>
      <c r="BZ27" s="868"/>
      <c r="CA27" s="868"/>
      <c r="CB27" s="868"/>
      <c r="CC27" s="868"/>
      <c r="CD27" s="868"/>
      <c r="CE27" s="868"/>
      <c r="CF27" s="868"/>
      <c r="CG27" s="889"/>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74"/>
    </row>
    <row r="28" spans="1:131" ht="26.25" customHeight="1" thickTop="1" x14ac:dyDescent="0.2">
      <c r="A28" s="86">
        <v>1</v>
      </c>
      <c r="B28" s="922" t="s">
        <v>182</v>
      </c>
      <c r="C28" s="923"/>
      <c r="D28" s="923"/>
      <c r="E28" s="923"/>
      <c r="F28" s="923"/>
      <c r="G28" s="923"/>
      <c r="H28" s="923"/>
      <c r="I28" s="923"/>
      <c r="J28" s="923"/>
      <c r="K28" s="923"/>
      <c r="L28" s="923"/>
      <c r="M28" s="923"/>
      <c r="N28" s="923"/>
      <c r="O28" s="923"/>
      <c r="P28" s="924"/>
      <c r="Q28" s="925">
        <v>4966</v>
      </c>
      <c r="R28" s="926"/>
      <c r="S28" s="926"/>
      <c r="T28" s="926"/>
      <c r="U28" s="926"/>
      <c r="V28" s="926">
        <v>4901</v>
      </c>
      <c r="W28" s="926"/>
      <c r="X28" s="926"/>
      <c r="Y28" s="926"/>
      <c r="Z28" s="926"/>
      <c r="AA28" s="926">
        <v>65</v>
      </c>
      <c r="AB28" s="926"/>
      <c r="AC28" s="926"/>
      <c r="AD28" s="926"/>
      <c r="AE28" s="927"/>
      <c r="AF28" s="928">
        <v>65</v>
      </c>
      <c r="AG28" s="926"/>
      <c r="AH28" s="926"/>
      <c r="AI28" s="926"/>
      <c r="AJ28" s="929"/>
      <c r="AK28" s="917">
        <v>631</v>
      </c>
      <c r="AL28" s="918"/>
      <c r="AM28" s="918"/>
      <c r="AN28" s="918"/>
      <c r="AO28" s="918"/>
      <c r="AP28" s="918" t="s">
        <v>167</v>
      </c>
      <c r="AQ28" s="918"/>
      <c r="AR28" s="918"/>
      <c r="AS28" s="918"/>
      <c r="AT28" s="918"/>
      <c r="AU28" s="918" t="s">
        <v>167</v>
      </c>
      <c r="AV28" s="918"/>
      <c r="AW28" s="918"/>
      <c r="AX28" s="918"/>
      <c r="AY28" s="918"/>
      <c r="AZ28" s="919" t="s">
        <v>167</v>
      </c>
      <c r="BA28" s="919"/>
      <c r="BB28" s="919"/>
      <c r="BC28" s="919"/>
      <c r="BD28" s="919"/>
      <c r="BE28" s="920"/>
      <c r="BF28" s="920"/>
      <c r="BG28" s="920"/>
      <c r="BH28" s="920"/>
      <c r="BI28" s="921"/>
      <c r="BJ28" s="76"/>
      <c r="BK28" s="76"/>
      <c r="BL28" s="76"/>
      <c r="BM28" s="76"/>
      <c r="BN28" s="76"/>
      <c r="BO28" s="85"/>
      <c r="BP28" s="85"/>
      <c r="BQ28" s="82">
        <v>22</v>
      </c>
      <c r="BR28" s="83"/>
      <c r="BS28" s="867"/>
      <c r="BT28" s="868"/>
      <c r="BU28" s="868"/>
      <c r="BV28" s="868"/>
      <c r="BW28" s="868"/>
      <c r="BX28" s="868"/>
      <c r="BY28" s="868"/>
      <c r="BZ28" s="868"/>
      <c r="CA28" s="868"/>
      <c r="CB28" s="868"/>
      <c r="CC28" s="868"/>
      <c r="CD28" s="868"/>
      <c r="CE28" s="868"/>
      <c r="CF28" s="868"/>
      <c r="CG28" s="889"/>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74"/>
    </row>
    <row r="29" spans="1:131" ht="26.25" customHeight="1" x14ac:dyDescent="0.2">
      <c r="A29" s="86">
        <v>2</v>
      </c>
      <c r="B29" s="905" t="s">
        <v>183</v>
      </c>
      <c r="C29" s="906"/>
      <c r="D29" s="906"/>
      <c r="E29" s="906"/>
      <c r="F29" s="906"/>
      <c r="G29" s="906"/>
      <c r="H29" s="906"/>
      <c r="I29" s="906"/>
      <c r="J29" s="906"/>
      <c r="K29" s="906"/>
      <c r="L29" s="906"/>
      <c r="M29" s="906"/>
      <c r="N29" s="906"/>
      <c r="O29" s="906"/>
      <c r="P29" s="907"/>
      <c r="Q29" s="913">
        <v>1210</v>
      </c>
      <c r="R29" s="914"/>
      <c r="S29" s="914"/>
      <c r="T29" s="914"/>
      <c r="U29" s="914"/>
      <c r="V29" s="914">
        <v>1180</v>
      </c>
      <c r="W29" s="914"/>
      <c r="X29" s="914"/>
      <c r="Y29" s="914"/>
      <c r="Z29" s="914"/>
      <c r="AA29" s="914">
        <v>29</v>
      </c>
      <c r="AB29" s="914"/>
      <c r="AC29" s="914"/>
      <c r="AD29" s="914"/>
      <c r="AE29" s="915"/>
      <c r="AF29" s="910">
        <v>29</v>
      </c>
      <c r="AG29" s="911"/>
      <c r="AH29" s="911"/>
      <c r="AI29" s="911"/>
      <c r="AJ29" s="912"/>
      <c r="AK29" s="855">
        <v>588</v>
      </c>
      <c r="AL29" s="846"/>
      <c r="AM29" s="846"/>
      <c r="AN29" s="846"/>
      <c r="AO29" s="846"/>
      <c r="AP29" s="846" t="s">
        <v>167</v>
      </c>
      <c r="AQ29" s="846"/>
      <c r="AR29" s="846"/>
      <c r="AS29" s="846"/>
      <c r="AT29" s="846"/>
      <c r="AU29" s="846" t="s">
        <v>167</v>
      </c>
      <c r="AV29" s="846"/>
      <c r="AW29" s="846"/>
      <c r="AX29" s="846"/>
      <c r="AY29" s="846"/>
      <c r="AZ29" s="916" t="s">
        <v>167</v>
      </c>
      <c r="BA29" s="916"/>
      <c r="BB29" s="916"/>
      <c r="BC29" s="916"/>
      <c r="BD29" s="916"/>
      <c r="BE29" s="847"/>
      <c r="BF29" s="847"/>
      <c r="BG29" s="847"/>
      <c r="BH29" s="847"/>
      <c r="BI29" s="848"/>
      <c r="BJ29" s="76"/>
      <c r="BK29" s="76"/>
      <c r="BL29" s="76"/>
      <c r="BM29" s="76"/>
      <c r="BN29" s="76"/>
      <c r="BO29" s="85"/>
      <c r="BP29" s="85"/>
      <c r="BQ29" s="82">
        <v>23</v>
      </c>
      <c r="BR29" s="83"/>
      <c r="BS29" s="867"/>
      <c r="BT29" s="868"/>
      <c r="BU29" s="868"/>
      <c r="BV29" s="868"/>
      <c r="BW29" s="868"/>
      <c r="BX29" s="868"/>
      <c r="BY29" s="868"/>
      <c r="BZ29" s="868"/>
      <c r="CA29" s="868"/>
      <c r="CB29" s="868"/>
      <c r="CC29" s="868"/>
      <c r="CD29" s="868"/>
      <c r="CE29" s="868"/>
      <c r="CF29" s="868"/>
      <c r="CG29" s="889"/>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74"/>
    </row>
    <row r="30" spans="1:131" ht="26.25" customHeight="1" x14ac:dyDescent="0.2">
      <c r="A30" s="86">
        <v>3</v>
      </c>
      <c r="B30" s="905" t="s">
        <v>184</v>
      </c>
      <c r="C30" s="906"/>
      <c r="D30" s="906"/>
      <c r="E30" s="906"/>
      <c r="F30" s="906"/>
      <c r="G30" s="906"/>
      <c r="H30" s="906"/>
      <c r="I30" s="906"/>
      <c r="J30" s="906"/>
      <c r="K30" s="906"/>
      <c r="L30" s="906"/>
      <c r="M30" s="906"/>
      <c r="N30" s="906"/>
      <c r="O30" s="906"/>
      <c r="P30" s="907"/>
      <c r="Q30" s="913">
        <v>3757</v>
      </c>
      <c r="R30" s="914"/>
      <c r="S30" s="914"/>
      <c r="T30" s="914"/>
      <c r="U30" s="914"/>
      <c r="V30" s="914">
        <v>3607</v>
      </c>
      <c r="W30" s="914"/>
      <c r="X30" s="914"/>
      <c r="Y30" s="914"/>
      <c r="Z30" s="914"/>
      <c r="AA30" s="914">
        <v>149</v>
      </c>
      <c r="AB30" s="914"/>
      <c r="AC30" s="914"/>
      <c r="AD30" s="914"/>
      <c r="AE30" s="915"/>
      <c r="AF30" s="910">
        <v>149</v>
      </c>
      <c r="AG30" s="911"/>
      <c r="AH30" s="911"/>
      <c r="AI30" s="911"/>
      <c r="AJ30" s="912"/>
      <c r="AK30" s="855">
        <v>685</v>
      </c>
      <c r="AL30" s="846"/>
      <c r="AM30" s="846"/>
      <c r="AN30" s="846"/>
      <c r="AO30" s="846"/>
      <c r="AP30" s="846" t="s">
        <v>167</v>
      </c>
      <c r="AQ30" s="846"/>
      <c r="AR30" s="846"/>
      <c r="AS30" s="846"/>
      <c r="AT30" s="846"/>
      <c r="AU30" s="846" t="s">
        <v>167</v>
      </c>
      <c r="AV30" s="846"/>
      <c r="AW30" s="846"/>
      <c r="AX30" s="846"/>
      <c r="AY30" s="846"/>
      <c r="AZ30" s="916" t="s">
        <v>167</v>
      </c>
      <c r="BA30" s="916"/>
      <c r="BB30" s="916"/>
      <c r="BC30" s="916"/>
      <c r="BD30" s="916"/>
      <c r="BE30" s="847"/>
      <c r="BF30" s="847"/>
      <c r="BG30" s="847"/>
      <c r="BH30" s="847"/>
      <c r="BI30" s="848"/>
      <c r="BJ30" s="76"/>
      <c r="BK30" s="76"/>
      <c r="BL30" s="76"/>
      <c r="BM30" s="76"/>
      <c r="BN30" s="76"/>
      <c r="BO30" s="85"/>
      <c r="BP30" s="85"/>
      <c r="BQ30" s="82">
        <v>24</v>
      </c>
      <c r="BR30" s="83"/>
      <c r="BS30" s="867"/>
      <c r="BT30" s="868"/>
      <c r="BU30" s="868"/>
      <c r="BV30" s="868"/>
      <c r="BW30" s="868"/>
      <c r="BX30" s="868"/>
      <c r="BY30" s="868"/>
      <c r="BZ30" s="868"/>
      <c r="CA30" s="868"/>
      <c r="CB30" s="868"/>
      <c r="CC30" s="868"/>
      <c r="CD30" s="868"/>
      <c r="CE30" s="868"/>
      <c r="CF30" s="868"/>
      <c r="CG30" s="889"/>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74"/>
    </row>
    <row r="31" spans="1:131" ht="26.25" customHeight="1" x14ac:dyDescent="0.2">
      <c r="A31" s="86">
        <v>4</v>
      </c>
      <c r="B31" s="905" t="s">
        <v>185</v>
      </c>
      <c r="C31" s="906"/>
      <c r="D31" s="906"/>
      <c r="E31" s="906"/>
      <c r="F31" s="906"/>
      <c r="G31" s="906"/>
      <c r="H31" s="906"/>
      <c r="I31" s="906"/>
      <c r="J31" s="906"/>
      <c r="K31" s="906"/>
      <c r="L31" s="906"/>
      <c r="M31" s="906"/>
      <c r="N31" s="906"/>
      <c r="O31" s="906"/>
      <c r="P31" s="907"/>
      <c r="Q31" s="913">
        <v>1254</v>
      </c>
      <c r="R31" s="914"/>
      <c r="S31" s="914"/>
      <c r="T31" s="914"/>
      <c r="U31" s="914"/>
      <c r="V31" s="914">
        <v>1250</v>
      </c>
      <c r="W31" s="914"/>
      <c r="X31" s="914"/>
      <c r="Y31" s="914"/>
      <c r="Z31" s="914"/>
      <c r="AA31" s="914">
        <v>3</v>
      </c>
      <c r="AB31" s="914"/>
      <c r="AC31" s="914"/>
      <c r="AD31" s="914"/>
      <c r="AE31" s="915"/>
      <c r="AF31" s="910">
        <v>173</v>
      </c>
      <c r="AG31" s="911"/>
      <c r="AH31" s="911"/>
      <c r="AI31" s="911"/>
      <c r="AJ31" s="912"/>
      <c r="AK31" s="855">
        <v>395</v>
      </c>
      <c r="AL31" s="846"/>
      <c r="AM31" s="846"/>
      <c r="AN31" s="846"/>
      <c r="AO31" s="846"/>
      <c r="AP31" s="846">
        <v>5995</v>
      </c>
      <c r="AQ31" s="846"/>
      <c r="AR31" s="846"/>
      <c r="AS31" s="846"/>
      <c r="AT31" s="846"/>
      <c r="AU31" s="846">
        <v>2470</v>
      </c>
      <c r="AV31" s="846"/>
      <c r="AW31" s="846"/>
      <c r="AX31" s="846"/>
      <c r="AY31" s="846"/>
      <c r="AZ31" s="916" t="s">
        <v>167</v>
      </c>
      <c r="BA31" s="916"/>
      <c r="BB31" s="916"/>
      <c r="BC31" s="916"/>
      <c r="BD31" s="916"/>
      <c r="BE31" s="847" t="s">
        <v>186</v>
      </c>
      <c r="BF31" s="847"/>
      <c r="BG31" s="847"/>
      <c r="BH31" s="847"/>
      <c r="BI31" s="848"/>
      <c r="BJ31" s="76"/>
      <c r="BK31" s="76"/>
      <c r="BL31" s="76"/>
      <c r="BM31" s="76"/>
      <c r="BN31" s="76"/>
      <c r="BO31" s="85"/>
      <c r="BP31" s="85"/>
      <c r="BQ31" s="82">
        <v>25</v>
      </c>
      <c r="BR31" s="83"/>
      <c r="BS31" s="867"/>
      <c r="BT31" s="868"/>
      <c r="BU31" s="868"/>
      <c r="BV31" s="868"/>
      <c r="BW31" s="868"/>
      <c r="BX31" s="868"/>
      <c r="BY31" s="868"/>
      <c r="BZ31" s="868"/>
      <c r="CA31" s="868"/>
      <c r="CB31" s="868"/>
      <c r="CC31" s="868"/>
      <c r="CD31" s="868"/>
      <c r="CE31" s="868"/>
      <c r="CF31" s="868"/>
      <c r="CG31" s="889"/>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74"/>
    </row>
    <row r="32" spans="1:131" ht="26.25" customHeight="1" x14ac:dyDescent="0.2">
      <c r="A32" s="86">
        <v>5</v>
      </c>
      <c r="B32" s="905"/>
      <c r="C32" s="906"/>
      <c r="D32" s="906"/>
      <c r="E32" s="906"/>
      <c r="F32" s="906"/>
      <c r="G32" s="906"/>
      <c r="H32" s="906"/>
      <c r="I32" s="906"/>
      <c r="J32" s="906"/>
      <c r="K32" s="906"/>
      <c r="L32" s="906"/>
      <c r="M32" s="906"/>
      <c r="N32" s="906"/>
      <c r="O32" s="906"/>
      <c r="P32" s="907"/>
      <c r="Q32" s="913"/>
      <c r="R32" s="914"/>
      <c r="S32" s="914"/>
      <c r="T32" s="914"/>
      <c r="U32" s="914"/>
      <c r="V32" s="914"/>
      <c r="W32" s="914"/>
      <c r="X32" s="914"/>
      <c r="Y32" s="914"/>
      <c r="Z32" s="914"/>
      <c r="AA32" s="914"/>
      <c r="AB32" s="914"/>
      <c r="AC32" s="914"/>
      <c r="AD32" s="914"/>
      <c r="AE32" s="915"/>
      <c r="AF32" s="910"/>
      <c r="AG32" s="911"/>
      <c r="AH32" s="911"/>
      <c r="AI32" s="911"/>
      <c r="AJ32" s="912"/>
      <c r="AK32" s="855"/>
      <c r="AL32" s="846"/>
      <c r="AM32" s="846"/>
      <c r="AN32" s="846"/>
      <c r="AO32" s="846"/>
      <c r="AP32" s="846"/>
      <c r="AQ32" s="846"/>
      <c r="AR32" s="846"/>
      <c r="AS32" s="846"/>
      <c r="AT32" s="846"/>
      <c r="AU32" s="846"/>
      <c r="AV32" s="846"/>
      <c r="AW32" s="846"/>
      <c r="AX32" s="846"/>
      <c r="AY32" s="846"/>
      <c r="AZ32" s="916"/>
      <c r="BA32" s="916"/>
      <c r="BB32" s="916"/>
      <c r="BC32" s="916"/>
      <c r="BD32" s="916"/>
      <c r="BE32" s="847"/>
      <c r="BF32" s="847"/>
      <c r="BG32" s="847"/>
      <c r="BH32" s="847"/>
      <c r="BI32" s="848"/>
      <c r="BJ32" s="76"/>
      <c r="BK32" s="76"/>
      <c r="BL32" s="76"/>
      <c r="BM32" s="76"/>
      <c r="BN32" s="76"/>
      <c r="BO32" s="85"/>
      <c r="BP32" s="85"/>
      <c r="BQ32" s="82">
        <v>26</v>
      </c>
      <c r="BR32" s="83"/>
      <c r="BS32" s="867"/>
      <c r="BT32" s="868"/>
      <c r="BU32" s="868"/>
      <c r="BV32" s="868"/>
      <c r="BW32" s="868"/>
      <c r="BX32" s="868"/>
      <c r="BY32" s="868"/>
      <c r="BZ32" s="868"/>
      <c r="CA32" s="868"/>
      <c r="CB32" s="868"/>
      <c r="CC32" s="868"/>
      <c r="CD32" s="868"/>
      <c r="CE32" s="868"/>
      <c r="CF32" s="868"/>
      <c r="CG32" s="889"/>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74"/>
    </row>
    <row r="33" spans="1:131" ht="26.25" customHeight="1" x14ac:dyDescent="0.2">
      <c r="A33" s="86">
        <v>6</v>
      </c>
      <c r="B33" s="905"/>
      <c r="C33" s="906"/>
      <c r="D33" s="906"/>
      <c r="E33" s="906"/>
      <c r="F33" s="906"/>
      <c r="G33" s="906"/>
      <c r="H33" s="906"/>
      <c r="I33" s="906"/>
      <c r="J33" s="906"/>
      <c r="K33" s="906"/>
      <c r="L33" s="906"/>
      <c r="M33" s="906"/>
      <c r="N33" s="906"/>
      <c r="O33" s="906"/>
      <c r="P33" s="907"/>
      <c r="Q33" s="913"/>
      <c r="R33" s="914"/>
      <c r="S33" s="914"/>
      <c r="T33" s="914"/>
      <c r="U33" s="914"/>
      <c r="V33" s="914"/>
      <c r="W33" s="914"/>
      <c r="X33" s="914"/>
      <c r="Y33" s="914"/>
      <c r="Z33" s="914"/>
      <c r="AA33" s="914"/>
      <c r="AB33" s="914"/>
      <c r="AC33" s="914"/>
      <c r="AD33" s="914"/>
      <c r="AE33" s="915"/>
      <c r="AF33" s="910"/>
      <c r="AG33" s="911"/>
      <c r="AH33" s="911"/>
      <c r="AI33" s="911"/>
      <c r="AJ33" s="912"/>
      <c r="AK33" s="855"/>
      <c r="AL33" s="846"/>
      <c r="AM33" s="846"/>
      <c r="AN33" s="846"/>
      <c r="AO33" s="846"/>
      <c r="AP33" s="846"/>
      <c r="AQ33" s="846"/>
      <c r="AR33" s="846"/>
      <c r="AS33" s="846"/>
      <c r="AT33" s="846"/>
      <c r="AU33" s="846"/>
      <c r="AV33" s="846"/>
      <c r="AW33" s="846"/>
      <c r="AX33" s="846"/>
      <c r="AY33" s="846"/>
      <c r="AZ33" s="916"/>
      <c r="BA33" s="916"/>
      <c r="BB33" s="916"/>
      <c r="BC33" s="916"/>
      <c r="BD33" s="916"/>
      <c r="BE33" s="847"/>
      <c r="BF33" s="847"/>
      <c r="BG33" s="847"/>
      <c r="BH33" s="847"/>
      <c r="BI33" s="848"/>
      <c r="BJ33" s="76"/>
      <c r="BK33" s="76"/>
      <c r="BL33" s="76"/>
      <c r="BM33" s="76"/>
      <c r="BN33" s="76"/>
      <c r="BO33" s="85"/>
      <c r="BP33" s="85"/>
      <c r="BQ33" s="82">
        <v>27</v>
      </c>
      <c r="BR33" s="83"/>
      <c r="BS33" s="867"/>
      <c r="BT33" s="868"/>
      <c r="BU33" s="868"/>
      <c r="BV33" s="868"/>
      <c r="BW33" s="868"/>
      <c r="BX33" s="868"/>
      <c r="BY33" s="868"/>
      <c r="BZ33" s="868"/>
      <c r="CA33" s="868"/>
      <c r="CB33" s="868"/>
      <c r="CC33" s="868"/>
      <c r="CD33" s="868"/>
      <c r="CE33" s="868"/>
      <c r="CF33" s="868"/>
      <c r="CG33" s="889"/>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74"/>
    </row>
    <row r="34" spans="1:131" ht="26.25" customHeight="1" x14ac:dyDescent="0.2">
      <c r="A34" s="86">
        <v>7</v>
      </c>
      <c r="B34" s="905"/>
      <c r="C34" s="906"/>
      <c r="D34" s="906"/>
      <c r="E34" s="906"/>
      <c r="F34" s="906"/>
      <c r="G34" s="906"/>
      <c r="H34" s="906"/>
      <c r="I34" s="906"/>
      <c r="J34" s="906"/>
      <c r="K34" s="906"/>
      <c r="L34" s="906"/>
      <c r="M34" s="906"/>
      <c r="N34" s="906"/>
      <c r="O34" s="906"/>
      <c r="P34" s="907"/>
      <c r="Q34" s="913"/>
      <c r="R34" s="914"/>
      <c r="S34" s="914"/>
      <c r="T34" s="914"/>
      <c r="U34" s="914"/>
      <c r="V34" s="914"/>
      <c r="W34" s="914"/>
      <c r="X34" s="914"/>
      <c r="Y34" s="914"/>
      <c r="Z34" s="914"/>
      <c r="AA34" s="914"/>
      <c r="AB34" s="914"/>
      <c r="AC34" s="914"/>
      <c r="AD34" s="914"/>
      <c r="AE34" s="915"/>
      <c r="AF34" s="910"/>
      <c r="AG34" s="911"/>
      <c r="AH34" s="911"/>
      <c r="AI34" s="911"/>
      <c r="AJ34" s="912"/>
      <c r="AK34" s="855"/>
      <c r="AL34" s="846"/>
      <c r="AM34" s="846"/>
      <c r="AN34" s="846"/>
      <c r="AO34" s="846"/>
      <c r="AP34" s="846"/>
      <c r="AQ34" s="846"/>
      <c r="AR34" s="846"/>
      <c r="AS34" s="846"/>
      <c r="AT34" s="846"/>
      <c r="AU34" s="846"/>
      <c r="AV34" s="846"/>
      <c r="AW34" s="846"/>
      <c r="AX34" s="846"/>
      <c r="AY34" s="846"/>
      <c r="AZ34" s="916"/>
      <c r="BA34" s="916"/>
      <c r="BB34" s="916"/>
      <c r="BC34" s="916"/>
      <c r="BD34" s="916"/>
      <c r="BE34" s="847"/>
      <c r="BF34" s="847"/>
      <c r="BG34" s="847"/>
      <c r="BH34" s="847"/>
      <c r="BI34" s="848"/>
      <c r="BJ34" s="76"/>
      <c r="BK34" s="76"/>
      <c r="BL34" s="76"/>
      <c r="BM34" s="76"/>
      <c r="BN34" s="76"/>
      <c r="BO34" s="85"/>
      <c r="BP34" s="85"/>
      <c r="BQ34" s="82">
        <v>28</v>
      </c>
      <c r="BR34" s="83"/>
      <c r="BS34" s="867"/>
      <c r="BT34" s="868"/>
      <c r="BU34" s="868"/>
      <c r="BV34" s="868"/>
      <c r="BW34" s="868"/>
      <c r="BX34" s="868"/>
      <c r="BY34" s="868"/>
      <c r="BZ34" s="868"/>
      <c r="CA34" s="868"/>
      <c r="CB34" s="868"/>
      <c r="CC34" s="868"/>
      <c r="CD34" s="868"/>
      <c r="CE34" s="868"/>
      <c r="CF34" s="868"/>
      <c r="CG34" s="889"/>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74"/>
    </row>
    <row r="35" spans="1:131" ht="26.25" customHeight="1" x14ac:dyDescent="0.2">
      <c r="A35" s="86">
        <v>8</v>
      </c>
      <c r="B35" s="905"/>
      <c r="C35" s="906"/>
      <c r="D35" s="906"/>
      <c r="E35" s="906"/>
      <c r="F35" s="906"/>
      <c r="G35" s="906"/>
      <c r="H35" s="906"/>
      <c r="I35" s="906"/>
      <c r="J35" s="906"/>
      <c r="K35" s="906"/>
      <c r="L35" s="906"/>
      <c r="M35" s="906"/>
      <c r="N35" s="906"/>
      <c r="O35" s="906"/>
      <c r="P35" s="907"/>
      <c r="Q35" s="913"/>
      <c r="R35" s="914"/>
      <c r="S35" s="914"/>
      <c r="T35" s="914"/>
      <c r="U35" s="914"/>
      <c r="V35" s="914"/>
      <c r="W35" s="914"/>
      <c r="X35" s="914"/>
      <c r="Y35" s="914"/>
      <c r="Z35" s="914"/>
      <c r="AA35" s="914"/>
      <c r="AB35" s="914"/>
      <c r="AC35" s="914"/>
      <c r="AD35" s="914"/>
      <c r="AE35" s="915"/>
      <c r="AF35" s="910"/>
      <c r="AG35" s="911"/>
      <c r="AH35" s="911"/>
      <c r="AI35" s="911"/>
      <c r="AJ35" s="912"/>
      <c r="AK35" s="855"/>
      <c r="AL35" s="846"/>
      <c r="AM35" s="846"/>
      <c r="AN35" s="846"/>
      <c r="AO35" s="846"/>
      <c r="AP35" s="846"/>
      <c r="AQ35" s="846"/>
      <c r="AR35" s="846"/>
      <c r="AS35" s="846"/>
      <c r="AT35" s="846"/>
      <c r="AU35" s="846"/>
      <c r="AV35" s="846"/>
      <c r="AW35" s="846"/>
      <c r="AX35" s="846"/>
      <c r="AY35" s="846"/>
      <c r="AZ35" s="916"/>
      <c r="BA35" s="916"/>
      <c r="BB35" s="916"/>
      <c r="BC35" s="916"/>
      <c r="BD35" s="916"/>
      <c r="BE35" s="847"/>
      <c r="BF35" s="847"/>
      <c r="BG35" s="847"/>
      <c r="BH35" s="847"/>
      <c r="BI35" s="848"/>
      <c r="BJ35" s="76"/>
      <c r="BK35" s="76"/>
      <c r="BL35" s="76"/>
      <c r="BM35" s="76"/>
      <c r="BN35" s="76"/>
      <c r="BO35" s="85"/>
      <c r="BP35" s="85"/>
      <c r="BQ35" s="82">
        <v>29</v>
      </c>
      <c r="BR35" s="83"/>
      <c r="BS35" s="867"/>
      <c r="BT35" s="868"/>
      <c r="BU35" s="868"/>
      <c r="BV35" s="868"/>
      <c r="BW35" s="868"/>
      <c r="BX35" s="868"/>
      <c r="BY35" s="868"/>
      <c r="BZ35" s="868"/>
      <c r="CA35" s="868"/>
      <c r="CB35" s="868"/>
      <c r="CC35" s="868"/>
      <c r="CD35" s="868"/>
      <c r="CE35" s="868"/>
      <c r="CF35" s="868"/>
      <c r="CG35" s="889"/>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74"/>
    </row>
    <row r="36" spans="1:131" ht="26.25" customHeight="1" x14ac:dyDescent="0.2">
      <c r="A36" s="86">
        <v>9</v>
      </c>
      <c r="B36" s="905"/>
      <c r="C36" s="906"/>
      <c r="D36" s="906"/>
      <c r="E36" s="906"/>
      <c r="F36" s="906"/>
      <c r="G36" s="906"/>
      <c r="H36" s="906"/>
      <c r="I36" s="906"/>
      <c r="J36" s="906"/>
      <c r="K36" s="906"/>
      <c r="L36" s="906"/>
      <c r="M36" s="906"/>
      <c r="N36" s="906"/>
      <c r="O36" s="906"/>
      <c r="P36" s="907"/>
      <c r="Q36" s="913"/>
      <c r="R36" s="914"/>
      <c r="S36" s="914"/>
      <c r="T36" s="914"/>
      <c r="U36" s="914"/>
      <c r="V36" s="914"/>
      <c r="W36" s="914"/>
      <c r="X36" s="914"/>
      <c r="Y36" s="914"/>
      <c r="Z36" s="914"/>
      <c r="AA36" s="914"/>
      <c r="AB36" s="914"/>
      <c r="AC36" s="914"/>
      <c r="AD36" s="914"/>
      <c r="AE36" s="915"/>
      <c r="AF36" s="910"/>
      <c r="AG36" s="911"/>
      <c r="AH36" s="911"/>
      <c r="AI36" s="911"/>
      <c r="AJ36" s="912"/>
      <c r="AK36" s="855"/>
      <c r="AL36" s="846"/>
      <c r="AM36" s="846"/>
      <c r="AN36" s="846"/>
      <c r="AO36" s="846"/>
      <c r="AP36" s="846"/>
      <c r="AQ36" s="846"/>
      <c r="AR36" s="846"/>
      <c r="AS36" s="846"/>
      <c r="AT36" s="846"/>
      <c r="AU36" s="846"/>
      <c r="AV36" s="846"/>
      <c r="AW36" s="846"/>
      <c r="AX36" s="846"/>
      <c r="AY36" s="846"/>
      <c r="AZ36" s="916"/>
      <c r="BA36" s="916"/>
      <c r="BB36" s="916"/>
      <c r="BC36" s="916"/>
      <c r="BD36" s="916"/>
      <c r="BE36" s="847"/>
      <c r="BF36" s="847"/>
      <c r="BG36" s="847"/>
      <c r="BH36" s="847"/>
      <c r="BI36" s="848"/>
      <c r="BJ36" s="76"/>
      <c r="BK36" s="76"/>
      <c r="BL36" s="76"/>
      <c r="BM36" s="76"/>
      <c r="BN36" s="76"/>
      <c r="BO36" s="85"/>
      <c r="BP36" s="85"/>
      <c r="BQ36" s="82">
        <v>30</v>
      </c>
      <c r="BR36" s="83"/>
      <c r="BS36" s="867"/>
      <c r="BT36" s="868"/>
      <c r="BU36" s="868"/>
      <c r="BV36" s="868"/>
      <c r="BW36" s="868"/>
      <c r="BX36" s="868"/>
      <c r="BY36" s="868"/>
      <c r="BZ36" s="868"/>
      <c r="CA36" s="868"/>
      <c r="CB36" s="868"/>
      <c r="CC36" s="868"/>
      <c r="CD36" s="868"/>
      <c r="CE36" s="868"/>
      <c r="CF36" s="868"/>
      <c r="CG36" s="889"/>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74"/>
    </row>
    <row r="37" spans="1:131" ht="26.25" customHeight="1" x14ac:dyDescent="0.2">
      <c r="A37" s="86">
        <v>10</v>
      </c>
      <c r="B37" s="905"/>
      <c r="C37" s="906"/>
      <c r="D37" s="906"/>
      <c r="E37" s="906"/>
      <c r="F37" s="906"/>
      <c r="G37" s="906"/>
      <c r="H37" s="906"/>
      <c r="I37" s="906"/>
      <c r="J37" s="906"/>
      <c r="K37" s="906"/>
      <c r="L37" s="906"/>
      <c r="M37" s="906"/>
      <c r="N37" s="906"/>
      <c r="O37" s="906"/>
      <c r="P37" s="907"/>
      <c r="Q37" s="913"/>
      <c r="R37" s="914"/>
      <c r="S37" s="914"/>
      <c r="T37" s="914"/>
      <c r="U37" s="914"/>
      <c r="V37" s="914"/>
      <c r="W37" s="914"/>
      <c r="X37" s="914"/>
      <c r="Y37" s="914"/>
      <c r="Z37" s="914"/>
      <c r="AA37" s="914"/>
      <c r="AB37" s="914"/>
      <c r="AC37" s="914"/>
      <c r="AD37" s="914"/>
      <c r="AE37" s="915"/>
      <c r="AF37" s="910"/>
      <c r="AG37" s="911"/>
      <c r="AH37" s="911"/>
      <c r="AI37" s="911"/>
      <c r="AJ37" s="912"/>
      <c r="AK37" s="855"/>
      <c r="AL37" s="846"/>
      <c r="AM37" s="846"/>
      <c r="AN37" s="846"/>
      <c r="AO37" s="846"/>
      <c r="AP37" s="846"/>
      <c r="AQ37" s="846"/>
      <c r="AR37" s="846"/>
      <c r="AS37" s="846"/>
      <c r="AT37" s="846"/>
      <c r="AU37" s="846"/>
      <c r="AV37" s="846"/>
      <c r="AW37" s="846"/>
      <c r="AX37" s="846"/>
      <c r="AY37" s="846"/>
      <c r="AZ37" s="916"/>
      <c r="BA37" s="916"/>
      <c r="BB37" s="916"/>
      <c r="BC37" s="916"/>
      <c r="BD37" s="916"/>
      <c r="BE37" s="847"/>
      <c r="BF37" s="847"/>
      <c r="BG37" s="847"/>
      <c r="BH37" s="847"/>
      <c r="BI37" s="848"/>
      <c r="BJ37" s="76"/>
      <c r="BK37" s="76"/>
      <c r="BL37" s="76"/>
      <c r="BM37" s="76"/>
      <c r="BN37" s="76"/>
      <c r="BO37" s="85"/>
      <c r="BP37" s="85"/>
      <c r="BQ37" s="82">
        <v>31</v>
      </c>
      <c r="BR37" s="83"/>
      <c r="BS37" s="867"/>
      <c r="BT37" s="868"/>
      <c r="BU37" s="868"/>
      <c r="BV37" s="868"/>
      <c r="BW37" s="868"/>
      <c r="BX37" s="868"/>
      <c r="BY37" s="868"/>
      <c r="BZ37" s="868"/>
      <c r="CA37" s="868"/>
      <c r="CB37" s="868"/>
      <c r="CC37" s="868"/>
      <c r="CD37" s="868"/>
      <c r="CE37" s="868"/>
      <c r="CF37" s="868"/>
      <c r="CG37" s="889"/>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74"/>
    </row>
    <row r="38" spans="1:131" ht="26.25" customHeight="1" x14ac:dyDescent="0.2">
      <c r="A38" s="86">
        <v>11</v>
      </c>
      <c r="B38" s="905"/>
      <c r="C38" s="906"/>
      <c r="D38" s="906"/>
      <c r="E38" s="906"/>
      <c r="F38" s="906"/>
      <c r="G38" s="906"/>
      <c r="H38" s="906"/>
      <c r="I38" s="906"/>
      <c r="J38" s="906"/>
      <c r="K38" s="906"/>
      <c r="L38" s="906"/>
      <c r="M38" s="906"/>
      <c r="N38" s="906"/>
      <c r="O38" s="906"/>
      <c r="P38" s="907"/>
      <c r="Q38" s="913"/>
      <c r="R38" s="914"/>
      <c r="S38" s="914"/>
      <c r="T38" s="914"/>
      <c r="U38" s="914"/>
      <c r="V38" s="914"/>
      <c r="W38" s="914"/>
      <c r="X38" s="914"/>
      <c r="Y38" s="914"/>
      <c r="Z38" s="914"/>
      <c r="AA38" s="914"/>
      <c r="AB38" s="914"/>
      <c r="AC38" s="914"/>
      <c r="AD38" s="914"/>
      <c r="AE38" s="915"/>
      <c r="AF38" s="910"/>
      <c r="AG38" s="911"/>
      <c r="AH38" s="911"/>
      <c r="AI38" s="911"/>
      <c r="AJ38" s="912"/>
      <c r="AK38" s="855"/>
      <c r="AL38" s="846"/>
      <c r="AM38" s="846"/>
      <c r="AN38" s="846"/>
      <c r="AO38" s="846"/>
      <c r="AP38" s="846"/>
      <c r="AQ38" s="846"/>
      <c r="AR38" s="846"/>
      <c r="AS38" s="846"/>
      <c r="AT38" s="846"/>
      <c r="AU38" s="846"/>
      <c r="AV38" s="846"/>
      <c r="AW38" s="846"/>
      <c r="AX38" s="846"/>
      <c r="AY38" s="846"/>
      <c r="AZ38" s="916"/>
      <c r="BA38" s="916"/>
      <c r="BB38" s="916"/>
      <c r="BC38" s="916"/>
      <c r="BD38" s="916"/>
      <c r="BE38" s="847"/>
      <c r="BF38" s="847"/>
      <c r="BG38" s="847"/>
      <c r="BH38" s="847"/>
      <c r="BI38" s="848"/>
      <c r="BJ38" s="76"/>
      <c r="BK38" s="76"/>
      <c r="BL38" s="76"/>
      <c r="BM38" s="76"/>
      <c r="BN38" s="76"/>
      <c r="BO38" s="85"/>
      <c r="BP38" s="85"/>
      <c r="BQ38" s="82">
        <v>32</v>
      </c>
      <c r="BR38" s="83"/>
      <c r="BS38" s="867"/>
      <c r="BT38" s="868"/>
      <c r="BU38" s="868"/>
      <c r="BV38" s="868"/>
      <c r="BW38" s="868"/>
      <c r="BX38" s="868"/>
      <c r="BY38" s="868"/>
      <c r="BZ38" s="868"/>
      <c r="CA38" s="868"/>
      <c r="CB38" s="868"/>
      <c r="CC38" s="868"/>
      <c r="CD38" s="868"/>
      <c r="CE38" s="868"/>
      <c r="CF38" s="868"/>
      <c r="CG38" s="889"/>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74"/>
    </row>
    <row r="39" spans="1:131" ht="26.25" customHeight="1" x14ac:dyDescent="0.2">
      <c r="A39" s="86">
        <v>12</v>
      </c>
      <c r="B39" s="905"/>
      <c r="C39" s="906"/>
      <c r="D39" s="906"/>
      <c r="E39" s="906"/>
      <c r="F39" s="906"/>
      <c r="G39" s="906"/>
      <c r="H39" s="906"/>
      <c r="I39" s="906"/>
      <c r="J39" s="906"/>
      <c r="K39" s="906"/>
      <c r="L39" s="906"/>
      <c r="M39" s="906"/>
      <c r="N39" s="906"/>
      <c r="O39" s="906"/>
      <c r="P39" s="907"/>
      <c r="Q39" s="913"/>
      <c r="R39" s="914"/>
      <c r="S39" s="914"/>
      <c r="T39" s="914"/>
      <c r="U39" s="914"/>
      <c r="V39" s="914"/>
      <c r="W39" s="914"/>
      <c r="X39" s="914"/>
      <c r="Y39" s="914"/>
      <c r="Z39" s="914"/>
      <c r="AA39" s="914"/>
      <c r="AB39" s="914"/>
      <c r="AC39" s="914"/>
      <c r="AD39" s="914"/>
      <c r="AE39" s="915"/>
      <c r="AF39" s="910"/>
      <c r="AG39" s="911"/>
      <c r="AH39" s="911"/>
      <c r="AI39" s="911"/>
      <c r="AJ39" s="912"/>
      <c r="AK39" s="855"/>
      <c r="AL39" s="846"/>
      <c r="AM39" s="846"/>
      <c r="AN39" s="846"/>
      <c r="AO39" s="846"/>
      <c r="AP39" s="846"/>
      <c r="AQ39" s="846"/>
      <c r="AR39" s="846"/>
      <c r="AS39" s="846"/>
      <c r="AT39" s="846"/>
      <c r="AU39" s="846"/>
      <c r="AV39" s="846"/>
      <c r="AW39" s="846"/>
      <c r="AX39" s="846"/>
      <c r="AY39" s="846"/>
      <c r="AZ39" s="916"/>
      <c r="BA39" s="916"/>
      <c r="BB39" s="916"/>
      <c r="BC39" s="916"/>
      <c r="BD39" s="916"/>
      <c r="BE39" s="847"/>
      <c r="BF39" s="847"/>
      <c r="BG39" s="847"/>
      <c r="BH39" s="847"/>
      <c r="BI39" s="848"/>
      <c r="BJ39" s="76"/>
      <c r="BK39" s="76"/>
      <c r="BL39" s="76"/>
      <c r="BM39" s="76"/>
      <c r="BN39" s="76"/>
      <c r="BO39" s="85"/>
      <c r="BP39" s="85"/>
      <c r="BQ39" s="82">
        <v>33</v>
      </c>
      <c r="BR39" s="83"/>
      <c r="BS39" s="867"/>
      <c r="BT39" s="868"/>
      <c r="BU39" s="868"/>
      <c r="BV39" s="868"/>
      <c r="BW39" s="868"/>
      <c r="BX39" s="868"/>
      <c r="BY39" s="868"/>
      <c r="BZ39" s="868"/>
      <c r="CA39" s="868"/>
      <c r="CB39" s="868"/>
      <c r="CC39" s="868"/>
      <c r="CD39" s="868"/>
      <c r="CE39" s="868"/>
      <c r="CF39" s="868"/>
      <c r="CG39" s="889"/>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74"/>
    </row>
    <row r="40" spans="1:131" ht="26.25" customHeight="1" x14ac:dyDescent="0.2">
      <c r="A40" s="82">
        <v>13</v>
      </c>
      <c r="B40" s="905"/>
      <c r="C40" s="906"/>
      <c r="D40" s="906"/>
      <c r="E40" s="906"/>
      <c r="F40" s="906"/>
      <c r="G40" s="906"/>
      <c r="H40" s="906"/>
      <c r="I40" s="906"/>
      <c r="J40" s="906"/>
      <c r="K40" s="906"/>
      <c r="L40" s="906"/>
      <c r="M40" s="906"/>
      <c r="N40" s="906"/>
      <c r="O40" s="906"/>
      <c r="P40" s="907"/>
      <c r="Q40" s="913"/>
      <c r="R40" s="914"/>
      <c r="S40" s="914"/>
      <c r="T40" s="914"/>
      <c r="U40" s="914"/>
      <c r="V40" s="914"/>
      <c r="W40" s="914"/>
      <c r="X40" s="914"/>
      <c r="Y40" s="914"/>
      <c r="Z40" s="914"/>
      <c r="AA40" s="914"/>
      <c r="AB40" s="914"/>
      <c r="AC40" s="914"/>
      <c r="AD40" s="914"/>
      <c r="AE40" s="915"/>
      <c r="AF40" s="910"/>
      <c r="AG40" s="911"/>
      <c r="AH40" s="911"/>
      <c r="AI40" s="911"/>
      <c r="AJ40" s="912"/>
      <c r="AK40" s="855"/>
      <c r="AL40" s="846"/>
      <c r="AM40" s="846"/>
      <c r="AN40" s="846"/>
      <c r="AO40" s="846"/>
      <c r="AP40" s="846"/>
      <c r="AQ40" s="846"/>
      <c r="AR40" s="846"/>
      <c r="AS40" s="846"/>
      <c r="AT40" s="846"/>
      <c r="AU40" s="846"/>
      <c r="AV40" s="846"/>
      <c r="AW40" s="846"/>
      <c r="AX40" s="846"/>
      <c r="AY40" s="846"/>
      <c r="AZ40" s="916"/>
      <c r="BA40" s="916"/>
      <c r="BB40" s="916"/>
      <c r="BC40" s="916"/>
      <c r="BD40" s="916"/>
      <c r="BE40" s="847"/>
      <c r="BF40" s="847"/>
      <c r="BG40" s="847"/>
      <c r="BH40" s="847"/>
      <c r="BI40" s="848"/>
      <c r="BJ40" s="76"/>
      <c r="BK40" s="76"/>
      <c r="BL40" s="76"/>
      <c r="BM40" s="76"/>
      <c r="BN40" s="76"/>
      <c r="BO40" s="85"/>
      <c r="BP40" s="85"/>
      <c r="BQ40" s="82">
        <v>34</v>
      </c>
      <c r="BR40" s="83"/>
      <c r="BS40" s="867"/>
      <c r="BT40" s="868"/>
      <c r="BU40" s="868"/>
      <c r="BV40" s="868"/>
      <c r="BW40" s="868"/>
      <c r="BX40" s="868"/>
      <c r="BY40" s="868"/>
      <c r="BZ40" s="868"/>
      <c r="CA40" s="868"/>
      <c r="CB40" s="868"/>
      <c r="CC40" s="868"/>
      <c r="CD40" s="868"/>
      <c r="CE40" s="868"/>
      <c r="CF40" s="868"/>
      <c r="CG40" s="889"/>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74"/>
    </row>
    <row r="41" spans="1:131" ht="26.25" customHeight="1" x14ac:dyDescent="0.2">
      <c r="A41" s="82">
        <v>14</v>
      </c>
      <c r="B41" s="905"/>
      <c r="C41" s="906"/>
      <c r="D41" s="906"/>
      <c r="E41" s="906"/>
      <c r="F41" s="906"/>
      <c r="G41" s="906"/>
      <c r="H41" s="906"/>
      <c r="I41" s="906"/>
      <c r="J41" s="906"/>
      <c r="K41" s="906"/>
      <c r="L41" s="906"/>
      <c r="M41" s="906"/>
      <c r="N41" s="906"/>
      <c r="O41" s="906"/>
      <c r="P41" s="907"/>
      <c r="Q41" s="913"/>
      <c r="R41" s="914"/>
      <c r="S41" s="914"/>
      <c r="T41" s="914"/>
      <c r="U41" s="914"/>
      <c r="V41" s="914"/>
      <c r="W41" s="914"/>
      <c r="X41" s="914"/>
      <c r="Y41" s="914"/>
      <c r="Z41" s="914"/>
      <c r="AA41" s="914"/>
      <c r="AB41" s="914"/>
      <c r="AC41" s="914"/>
      <c r="AD41" s="914"/>
      <c r="AE41" s="915"/>
      <c r="AF41" s="910"/>
      <c r="AG41" s="911"/>
      <c r="AH41" s="911"/>
      <c r="AI41" s="911"/>
      <c r="AJ41" s="912"/>
      <c r="AK41" s="855"/>
      <c r="AL41" s="846"/>
      <c r="AM41" s="846"/>
      <c r="AN41" s="846"/>
      <c r="AO41" s="846"/>
      <c r="AP41" s="846"/>
      <c r="AQ41" s="846"/>
      <c r="AR41" s="846"/>
      <c r="AS41" s="846"/>
      <c r="AT41" s="846"/>
      <c r="AU41" s="846"/>
      <c r="AV41" s="846"/>
      <c r="AW41" s="846"/>
      <c r="AX41" s="846"/>
      <c r="AY41" s="846"/>
      <c r="AZ41" s="916"/>
      <c r="BA41" s="916"/>
      <c r="BB41" s="916"/>
      <c r="BC41" s="916"/>
      <c r="BD41" s="916"/>
      <c r="BE41" s="847"/>
      <c r="BF41" s="847"/>
      <c r="BG41" s="847"/>
      <c r="BH41" s="847"/>
      <c r="BI41" s="848"/>
      <c r="BJ41" s="76"/>
      <c r="BK41" s="76"/>
      <c r="BL41" s="76"/>
      <c r="BM41" s="76"/>
      <c r="BN41" s="76"/>
      <c r="BO41" s="85"/>
      <c r="BP41" s="85"/>
      <c r="BQ41" s="82">
        <v>35</v>
      </c>
      <c r="BR41" s="83"/>
      <c r="BS41" s="867"/>
      <c r="BT41" s="868"/>
      <c r="BU41" s="868"/>
      <c r="BV41" s="868"/>
      <c r="BW41" s="868"/>
      <c r="BX41" s="868"/>
      <c r="BY41" s="868"/>
      <c r="BZ41" s="868"/>
      <c r="CA41" s="868"/>
      <c r="CB41" s="868"/>
      <c r="CC41" s="868"/>
      <c r="CD41" s="868"/>
      <c r="CE41" s="868"/>
      <c r="CF41" s="868"/>
      <c r="CG41" s="889"/>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74"/>
    </row>
    <row r="42" spans="1:131" ht="26.25" customHeight="1" x14ac:dyDescent="0.2">
      <c r="A42" s="82">
        <v>15</v>
      </c>
      <c r="B42" s="905"/>
      <c r="C42" s="906"/>
      <c r="D42" s="906"/>
      <c r="E42" s="906"/>
      <c r="F42" s="906"/>
      <c r="G42" s="906"/>
      <c r="H42" s="906"/>
      <c r="I42" s="906"/>
      <c r="J42" s="906"/>
      <c r="K42" s="906"/>
      <c r="L42" s="906"/>
      <c r="M42" s="906"/>
      <c r="N42" s="906"/>
      <c r="O42" s="906"/>
      <c r="P42" s="907"/>
      <c r="Q42" s="913"/>
      <c r="R42" s="914"/>
      <c r="S42" s="914"/>
      <c r="T42" s="914"/>
      <c r="U42" s="914"/>
      <c r="V42" s="914"/>
      <c r="W42" s="914"/>
      <c r="X42" s="914"/>
      <c r="Y42" s="914"/>
      <c r="Z42" s="914"/>
      <c r="AA42" s="914"/>
      <c r="AB42" s="914"/>
      <c r="AC42" s="914"/>
      <c r="AD42" s="914"/>
      <c r="AE42" s="915"/>
      <c r="AF42" s="910"/>
      <c r="AG42" s="911"/>
      <c r="AH42" s="911"/>
      <c r="AI42" s="911"/>
      <c r="AJ42" s="912"/>
      <c r="AK42" s="855"/>
      <c r="AL42" s="846"/>
      <c r="AM42" s="846"/>
      <c r="AN42" s="846"/>
      <c r="AO42" s="846"/>
      <c r="AP42" s="846"/>
      <c r="AQ42" s="846"/>
      <c r="AR42" s="846"/>
      <c r="AS42" s="846"/>
      <c r="AT42" s="846"/>
      <c r="AU42" s="846"/>
      <c r="AV42" s="846"/>
      <c r="AW42" s="846"/>
      <c r="AX42" s="846"/>
      <c r="AY42" s="846"/>
      <c r="AZ42" s="916"/>
      <c r="BA42" s="916"/>
      <c r="BB42" s="916"/>
      <c r="BC42" s="916"/>
      <c r="BD42" s="916"/>
      <c r="BE42" s="847"/>
      <c r="BF42" s="847"/>
      <c r="BG42" s="847"/>
      <c r="BH42" s="847"/>
      <c r="BI42" s="848"/>
      <c r="BJ42" s="76"/>
      <c r="BK42" s="76"/>
      <c r="BL42" s="76"/>
      <c r="BM42" s="76"/>
      <c r="BN42" s="76"/>
      <c r="BO42" s="85"/>
      <c r="BP42" s="85"/>
      <c r="BQ42" s="82">
        <v>36</v>
      </c>
      <c r="BR42" s="83"/>
      <c r="BS42" s="867"/>
      <c r="BT42" s="868"/>
      <c r="BU42" s="868"/>
      <c r="BV42" s="868"/>
      <c r="BW42" s="868"/>
      <c r="BX42" s="868"/>
      <c r="BY42" s="868"/>
      <c r="BZ42" s="868"/>
      <c r="CA42" s="868"/>
      <c r="CB42" s="868"/>
      <c r="CC42" s="868"/>
      <c r="CD42" s="868"/>
      <c r="CE42" s="868"/>
      <c r="CF42" s="868"/>
      <c r="CG42" s="889"/>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74"/>
    </row>
    <row r="43" spans="1:131" ht="26.25" customHeight="1" x14ac:dyDescent="0.2">
      <c r="A43" s="82">
        <v>16</v>
      </c>
      <c r="B43" s="905"/>
      <c r="C43" s="906"/>
      <c r="D43" s="906"/>
      <c r="E43" s="906"/>
      <c r="F43" s="906"/>
      <c r="G43" s="906"/>
      <c r="H43" s="906"/>
      <c r="I43" s="906"/>
      <c r="J43" s="906"/>
      <c r="K43" s="906"/>
      <c r="L43" s="906"/>
      <c r="M43" s="906"/>
      <c r="N43" s="906"/>
      <c r="O43" s="906"/>
      <c r="P43" s="907"/>
      <c r="Q43" s="913"/>
      <c r="R43" s="914"/>
      <c r="S43" s="914"/>
      <c r="T43" s="914"/>
      <c r="U43" s="914"/>
      <c r="V43" s="914"/>
      <c r="W43" s="914"/>
      <c r="X43" s="914"/>
      <c r="Y43" s="914"/>
      <c r="Z43" s="914"/>
      <c r="AA43" s="914"/>
      <c r="AB43" s="914"/>
      <c r="AC43" s="914"/>
      <c r="AD43" s="914"/>
      <c r="AE43" s="915"/>
      <c r="AF43" s="910"/>
      <c r="AG43" s="911"/>
      <c r="AH43" s="911"/>
      <c r="AI43" s="911"/>
      <c r="AJ43" s="912"/>
      <c r="AK43" s="855"/>
      <c r="AL43" s="846"/>
      <c r="AM43" s="846"/>
      <c r="AN43" s="846"/>
      <c r="AO43" s="846"/>
      <c r="AP43" s="846"/>
      <c r="AQ43" s="846"/>
      <c r="AR43" s="846"/>
      <c r="AS43" s="846"/>
      <c r="AT43" s="846"/>
      <c r="AU43" s="846"/>
      <c r="AV43" s="846"/>
      <c r="AW43" s="846"/>
      <c r="AX43" s="846"/>
      <c r="AY43" s="846"/>
      <c r="AZ43" s="916"/>
      <c r="BA43" s="916"/>
      <c r="BB43" s="916"/>
      <c r="BC43" s="916"/>
      <c r="BD43" s="916"/>
      <c r="BE43" s="847"/>
      <c r="BF43" s="847"/>
      <c r="BG43" s="847"/>
      <c r="BH43" s="847"/>
      <c r="BI43" s="848"/>
      <c r="BJ43" s="76"/>
      <c r="BK43" s="76"/>
      <c r="BL43" s="76"/>
      <c r="BM43" s="76"/>
      <c r="BN43" s="76"/>
      <c r="BO43" s="85"/>
      <c r="BP43" s="85"/>
      <c r="BQ43" s="82">
        <v>37</v>
      </c>
      <c r="BR43" s="83"/>
      <c r="BS43" s="867"/>
      <c r="BT43" s="868"/>
      <c r="BU43" s="868"/>
      <c r="BV43" s="868"/>
      <c r="BW43" s="868"/>
      <c r="BX43" s="868"/>
      <c r="BY43" s="868"/>
      <c r="BZ43" s="868"/>
      <c r="CA43" s="868"/>
      <c r="CB43" s="868"/>
      <c r="CC43" s="868"/>
      <c r="CD43" s="868"/>
      <c r="CE43" s="868"/>
      <c r="CF43" s="868"/>
      <c r="CG43" s="889"/>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74"/>
    </row>
    <row r="44" spans="1:131" ht="26.25" customHeight="1" x14ac:dyDescent="0.2">
      <c r="A44" s="82">
        <v>17</v>
      </c>
      <c r="B44" s="905"/>
      <c r="C44" s="906"/>
      <c r="D44" s="906"/>
      <c r="E44" s="906"/>
      <c r="F44" s="906"/>
      <c r="G44" s="906"/>
      <c r="H44" s="906"/>
      <c r="I44" s="906"/>
      <c r="J44" s="906"/>
      <c r="K44" s="906"/>
      <c r="L44" s="906"/>
      <c r="M44" s="906"/>
      <c r="N44" s="906"/>
      <c r="O44" s="906"/>
      <c r="P44" s="907"/>
      <c r="Q44" s="913"/>
      <c r="R44" s="914"/>
      <c r="S44" s="914"/>
      <c r="T44" s="914"/>
      <c r="U44" s="914"/>
      <c r="V44" s="914"/>
      <c r="W44" s="914"/>
      <c r="X44" s="914"/>
      <c r="Y44" s="914"/>
      <c r="Z44" s="914"/>
      <c r="AA44" s="914"/>
      <c r="AB44" s="914"/>
      <c r="AC44" s="914"/>
      <c r="AD44" s="914"/>
      <c r="AE44" s="915"/>
      <c r="AF44" s="910"/>
      <c r="AG44" s="911"/>
      <c r="AH44" s="911"/>
      <c r="AI44" s="911"/>
      <c r="AJ44" s="912"/>
      <c r="AK44" s="855"/>
      <c r="AL44" s="846"/>
      <c r="AM44" s="846"/>
      <c r="AN44" s="846"/>
      <c r="AO44" s="846"/>
      <c r="AP44" s="846"/>
      <c r="AQ44" s="846"/>
      <c r="AR44" s="846"/>
      <c r="AS44" s="846"/>
      <c r="AT44" s="846"/>
      <c r="AU44" s="846"/>
      <c r="AV44" s="846"/>
      <c r="AW44" s="846"/>
      <c r="AX44" s="846"/>
      <c r="AY44" s="846"/>
      <c r="AZ44" s="916"/>
      <c r="BA44" s="916"/>
      <c r="BB44" s="916"/>
      <c r="BC44" s="916"/>
      <c r="BD44" s="916"/>
      <c r="BE44" s="847"/>
      <c r="BF44" s="847"/>
      <c r="BG44" s="847"/>
      <c r="BH44" s="847"/>
      <c r="BI44" s="848"/>
      <c r="BJ44" s="76"/>
      <c r="BK44" s="76"/>
      <c r="BL44" s="76"/>
      <c r="BM44" s="76"/>
      <c r="BN44" s="76"/>
      <c r="BO44" s="85"/>
      <c r="BP44" s="85"/>
      <c r="BQ44" s="82">
        <v>38</v>
      </c>
      <c r="BR44" s="83"/>
      <c r="BS44" s="867"/>
      <c r="BT44" s="868"/>
      <c r="BU44" s="868"/>
      <c r="BV44" s="868"/>
      <c r="BW44" s="868"/>
      <c r="BX44" s="868"/>
      <c r="BY44" s="868"/>
      <c r="BZ44" s="868"/>
      <c r="CA44" s="868"/>
      <c r="CB44" s="868"/>
      <c r="CC44" s="868"/>
      <c r="CD44" s="868"/>
      <c r="CE44" s="868"/>
      <c r="CF44" s="868"/>
      <c r="CG44" s="889"/>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74"/>
    </row>
    <row r="45" spans="1:131" ht="26.25" customHeight="1" x14ac:dyDescent="0.2">
      <c r="A45" s="82">
        <v>18</v>
      </c>
      <c r="B45" s="905"/>
      <c r="C45" s="906"/>
      <c r="D45" s="906"/>
      <c r="E45" s="906"/>
      <c r="F45" s="906"/>
      <c r="G45" s="906"/>
      <c r="H45" s="906"/>
      <c r="I45" s="906"/>
      <c r="J45" s="906"/>
      <c r="K45" s="906"/>
      <c r="L45" s="906"/>
      <c r="M45" s="906"/>
      <c r="N45" s="906"/>
      <c r="O45" s="906"/>
      <c r="P45" s="907"/>
      <c r="Q45" s="913"/>
      <c r="R45" s="914"/>
      <c r="S45" s="914"/>
      <c r="T45" s="914"/>
      <c r="U45" s="914"/>
      <c r="V45" s="914"/>
      <c r="W45" s="914"/>
      <c r="X45" s="914"/>
      <c r="Y45" s="914"/>
      <c r="Z45" s="914"/>
      <c r="AA45" s="914"/>
      <c r="AB45" s="914"/>
      <c r="AC45" s="914"/>
      <c r="AD45" s="914"/>
      <c r="AE45" s="915"/>
      <c r="AF45" s="910"/>
      <c r="AG45" s="911"/>
      <c r="AH45" s="911"/>
      <c r="AI45" s="911"/>
      <c r="AJ45" s="912"/>
      <c r="AK45" s="855"/>
      <c r="AL45" s="846"/>
      <c r="AM45" s="846"/>
      <c r="AN45" s="846"/>
      <c r="AO45" s="846"/>
      <c r="AP45" s="846"/>
      <c r="AQ45" s="846"/>
      <c r="AR45" s="846"/>
      <c r="AS45" s="846"/>
      <c r="AT45" s="846"/>
      <c r="AU45" s="846"/>
      <c r="AV45" s="846"/>
      <c r="AW45" s="846"/>
      <c r="AX45" s="846"/>
      <c r="AY45" s="846"/>
      <c r="AZ45" s="916"/>
      <c r="BA45" s="916"/>
      <c r="BB45" s="916"/>
      <c r="BC45" s="916"/>
      <c r="BD45" s="916"/>
      <c r="BE45" s="847"/>
      <c r="BF45" s="847"/>
      <c r="BG45" s="847"/>
      <c r="BH45" s="847"/>
      <c r="BI45" s="848"/>
      <c r="BJ45" s="76"/>
      <c r="BK45" s="76"/>
      <c r="BL45" s="76"/>
      <c r="BM45" s="76"/>
      <c r="BN45" s="76"/>
      <c r="BO45" s="85"/>
      <c r="BP45" s="85"/>
      <c r="BQ45" s="82">
        <v>39</v>
      </c>
      <c r="BR45" s="83"/>
      <c r="BS45" s="867"/>
      <c r="BT45" s="868"/>
      <c r="BU45" s="868"/>
      <c r="BV45" s="868"/>
      <c r="BW45" s="868"/>
      <c r="BX45" s="868"/>
      <c r="BY45" s="868"/>
      <c r="BZ45" s="868"/>
      <c r="CA45" s="868"/>
      <c r="CB45" s="868"/>
      <c r="CC45" s="868"/>
      <c r="CD45" s="868"/>
      <c r="CE45" s="868"/>
      <c r="CF45" s="868"/>
      <c r="CG45" s="889"/>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74"/>
    </row>
    <row r="46" spans="1:131" ht="26.25" customHeight="1" x14ac:dyDescent="0.2">
      <c r="A46" s="82">
        <v>19</v>
      </c>
      <c r="B46" s="905"/>
      <c r="C46" s="906"/>
      <c r="D46" s="906"/>
      <c r="E46" s="906"/>
      <c r="F46" s="906"/>
      <c r="G46" s="906"/>
      <c r="H46" s="906"/>
      <c r="I46" s="906"/>
      <c r="J46" s="906"/>
      <c r="K46" s="906"/>
      <c r="L46" s="906"/>
      <c r="M46" s="906"/>
      <c r="N46" s="906"/>
      <c r="O46" s="906"/>
      <c r="P46" s="907"/>
      <c r="Q46" s="913"/>
      <c r="R46" s="914"/>
      <c r="S46" s="914"/>
      <c r="T46" s="914"/>
      <c r="U46" s="914"/>
      <c r="V46" s="914"/>
      <c r="W46" s="914"/>
      <c r="X46" s="914"/>
      <c r="Y46" s="914"/>
      <c r="Z46" s="914"/>
      <c r="AA46" s="914"/>
      <c r="AB46" s="914"/>
      <c r="AC46" s="914"/>
      <c r="AD46" s="914"/>
      <c r="AE46" s="915"/>
      <c r="AF46" s="910"/>
      <c r="AG46" s="911"/>
      <c r="AH46" s="911"/>
      <c r="AI46" s="911"/>
      <c r="AJ46" s="912"/>
      <c r="AK46" s="855"/>
      <c r="AL46" s="846"/>
      <c r="AM46" s="846"/>
      <c r="AN46" s="846"/>
      <c r="AO46" s="846"/>
      <c r="AP46" s="846"/>
      <c r="AQ46" s="846"/>
      <c r="AR46" s="846"/>
      <c r="AS46" s="846"/>
      <c r="AT46" s="846"/>
      <c r="AU46" s="846"/>
      <c r="AV46" s="846"/>
      <c r="AW46" s="846"/>
      <c r="AX46" s="846"/>
      <c r="AY46" s="846"/>
      <c r="AZ46" s="916"/>
      <c r="BA46" s="916"/>
      <c r="BB46" s="916"/>
      <c r="BC46" s="916"/>
      <c r="BD46" s="916"/>
      <c r="BE46" s="847"/>
      <c r="BF46" s="847"/>
      <c r="BG46" s="847"/>
      <c r="BH46" s="847"/>
      <c r="BI46" s="848"/>
      <c r="BJ46" s="76"/>
      <c r="BK46" s="76"/>
      <c r="BL46" s="76"/>
      <c r="BM46" s="76"/>
      <c r="BN46" s="76"/>
      <c r="BO46" s="85"/>
      <c r="BP46" s="85"/>
      <c r="BQ46" s="82">
        <v>40</v>
      </c>
      <c r="BR46" s="83"/>
      <c r="BS46" s="867"/>
      <c r="BT46" s="868"/>
      <c r="BU46" s="868"/>
      <c r="BV46" s="868"/>
      <c r="BW46" s="868"/>
      <c r="BX46" s="868"/>
      <c r="BY46" s="868"/>
      <c r="BZ46" s="868"/>
      <c r="CA46" s="868"/>
      <c r="CB46" s="868"/>
      <c r="CC46" s="868"/>
      <c r="CD46" s="868"/>
      <c r="CE46" s="868"/>
      <c r="CF46" s="868"/>
      <c r="CG46" s="889"/>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74"/>
    </row>
    <row r="47" spans="1:131" ht="26.25" customHeight="1" x14ac:dyDescent="0.2">
      <c r="A47" s="82">
        <v>20</v>
      </c>
      <c r="B47" s="905"/>
      <c r="C47" s="906"/>
      <c r="D47" s="906"/>
      <c r="E47" s="906"/>
      <c r="F47" s="906"/>
      <c r="G47" s="906"/>
      <c r="H47" s="906"/>
      <c r="I47" s="906"/>
      <c r="J47" s="906"/>
      <c r="K47" s="906"/>
      <c r="L47" s="906"/>
      <c r="M47" s="906"/>
      <c r="N47" s="906"/>
      <c r="O47" s="906"/>
      <c r="P47" s="907"/>
      <c r="Q47" s="913"/>
      <c r="R47" s="914"/>
      <c r="S47" s="914"/>
      <c r="T47" s="914"/>
      <c r="U47" s="914"/>
      <c r="V47" s="914"/>
      <c r="W47" s="914"/>
      <c r="X47" s="914"/>
      <c r="Y47" s="914"/>
      <c r="Z47" s="914"/>
      <c r="AA47" s="914"/>
      <c r="AB47" s="914"/>
      <c r="AC47" s="914"/>
      <c r="AD47" s="914"/>
      <c r="AE47" s="915"/>
      <c r="AF47" s="910"/>
      <c r="AG47" s="911"/>
      <c r="AH47" s="911"/>
      <c r="AI47" s="911"/>
      <c r="AJ47" s="912"/>
      <c r="AK47" s="855"/>
      <c r="AL47" s="846"/>
      <c r="AM47" s="846"/>
      <c r="AN47" s="846"/>
      <c r="AO47" s="846"/>
      <c r="AP47" s="846"/>
      <c r="AQ47" s="846"/>
      <c r="AR47" s="846"/>
      <c r="AS47" s="846"/>
      <c r="AT47" s="846"/>
      <c r="AU47" s="846"/>
      <c r="AV47" s="846"/>
      <c r="AW47" s="846"/>
      <c r="AX47" s="846"/>
      <c r="AY47" s="846"/>
      <c r="AZ47" s="916"/>
      <c r="BA47" s="916"/>
      <c r="BB47" s="916"/>
      <c r="BC47" s="916"/>
      <c r="BD47" s="916"/>
      <c r="BE47" s="847"/>
      <c r="BF47" s="847"/>
      <c r="BG47" s="847"/>
      <c r="BH47" s="847"/>
      <c r="BI47" s="848"/>
      <c r="BJ47" s="76"/>
      <c r="BK47" s="76"/>
      <c r="BL47" s="76"/>
      <c r="BM47" s="76"/>
      <c r="BN47" s="76"/>
      <c r="BO47" s="85"/>
      <c r="BP47" s="85"/>
      <c r="BQ47" s="82">
        <v>41</v>
      </c>
      <c r="BR47" s="83"/>
      <c r="BS47" s="867"/>
      <c r="BT47" s="868"/>
      <c r="BU47" s="868"/>
      <c r="BV47" s="868"/>
      <c r="BW47" s="868"/>
      <c r="BX47" s="868"/>
      <c r="BY47" s="868"/>
      <c r="BZ47" s="868"/>
      <c r="CA47" s="868"/>
      <c r="CB47" s="868"/>
      <c r="CC47" s="868"/>
      <c r="CD47" s="868"/>
      <c r="CE47" s="868"/>
      <c r="CF47" s="868"/>
      <c r="CG47" s="889"/>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74"/>
    </row>
    <row r="48" spans="1:131" ht="26.25" customHeight="1" x14ac:dyDescent="0.2">
      <c r="A48" s="82">
        <v>21</v>
      </c>
      <c r="B48" s="905"/>
      <c r="C48" s="906"/>
      <c r="D48" s="906"/>
      <c r="E48" s="906"/>
      <c r="F48" s="906"/>
      <c r="G48" s="906"/>
      <c r="H48" s="906"/>
      <c r="I48" s="906"/>
      <c r="J48" s="906"/>
      <c r="K48" s="906"/>
      <c r="L48" s="906"/>
      <c r="M48" s="906"/>
      <c r="N48" s="906"/>
      <c r="O48" s="906"/>
      <c r="P48" s="907"/>
      <c r="Q48" s="913"/>
      <c r="R48" s="914"/>
      <c r="S48" s="914"/>
      <c r="T48" s="914"/>
      <c r="U48" s="914"/>
      <c r="V48" s="914"/>
      <c r="W48" s="914"/>
      <c r="X48" s="914"/>
      <c r="Y48" s="914"/>
      <c r="Z48" s="914"/>
      <c r="AA48" s="914"/>
      <c r="AB48" s="914"/>
      <c r="AC48" s="914"/>
      <c r="AD48" s="914"/>
      <c r="AE48" s="915"/>
      <c r="AF48" s="910"/>
      <c r="AG48" s="911"/>
      <c r="AH48" s="911"/>
      <c r="AI48" s="911"/>
      <c r="AJ48" s="912"/>
      <c r="AK48" s="855"/>
      <c r="AL48" s="846"/>
      <c r="AM48" s="846"/>
      <c r="AN48" s="846"/>
      <c r="AO48" s="846"/>
      <c r="AP48" s="846"/>
      <c r="AQ48" s="846"/>
      <c r="AR48" s="846"/>
      <c r="AS48" s="846"/>
      <c r="AT48" s="846"/>
      <c r="AU48" s="846"/>
      <c r="AV48" s="846"/>
      <c r="AW48" s="846"/>
      <c r="AX48" s="846"/>
      <c r="AY48" s="846"/>
      <c r="AZ48" s="916"/>
      <c r="BA48" s="916"/>
      <c r="BB48" s="916"/>
      <c r="BC48" s="916"/>
      <c r="BD48" s="916"/>
      <c r="BE48" s="847"/>
      <c r="BF48" s="847"/>
      <c r="BG48" s="847"/>
      <c r="BH48" s="847"/>
      <c r="BI48" s="848"/>
      <c r="BJ48" s="76"/>
      <c r="BK48" s="76"/>
      <c r="BL48" s="76"/>
      <c r="BM48" s="76"/>
      <c r="BN48" s="76"/>
      <c r="BO48" s="85"/>
      <c r="BP48" s="85"/>
      <c r="BQ48" s="82">
        <v>42</v>
      </c>
      <c r="BR48" s="83"/>
      <c r="BS48" s="867"/>
      <c r="BT48" s="868"/>
      <c r="BU48" s="868"/>
      <c r="BV48" s="868"/>
      <c r="BW48" s="868"/>
      <c r="BX48" s="868"/>
      <c r="BY48" s="868"/>
      <c r="BZ48" s="868"/>
      <c r="CA48" s="868"/>
      <c r="CB48" s="868"/>
      <c r="CC48" s="868"/>
      <c r="CD48" s="868"/>
      <c r="CE48" s="868"/>
      <c r="CF48" s="868"/>
      <c r="CG48" s="889"/>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74"/>
    </row>
    <row r="49" spans="1:131" ht="26.25" customHeight="1" x14ac:dyDescent="0.2">
      <c r="A49" s="82">
        <v>22</v>
      </c>
      <c r="B49" s="905"/>
      <c r="C49" s="906"/>
      <c r="D49" s="906"/>
      <c r="E49" s="906"/>
      <c r="F49" s="906"/>
      <c r="G49" s="906"/>
      <c r="H49" s="906"/>
      <c r="I49" s="906"/>
      <c r="J49" s="906"/>
      <c r="K49" s="906"/>
      <c r="L49" s="906"/>
      <c r="M49" s="906"/>
      <c r="N49" s="906"/>
      <c r="O49" s="906"/>
      <c r="P49" s="907"/>
      <c r="Q49" s="913"/>
      <c r="R49" s="914"/>
      <c r="S49" s="914"/>
      <c r="T49" s="914"/>
      <c r="U49" s="914"/>
      <c r="V49" s="914"/>
      <c r="W49" s="914"/>
      <c r="X49" s="914"/>
      <c r="Y49" s="914"/>
      <c r="Z49" s="914"/>
      <c r="AA49" s="914"/>
      <c r="AB49" s="914"/>
      <c r="AC49" s="914"/>
      <c r="AD49" s="914"/>
      <c r="AE49" s="915"/>
      <c r="AF49" s="910"/>
      <c r="AG49" s="911"/>
      <c r="AH49" s="911"/>
      <c r="AI49" s="911"/>
      <c r="AJ49" s="912"/>
      <c r="AK49" s="855"/>
      <c r="AL49" s="846"/>
      <c r="AM49" s="846"/>
      <c r="AN49" s="846"/>
      <c r="AO49" s="846"/>
      <c r="AP49" s="846"/>
      <c r="AQ49" s="846"/>
      <c r="AR49" s="846"/>
      <c r="AS49" s="846"/>
      <c r="AT49" s="846"/>
      <c r="AU49" s="846"/>
      <c r="AV49" s="846"/>
      <c r="AW49" s="846"/>
      <c r="AX49" s="846"/>
      <c r="AY49" s="846"/>
      <c r="AZ49" s="916"/>
      <c r="BA49" s="916"/>
      <c r="BB49" s="916"/>
      <c r="BC49" s="916"/>
      <c r="BD49" s="916"/>
      <c r="BE49" s="847"/>
      <c r="BF49" s="847"/>
      <c r="BG49" s="847"/>
      <c r="BH49" s="847"/>
      <c r="BI49" s="848"/>
      <c r="BJ49" s="76"/>
      <c r="BK49" s="76"/>
      <c r="BL49" s="76"/>
      <c r="BM49" s="76"/>
      <c r="BN49" s="76"/>
      <c r="BO49" s="85"/>
      <c r="BP49" s="85"/>
      <c r="BQ49" s="82">
        <v>43</v>
      </c>
      <c r="BR49" s="83"/>
      <c r="BS49" s="867"/>
      <c r="BT49" s="868"/>
      <c r="BU49" s="868"/>
      <c r="BV49" s="868"/>
      <c r="BW49" s="868"/>
      <c r="BX49" s="868"/>
      <c r="BY49" s="868"/>
      <c r="BZ49" s="868"/>
      <c r="CA49" s="868"/>
      <c r="CB49" s="868"/>
      <c r="CC49" s="868"/>
      <c r="CD49" s="868"/>
      <c r="CE49" s="868"/>
      <c r="CF49" s="868"/>
      <c r="CG49" s="889"/>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74"/>
    </row>
    <row r="50" spans="1:131" ht="26.25" customHeight="1" x14ac:dyDescent="0.2">
      <c r="A50" s="82">
        <v>23</v>
      </c>
      <c r="B50" s="905"/>
      <c r="C50" s="906"/>
      <c r="D50" s="906"/>
      <c r="E50" s="906"/>
      <c r="F50" s="906"/>
      <c r="G50" s="906"/>
      <c r="H50" s="906"/>
      <c r="I50" s="906"/>
      <c r="J50" s="906"/>
      <c r="K50" s="906"/>
      <c r="L50" s="906"/>
      <c r="M50" s="906"/>
      <c r="N50" s="906"/>
      <c r="O50" s="906"/>
      <c r="P50" s="907"/>
      <c r="Q50" s="908"/>
      <c r="R50" s="900"/>
      <c r="S50" s="900"/>
      <c r="T50" s="900"/>
      <c r="U50" s="900"/>
      <c r="V50" s="900"/>
      <c r="W50" s="900"/>
      <c r="X50" s="900"/>
      <c r="Y50" s="900"/>
      <c r="Z50" s="900"/>
      <c r="AA50" s="900"/>
      <c r="AB50" s="900"/>
      <c r="AC50" s="900"/>
      <c r="AD50" s="900"/>
      <c r="AE50" s="909"/>
      <c r="AF50" s="910"/>
      <c r="AG50" s="911"/>
      <c r="AH50" s="911"/>
      <c r="AI50" s="911"/>
      <c r="AJ50" s="912"/>
      <c r="AK50" s="899"/>
      <c r="AL50" s="900"/>
      <c r="AM50" s="900"/>
      <c r="AN50" s="900"/>
      <c r="AO50" s="900"/>
      <c r="AP50" s="900"/>
      <c r="AQ50" s="900"/>
      <c r="AR50" s="900"/>
      <c r="AS50" s="900"/>
      <c r="AT50" s="900"/>
      <c r="AU50" s="900"/>
      <c r="AV50" s="900"/>
      <c r="AW50" s="900"/>
      <c r="AX50" s="900"/>
      <c r="AY50" s="900"/>
      <c r="AZ50" s="901"/>
      <c r="BA50" s="901"/>
      <c r="BB50" s="901"/>
      <c r="BC50" s="901"/>
      <c r="BD50" s="901"/>
      <c r="BE50" s="847"/>
      <c r="BF50" s="847"/>
      <c r="BG50" s="847"/>
      <c r="BH50" s="847"/>
      <c r="BI50" s="848"/>
      <c r="BJ50" s="76"/>
      <c r="BK50" s="76"/>
      <c r="BL50" s="76"/>
      <c r="BM50" s="76"/>
      <c r="BN50" s="76"/>
      <c r="BO50" s="85"/>
      <c r="BP50" s="85"/>
      <c r="BQ50" s="82">
        <v>44</v>
      </c>
      <c r="BR50" s="83"/>
      <c r="BS50" s="867"/>
      <c r="BT50" s="868"/>
      <c r="BU50" s="868"/>
      <c r="BV50" s="868"/>
      <c r="BW50" s="868"/>
      <c r="BX50" s="868"/>
      <c r="BY50" s="868"/>
      <c r="BZ50" s="868"/>
      <c r="CA50" s="868"/>
      <c r="CB50" s="868"/>
      <c r="CC50" s="868"/>
      <c r="CD50" s="868"/>
      <c r="CE50" s="868"/>
      <c r="CF50" s="868"/>
      <c r="CG50" s="889"/>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74"/>
    </row>
    <row r="51" spans="1:131" ht="26.25" customHeight="1" x14ac:dyDescent="0.2">
      <c r="A51" s="82">
        <v>24</v>
      </c>
      <c r="B51" s="905"/>
      <c r="C51" s="906"/>
      <c r="D51" s="906"/>
      <c r="E51" s="906"/>
      <c r="F51" s="906"/>
      <c r="G51" s="906"/>
      <c r="H51" s="906"/>
      <c r="I51" s="906"/>
      <c r="J51" s="906"/>
      <c r="K51" s="906"/>
      <c r="L51" s="906"/>
      <c r="M51" s="906"/>
      <c r="N51" s="906"/>
      <c r="O51" s="906"/>
      <c r="P51" s="907"/>
      <c r="Q51" s="908"/>
      <c r="R51" s="900"/>
      <c r="S51" s="900"/>
      <c r="T51" s="900"/>
      <c r="U51" s="900"/>
      <c r="V51" s="900"/>
      <c r="W51" s="900"/>
      <c r="X51" s="900"/>
      <c r="Y51" s="900"/>
      <c r="Z51" s="900"/>
      <c r="AA51" s="900"/>
      <c r="AB51" s="900"/>
      <c r="AC51" s="900"/>
      <c r="AD51" s="900"/>
      <c r="AE51" s="909"/>
      <c r="AF51" s="910"/>
      <c r="AG51" s="911"/>
      <c r="AH51" s="911"/>
      <c r="AI51" s="911"/>
      <c r="AJ51" s="912"/>
      <c r="AK51" s="899"/>
      <c r="AL51" s="900"/>
      <c r="AM51" s="900"/>
      <c r="AN51" s="900"/>
      <c r="AO51" s="900"/>
      <c r="AP51" s="900"/>
      <c r="AQ51" s="900"/>
      <c r="AR51" s="900"/>
      <c r="AS51" s="900"/>
      <c r="AT51" s="900"/>
      <c r="AU51" s="900"/>
      <c r="AV51" s="900"/>
      <c r="AW51" s="900"/>
      <c r="AX51" s="900"/>
      <c r="AY51" s="900"/>
      <c r="AZ51" s="901"/>
      <c r="BA51" s="901"/>
      <c r="BB51" s="901"/>
      <c r="BC51" s="901"/>
      <c r="BD51" s="901"/>
      <c r="BE51" s="847"/>
      <c r="BF51" s="847"/>
      <c r="BG51" s="847"/>
      <c r="BH51" s="847"/>
      <c r="BI51" s="848"/>
      <c r="BJ51" s="76"/>
      <c r="BK51" s="76"/>
      <c r="BL51" s="76"/>
      <c r="BM51" s="76"/>
      <c r="BN51" s="76"/>
      <c r="BO51" s="85"/>
      <c r="BP51" s="85"/>
      <c r="BQ51" s="82">
        <v>45</v>
      </c>
      <c r="BR51" s="83"/>
      <c r="BS51" s="867"/>
      <c r="BT51" s="868"/>
      <c r="BU51" s="868"/>
      <c r="BV51" s="868"/>
      <c r="BW51" s="868"/>
      <c r="BX51" s="868"/>
      <c r="BY51" s="868"/>
      <c r="BZ51" s="868"/>
      <c r="CA51" s="868"/>
      <c r="CB51" s="868"/>
      <c r="CC51" s="868"/>
      <c r="CD51" s="868"/>
      <c r="CE51" s="868"/>
      <c r="CF51" s="868"/>
      <c r="CG51" s="889"/>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74"/>
    </row>
    <row r="52" spans="1:131" ht="26.25" customHeight="1" x14ac:dyDescent="0.2">
      <c r="A52" s="82">
        <v>25</v>
      </c>
      <c r="B52" s="905"/>
      <c r="C52" s="906"/>
      <c r="D52" s="906"/>
      <c r="E52" s="906"/>
      <c r="F52" s="906"/>
      <c r="G52" s="906"/>
      <c r="H52" s="906"/>
      <c r="I52" s="906"/>
      <c r="J52" s="906"/>
      <c r="K52" s="906"/>
      <c r="L52" s="906"/>
      <c r="M52" s="906"/>
      <c r="N52" s="906"/>
      <c r="O52" s="906"/>
      <c r="P52" s="907"/>
      <c r="Q52" s="908"/>
      <c r="R52" s="900"/>
      <c r="S52" s="900"/>
      <c r="T52" s="900"/>
      <c r="U52" s="900"/>
      <c r="V52" s="900"/>
      <c r="W52" s="900"/>
      <c r="X52" s="900"/>
      <c r="Y52" s="900"/>
      <c r="Z52" s="900"/>
      <c r="AA52" s="900"/>
      <c r="AB52" s="900"/>
      <c r="AC52" s="900"/>
      <c r="AD52" s="900"/>
      <c r="AE52" s="909"/>
      <c r="AF52" s="910"/>
      <c r="AG52" s="911"/>
      <c r="AH52" s="911"/>
      <c r="AI52" s="911"/>
      <c r="AJ52" s="912"/>
      <c r="AK52" s="899"/>
      <c r="AL52" s="900"/>
      <c r="AM52" s="900"/>
      <c r="AN52" s="900"/>
      <c r="AO52" s="900"/>
      <c r="AP52" s="900"/>
      <c r="AQ52" s="900"/>
      <c r="AR52" s="900"/>
      <c r="AS52" s="900"/>
      <c r="AT52" s="900"/>
      <c r="AU52" s="900"/>
      <c r="AV52" s="900"/>
      <c r="AW52" s="900"/>
      <c r="AX52" s="900"/>
      <c r="AY52" s="900"/>
      <c r="AZ52" s="901"/>
      <c r="BA52" s="901"/>
      <c r="BB52" s="901"/>
      <c r="BC52" s="901"/>
      <c r="BD52" s="901"/>
      <c r="BE52" s="847"/>
      <c r="BF52" s="847"/>
      <c r="BG52" s="847"/>
      <c r="BH52" s="847"/>
      <c r="BI52" s="848"/>
      <c r="BJ52" s="76"/>
      <c r="BK52" s="76"/>
      <c r="BL52" s="76"/>
      <c r="BM52" s="76"/>
      <c r="BN52" s="76"/>
      <c r="BO52" s="85"/>
      <c r="BP52" s="85"/>
      <c r="BQ52" s="82">
        <v>46</v>
      </c>
      <c r="BR52" s="83"/>
      <c r="BS52" s="867"/>
      <c r="BT52" s="868"/>
      <c r="BU52" s="868"/>
      <c r="BV52" s="868"/>
      <c r="BW52" s="868"/>
      <c r="BX52" s="868"/>
      <c r="BY52" s="868"/>
      <c r="BZ52" s="868"/>
      <c r="CA52" s="868"/>
      <c r="CB52" s="868"/>
      <c r="CC52" s="868"/>
      <c r="CD52" s="868"/>
      <c r="CE52" s="868"/>
      <c r="CF52" s="868"/>
      <c r="CG52" s="889"/>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74"/>
    </row>
    <row r="53" spans="1:131" ht="26.25" customHeight="1" x14ac:dyDescent="0.2">
      <c r="A53" s="82">
        <v>26</v>
      </c>
      <c r="B53" s="905"/>
      <c r="C53" s="906"/>
      <c r="D53" s="906"/>
      <c r="E53" s="906"/>
      <c r="F53" s="906"/>
      <c r="G53" s="906"/>
      <c r="H53" s="906"/>
      <c r="I53" s="906"/>
      <c r="J53" s="906"/>
      <c r="K53" s="906"/>
      <c r="L53" s="906"/>
      <c r="M53" s="906"/>
      <c r="N53" s="906"/>
      <c r="O53" s="906"/>
      <c r="P53" s="907"/>
      <c r="Q53" s="908"/>
      <c r="R53" s="900"/>
      <c r="S53" s="900"/>
      <c r="T53" s="900"/>
      <c r="U53" s="900"/>
      <c r="V53" s="900"/>
      <c r="W53" s="900"/>
      <c r="X53" s="900"/>
      <c r="Y53" s="900"/>
      <c r="Z53" s="900"/>
      <c r="AA53" s="900"/>
      <c r="AB53" s="900"/>
      <c r="AC53" s="900"/>
      <c r="AD53" s="900"/>
      <c r="AE53" s="909"/>
      <c r="AF53" s="910"/>
      <c r="AG53" s="911"/>
      <c r="AH53" s="911"/>
      <c r="AI53" s="911"/>
      <c r="AJ53" s="912"/>
      <c r="AK53" s="899"/>
      <c r="AL53" s="900"/>
      <c r="AM53" s="900"/>
      <c r="AN53" s="900"/>
      <c r="AO53" s="900"/>
      <c r="AP53" s="900"/>
      <c r="AQ53" s="900"/>
      <c r="AR53" s="900"/>
      <c r="AS53" s="900"/>
      <c r="AT53" s="900"/>
      <c r="AU53" s="900"/>
      <c r="AV53" s="900"/>
      <c r="AW53" s="900"/>
      <c r="AX53" s="900"/>
      <c r="AY53" s="900"/>
      <c r="AZ53" s="901"/>
      <c r="BA53" s="901"/>
      <c r="BB53" s="901"/>
      <c r="BC53" s="901"/>
      <c r="BD53" s="901"/>
      <c r="BE53" s="847"/>
      <c r="BF53" s="847"/>
      <c r="BG53" s="847"/>
      <c r="BH53" s="847"/>
      <c r="BI53" s="848"/>
      <c r="BJ53" s="76"/>
      <c r="BK53" s="76"/>
      <c r="BL53" s="76"/>
      <c r="BM53" s="76"/>
      <c r="BN53" s="76"/>
      <c r="BO53" s="85"/>
      <c r="BP53" s="85"/>
      <c r="BQ53" s="82">
        <v>47</v>
      </c>
      <c r="BR53" s="83"/>
      <c r="BS53" s="867"/>
      <c r="BT53" s="868"/>
      <c r="BU53" s="868"/>
      <c r="BV53" s="868"/>
      <c r="BW53" s="868"/>
      <c r="BX53" s="868"/>
      <c r="BY53" s="868"/>
      <c r="BZ53" s="868"/>
      <c r="CA53" s="868"/>
      <c r="CB53" s="868"/>
      <c r="CC53" s="868"/>
      <c r="CD53" s="868"/>
      <c r="CE53" s="868"/>
      <c r="CF53" s="868"/>
      <c r="CG53" s="889"/>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74"/>
    </row>
    <row r="54" spans="1:131" ht="26.25" customHeight="1" x14ac:dyDescent="0.2">
      <c r="A54" s="82">
        <v>27</v>
      </c>
      <c r="B54" s="905"/>
      <c r="C54" s="906"/>
      <c r="D54" s="906"/>
      <c r="E54" s="906"/>
      <c r="F54" s="906"/>
      <c r="G54" s="906"/>
      <c r="H54" s="906"/>
      <c r="I54" s="906"/>
      <c r="J54" s="906"/>
      <c r="K54" s="906"/>
      <c r="L54" s="906"/>
      <c r="M54" s="906"/>
      <c r="N54" s="906"/>
      <c r="O54" s="906"/>
      <c r="P54" s="907"/>
      <c r="Q54" s="908"/>
      <c r="R54" s="900"/>
      <c r="S54" s="900"/>
      <c r="T54" s="900"/>
      <c r="U54" s="900"/>
      <c r="V54" s="900"/>
      <c r="W54" s="900"/>
      <c r="X54" s="900"/>
      <c r="Y54" s="900"/>
      <c r="Z54" s="900"/>
      <c r="AA54" s="900"/>
      <c r="AB54" s="900"/>
      <c r="AC54" s="900"/>
      <c r="AD54" s="900"/>
      <c r="AE54" s="909"/>
      <c r="AF54" s="910"/>
      <c r="AG54" s="911"/>
      <c r="AH54" s="911"/>
      <c r="AI54" s="911"/>
      <c r="AJ54" s="912"/>
      <c r="AK54" s="899"/>
      <c r="AL54" s="900"/>
      <c r="AM54" s="900"/>
      <c r="AN54" s="900"/>
      <c r="AO54" s="900"/>
      <c r="AP54" s="900"/>
      <c r="AQ54" s="900"/>
      <c r="AR54" s="900"/>
      <c r="AS54" s="900"/>
      <c r="AT54" s="900"/>
      <c r="AU54" s="900"/>
      <c r="AV54" s="900"/>
      <c r="AW54" s="900"/>
      <c r="AX54" s="900"/>
      <c r="AY54" s="900"/>
      <c r="AZ54" s="901"/>
      <c r="BA54" s="901"/>
      <c r="BB54" s="901"/>
      <c r="BC54" s="901"/>
      <c r="BD54" s="901"/>
      <c r="BE54" s="847"/>
      <c r="BF54" s="847"/>
      <c r="BG54" s="847"/>
      <c r="BH54" s="847"/>
      <c r="BI54" s="848"/>
      <c r="BJ54" s="76"/>
      <c r="BK54" s="76"/>
      <c r="BL54" s="76"/>
      <c r="BM54" s="76"/>
      <c r="BN54" s="76"/>
      <c r="BO54" s="85"/>
      <c r="BP54" s="85"/>
      <c r="BQ54" s="82">
        <v>48</v>
      </c>
      <c r="BR54" s="83"/>
      <c r="BS54" s="867"/>
      <c r="BT54" s="868"/>
      <c r="BU54" s="868"/>
      <c r="BV54" s="868"/>
      <c r="BW54" s="868"/>
      <c r="BX54" s="868"/>
      <c r="BY54" s="868"/>
      <c r="BZ54" s="868"/>
      <c r="CA54" s="868"/>
      <c r="CB54" s="868"/>
      <c r="CC54" s="868"/>
      <c r="CD54" s="868"/>
      <c r="CE54" s="868"/>
      <c r="CF54" s="868"/>
      <c r="CG54" s="889"/>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74"/>
    </row>
    <row r="55" spans="1:131" ht="26.25" customHeight="1" x14ac:dyDescent="0.2">
      <c r="A55" s="82">
        <v>28</v>
      </c>
      <c r="B55" s="905"/>
      <c r="C55" s="906"/>
      <c r="D55" s="906"/>
      <c r="E55" s="906"/>
      <c r="F55" s="906"/>
      <c r="G55" s="906"/>
      <c r="H55" s="906"/>
      <c r="I55" s="906"/>
      <c r="J55" s="906"/>
      <c r="K55" s="906"/>
      <c r="L55" s="906"/>
      <c r="M55" s="906"/>
      <c r="N55" s="906"/>
      <c r="O55" s="906"/>
      <c r="P55" s="907"/>
      <c r="Q55" s="908"/>
      <c r="R55" s="900"/>
      <c r="S55" s="900"/>
      <c r="T55" s="900"/>
      <c r="U55" s="900"/>
      <c r="V55" s="900"/>
      <c r="W55" s="900"/>
      <c r="X55" s="900"/>
      <c r="Y55" s="900"/>
      <c r="Z55" s="900"/>
      <c r="AA55" s="900"/>
      <c r="AB55" s="900"/>
      <c r="AC55" s="900"/>
      <c r="AD55" s="900"/>
      <c r="AE55" s="909"/>
      <c r="AF55" s="910"/>
      <c r="AG55" s="911"/>
      <c r="AH55" s="911"/>
      <c r="AI55" s="911"/>
      <c r="AJ55" s="912"/>
      <c r="AK55" s="899"/>
      <c r="AL55" s="900"/>
      <c r="AM55" s="900"/>
      <c r="AN55" s="900"/>
      <c r="AO55" s="900"/>
      <c r="AP55" s="900"/>
      <c r="AQ55" s="900"/>
      <c r="AR55" s="900"/>
      <c r="AS55" s="900"/>
      <c r="AT55" s="900"/>
      <c r="AU55" s="900"/>
      <c r="AV55" s="900"/>
      <c r="AW55" s="900"/>
      <c r="AX55" s="900"/>
      <c r="AY55" s="900"/>
      <c r="AZ55" s="901"/>
      <c r="BA55" s="901"/>
      <c r="BB55" s="901"/>
      <c r="BC55" s="901"/>
      <c r="BD55" s="901"/>
      <c r="BE55" s="847"/>
      <c r="BF55" s="847"/>
      <c r="BG55" s="847"/>
      <c r="BH55" s="847"/>
      <c r="BI55" s="848"/>
      <c r="BJ55" s="76"/>
      <c r="BK55" s="76"/>
      <c r="BL55" s="76"/>
      <c r="BM55" s="76"/>
      <c r="BN55" s="76"/>
      <c r="BO55" s="85"/>
      <c r="BP55" s="85"/>
      <c r="BQ55" s="82">
        <v>49</v>
      </c>
      <c r="BR55" s="83"/>
      <c r="BS55" s="867"/>
      <c r="BT55" s="868"/>
      <c r="BU55" s="868"/>
      <c r="BV55" s="868"/>
      <c r="BW55" s="868"/>
      <c r="BX55" s="868"/>
      <c r="BY55" s="868"/>
      <c r="BZ55" s="868"/>
      <c r="CA55" s="868"/>
      <c r="CB55" s="868"/>
      <c r="CC55" s="868"/>
      <c r="CD55" s="868"/>
      <c r="CE55" s="868"/>
      <c r="CF55" s="868"/>
      <c r="CG55" s="889"/>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74"/>
    </row>
    <row r="56" spans="1:131" ht="26.25" customHeight="1" x14ac:dyDescent="0.2">
      <c r="A56" s="82">
        <v>29</v>
      </c>
      <c r="B56" s="905"/>
      <c r="C56" s="906"/>
      <c r="D56" s="906"/>
      <c r="E56" s="906"/>
      <c r="F56" s="906"/>
      <c r="G56" s="906"/>
      <c r="H56" s="906"/>
      <c r="I56" s="906"/>
      <c r="J56" s="906"/>
      <c r="K56" s="906"/>
      <c r="L56" s="906"/>
      <c r="M56" s="906"/>
      <c r="N56" s="906"/>
      <c r="O56" s="906"/>
      <c r="P56" s="907"/>
      <c r="Q56" s="908"/>
      <c r="R56" s="900"/>
      <c r="S56" s="900"/>
      <c r="T56" s="900"/>
      <c r="U56" s="900"/>
      <c r="V56" s="900"/>
      <c r="W56" s="900"/>
      <c r="X56" s="900"/>
      <c r="Y56" s="900"/>
      <c r="Z56" s="900"/>
      <c r="AA56" s="900"/>
      <c r="AB56" s="900"/>
      <c r="AC56" s="900"/>
      <c r="AD56" s="900"/>
      <c r="AE56" s="909"/>
      <c r="AF56" s="910"/>
      <c r="AG56" s="911"/>
      <c r="AH56" s="911"/>
      <c r="AI56" s="911"/>
      <c r="AJ56" s="912"/>
      <c r="AK56" s="899"/>
      <c r="AL56" s="900"/>
      <c r="AM56" s="900"/>
      <c r="AN56" s="900"/>
      <c r="AO56" s="900"/>
      <c r="AP56" s="900"/>
      <c r="AQ56" s="900"/>
      <c r="AR56" s="900"/>
      <c r="AS56" s="900"/>
      <c r="AT56" s="900"/>
      <c r="AU56" s="900"/>
      <c r="AV56" s="900"/>
      <c r="AW56" s="900"/>
      <c r="AX56" s="900"/>
      <c r="AY56" s="900"/>
      <c r="AZ56" s="901"/>
      <c r="BA56" s="901"/>
      <c r="BB56" s="901"/>
      <c r="BC56" s="901"/>
      <c r="BD56" s="901"/>
      <c r="BE56" s="847"/>
      <c r="BF56" s="847"/>
      <c r="BG56" s="847"/>
      <c r="BH56" s="847"/>
      <c r="BI56" s="848"/>
      <c r="BJ56" s="76"/>
      <c r="BK56" s="76"/>
      <c r="BL56" s="76"/>
      <c r="BM56" s="76"/>
      <c r="BN56" s="76"/>
      <c r="BO56" s="85"/>
      <c r="BP56" s="85"/>
      <c r="BQ56" s="82">
        <v>50</v>
      </c>
      <c r="BR56" s="83"/>
      <c r="BS56" s="867"/>
      <c r="BT56" s="868"/>
      <c r="BU56" s="868"/>
      <c r="BV56" s="868"/>
      <c r="BW56" s="868"/>
      <c r="BX56" s="868"/>
      <c r="BY56" s="868"/>
      <c r="BZ56" s="868"/>
      <c r="CA56" s="868"/>
      <c r="CB56" s="868"/>
      <c r="CC56" s="868"/>
      <c r="CD56" s="868"/>
      <c r="CE56" s="868"/>
      <c r="CF56" s="868"/>
      <c r="CG56" s="889"/>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74"/>
    </row>
    <row r="57" spans="1:131" ht="26.25" customHeight="1" x14ac:dyDescent="0.2">
      <c r="A57" s="82">
        <v>30</v>
      </c>
      <c r="B57" s="905"/>
      <c r="C57" s="906"/>
      <c r="D57" s="906"/>
      <c r="E57" s="906"/>
      <c r="F57" s="906"/>
      <c r="G57" s="906"/>
      <c r="H57" s="906"/>
      <c r="I57" s="906"/>
      <c r="J57" s="906"/>
      <c r="K57" s="906"/>
      <c r="L57" s="906"/>
      <c r="M57" s="906"/>
      <c r="N57" s="906"/>
      <c r="O57" s="906"/>
      <c r="P57" s="907"/>
      <c r="Q57" s="908"/>
      <c r="R57" s="900"/>
      <c r="S57" s="900"/>
      <c r="T57" s="900"/>
      <c r="U57" s="900"/>
      <c r="V57" s="900"/>
      <c r="W57" s="900"/>
      <c r="X57" s="900"/>
      <c r="Y57" s="900"/>
      <c r="Z57" s="900"/>
      <c r="AA57" s="900"/>
      <c r="AB57" s="900"/>
      <c r="AC57" s="900"/>
      <c r="AD57" s="900"/>
      <c r="AE57" s="909"/>
      <c r="AF57" s="910"/>
      <c r="AG57" s="911"/>
      <c r="AH57" s="911"/>
      <c r="AI57" s="911"/>
      <c r="AJ57" s="912"/>
      <c r="AK57" s="899"/>
      <c r="AL57" s="900"/>
      <c r="AM57" s="900"/>
      <c r="AN57" s="900"/>
      <c r="AO57" s="900"/>
      <c r="AP57" s="900"/>
      <c r="AQ57" s="900"/>
      <c r="AR57" s="900"/>
      <c r="AS57" s="900"/>
      <c r="AT57" s="900"/>
      <c r="AU57" s="900"/>
      <c r="AV57" s="900"/>
      <c r="AW57" s="900"/>
      <c r="AX57" s="900"/>
      <c r="AY57" s="900"/>
      <c r="AZ57" s="901"/>
      <c r="BA57" s="901"/>
      <c r="BB57" s="901"/>
      <c r="BC57" s="901"/>
      <c r="BD57" s="901"/>
      <c r="BE57" s="847"/>
      <c r="BF57" s="847"/>
      <c r="BG57" s="847"/>
      <c r="BH57" s="847"/>
      <c r="BI57" s="848"/>
      <c r="BJ57" s="76"/>
      <c r="BK57" s="76"/>
      <c r="BL57" s="76"/>
      <c r="BM57" s="76"/>
      <c r="BN57" s="76"/>
      <c r="BO57" s="85"/>
      <c r="BP57" s="85"/>
      <c r="BQ57" s="82">
        <v>51</v>
      </c>
      <c r="BR57" s="83"/>
      <c r="BS57" s="867"/>
      <c r="BT57" s="868"/>
      <c r="BU57" s="868"/>
      <c r="BV57" s="868"/>
      <c r="BW57" s="868"/>
      <c r="BX57" s="868"/>
      <c r="BY57" s="868"/>
      <c r="BZ57" s="868"/>
      <c r="CA57" s="868"/>
      <c r="CB57" s="868"/>
      <c r="CC57" s="868"/>
      <c r="CD57" s="868"/>
      <c r="CE57" s="868"/>
      <c r="CF57" s="868"/>
      <c r="CG57" s="889"/>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74"/>
    </row>
    <row r="58" spans="1:131" ht="26.25" customHeight="1" x14ac:dyDescent="0.2">
      <c r="A58" s="82">
        <v>31</v>
      </c>
      <c r="B58" s="905"/>
      <c r="C58" s="906"/>
      <c r="D58" s="906"/>
      <c r="E58" s="906"/>
      <c r="F58" s="906"/>
      <c r="G58" s="906"/>
      <c r="H58" s="906"/>
      <c r="I58" s="906"/>
      <c r="J58" s="906"/>
      <c r="K58" s="906"/>
      <c r="L58" s="906"/>
      <c r="M58" s="906"/>
      <c r="N58" s="906"/>
      <c r="O58" s="906"/>
      <c r="P58" s="907"/>
      <c r="Q58" s="908"/>
      <c r="R58" s="900"/>
      <c r="S58" s="900"/>
      <c r="T58" s="900"/>
      <c r="U58" s="900"/>
      <c r="V58" s="900"/>
      <c r="W58" s="900"/>
      <c r="X58" s="900"/>
      <c r="Y58" s="900"/>
      <c r="Z58" s="900"/>
      <c r="AA58" s="900"/>
      <c r="AB58" s="900"/>
      <c r="AC58" s="900"/>
      <c r="AD58" s="900"/>
      <c r="AE58" s="909"/>
      <c r="AF58" s="910"/>
      <c r="AG58" s="911"/>
      <c r="AH58" s="911"/>
      <c r="AI58" s="911"/>
      <c r="AJ58" s="912"/>
      <c r="AK58" s="899"/>
      <c r="AL58" s="900"/>
      <c r="AM58" s="900"/>
      <c r="AN58" s="900"/>
      <c r="AO58" s="900"/>
      <c r="AP58" s="900"/>
      <c r="AQ58" s="900"/>
      <c r="AR58" s="900"/>
      <c r="AS58" s="900"/>
      <c r="AT58" s="900"/>
      <c r="AU58" s="900"/>
      <c r="AV58" s="900"/>
      <c r="AW58" s="900"/>
      <c r="AX58" s="900"/>
      <c r="AY58" s="900"/>
      <c r="AZ58" s="901"/>
      <c r="BA58" s="901"/>
      <c r="BB58" s="901"/>
      <c r="BC58" s="901"/>
      <c r="BD58" s="901"/>
      <c r="BE58" s="847"/>
      <c r="BF58" s="847"/>
      <c r="BG58" s="847"/>
      <c r="BH58" s="847"/>
      <c r="BI58" s="848"/>
      <c r="BJ58" s="76"/>
      <c r="BK58" s="76"/>
      <c r="BL58" s="76"/>
      <c r="BM58" s="76"/>
      <c r="BN58" s="76"/>
      <c r="BO58" s="85"/>
      <c r="BP58" s="85"/>
      <c r="BQ58" s="82">
        <v>52</v>
      </c>
      <c r="BR58" s="83"/>
      <c r="BS58" s="867"/>
      <c r="BT58" s="868"/>
      <c r="BU58" s="868"/>
      <c r="BV58" s="868"/>
      <c r="BW58" s="868"/>
      <c r="BX58" s="868"/>
      <c r="BY58" s="868"/>
      <c r="BZ58" s="868"/>
      <c r="CA58" s="868"/>
      <c r="CB58" s="868"/>
      <c r="CC58" s="868"/>
      <c r="CD58" s="868"/>
      <c r="CE58" s="868"/>
      <c r="CF58" s="868"/>
      <c r="CG58" s="889"/>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74"/>
    </row>
    <row r="59" spans="1:131" ht="26.25" customHeight="1" x14ac:dyDescent="0.2">
      <c r="A59" s="82">
        <v>32</v>
      </c>
      <c r="B59" s="905"/>
      <c r="C59" s="906"/>
      <c r="D59" s="906"/>
      <c r="E59" s="906"/>
      <c r="F59" s="906"/>
      <c r="G59" s="906"/>
      <c r="H59" s="906"/>
      <c r="I59" s="906"/>
      <c r="J59" s="906"/>
      <c r="K59" s="906"/>
      <c r="L59" s="906"/>
      <c r="M59" s="906"/>
      <c r="N59" s="906"/>
      <c r="O59" s="906"/>
      <c r="P59" s="907"/>
      <c r="Q59" s="908"/>
      <c r="R59" s="900"/>
      <c r="S59" s="900"/>
      <c r="T59" s="900"/>
      <c r="U59" s="900"/>
      <c r="V59" s="900"/>
      <c r="W59" s="900"/>
      <c r="X59" s="900"/>
      <c r="Y59" s="900"/>
      <c r="Z59" s="900"/>
      <c r="AA59" s="900"/>
      <c r="AB59" s="900"/>
      <c r="AC59" s="900"/>
      <c r="AD59" s="900"/>
      <c r="AE59" s="909"/>
      <c r="AF59" s="910"/>
      <c r="AG59" s="911"/>
      <c r="AH59" s="911"/>
      <c r="AI59" s="911"/>
      <c r="AJ59" s="912"/>
      <c r="AK59" s="899"/>
      <c r="AL59" s="900"/>
      <c r="AM59" s="900"/>
      <c r="AN59" s="900"/>
      <c r="AO59" s="900"/>
      <c r="AP59" s="900"/>
      <c r="AQ59" s="900"/>
      <c r="AR59" s="900"/>
      <c r="AS59" s="900"/>
      <c r="AT59" s="900"/>
      <c r="AU59" s="900"/>
      <c r="AV59" s="900"/>
      <c r="AW59" s="900"/>
      <c r="AX59" s="900"/>
      <c r="AY59" s="900"/>
      <c r="AZ59" s="901"/>
      <c r="BA59" s="901"/>
      <c r="BB59" s="901"/>
      <c r="BC59" s="901"/>
      <c r="BD59" s="901"/>
      <c r="BE59" s="847"/>
      <c r="BF59" s="847"/>
      <c r="BG59" s="847"/>
      <c r="BH59" s="847"/>
      <c r="BI59" s="848"/>
      <c r="BJ59" s="76"/>
      <c r="BK59" s="76"/>
      <c r="BL59" s="76"/>
      <c r="BM59" s="76"/>
      <c r="BN59" s="76"/>
      <c r="BO59" s="85"/>
      <c r="BP59" s="85"/>
      <c r="BQ59" s="82">
        <v>53</v>
      </c>
      <c r="BR59" s="83"/>
      <c r="BS59" s="867"/>
      <c r="BT59" s="868"/>
      <c r="BU59" s="868"/>
      <c r="BV59" s="868"/>
      <c r="BW59" s="868"/>
      <c r="BX59" s="868"/>
      <c r="BY59" s="868"/>
      <c r="BZ59" s="868"/>
      <c r="CA59" s="868"/>
      <c r="CB59" s="868"/>
      <c r="CC59" s="868"/>
      <c r="CD59" s="868"/>
      <c r="CE59" s="868"/>
      <c r="CF59" s="868"/>
      <c r="CG59" s="889"/>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74"/>
    </row>
    <row r="60" spans="1:131" ht="26.25" customHeight="1" x14ac:dyDescent="0.2">
      <c r="A60" s="82">
        <v>33</v>
      </c>
      <c r="B60" s="905"/>
      <c r="C60" s="906"/>
      <c r="D60" s="906"/>
      <c r="E60" s="906"/>
      <c r="F60" s="906"/>
      <c r="G60" s="906"/>
      <c r="H60" s="906"/>
      <c r="I60" s="906"/>
      <c r="J60" s="906"/>
      <c r="K60" s="906"/>
      <c r="L60" s="906"/>
      <c r="M60" s="906"/>
      <c r="N60" s="906"/>
      <c r="O60" s="906"/>
      <c r="P60" s="907"/>
      <c r="Q60" s="908"/>
      <c r="R60" s="900"/>
      <c r="S60" s="900"/>
      <c r="T60" s="900"/>
      <c r="U60" s="900"/>
      <c r="V60" s="900"/>
      <c r="W60" s="900"/>
      <c r="X60" s="900"/>
      <c r="Y60" s="900"/>
      <c r="Z60" s="900"/>
      <c r="AA60" s="900"/>
      <c r="AB60" s="900"/>
      <c r="AC60" s="900"/>
      <c r="AD60" s="900"/>
      <c r="AE60" s="909"/>
      <c r="AF60" s="910"/>
      <c r="AG60" s="911"/>
      <c r="AH60" s="911"/>
      <c r="AI60" s="911"/>
      <c r="AJ60" s="912"/>
      <c r="AK60" s="899"/>
      <c r="AL60" s="900"/>
      <c r="AM60" s="900"/>
      <c r="AN60" s="900"/>
      <c r="AO60" s="900"/>
      <c r="AP60" s="900"/>
      <c r="AQ60" s="900"/>
      <c r="AR60" s="900"/>
      <c r="AS60" s="900"/>
      <c r="AT60" s="900"/>
      <c r="AU60" s="900"/>
      <c r="AV60" s="900"/>
      <c r="AW60" s="900"/>
      <c r="AX60" s="900"/>
      <c r="AY60" s="900"/>
      <c r="AZ60" s="901"/>
      <c r="BA60" s="901"/>
      <c r="BB60" s="901"/>
      <c r="BC60" s="901"/>
      <c r="BD60" s="901"/>
      <c r="BE60" s="847"/>
      <c r="BF60" s="847"/>
      <c r="BG60" s="847"/>
      <c r="BH60" s="847"/>
      <c r="BI60" s="848"/>
      <c r="BJ60" s="76"/>
      <c r="BK60" s="76"/>
      <c r="BL60" s="76"/>
      <c r="BM60" s="76"/>
      <c r="BN60" s="76"/>
      <c r="BO60" s="85"/>
      <c r="BP60" s="85"/>
      <c r="BQ60" s="82">
        <v>54</v>
      </c>
      <c r="BR60" s="83"/>
      <c r="BS60" s="867"/>
      <c r="BT60" s="868"/>
      <c r="BU60" s="868"/>
      <c r="BV60" s="868"/>
      <c r="BW60" s="868"/>
      <c r="BX60" s="868"/>
      <c r="BY60" s="868"/>
      <c r="BZ60" s="868"/>
      <c r="CA60" s="868"/>
      <c r="CB60" s="868"/>
      <c r="CC60" s="868"/>
      <c r="CD60" s="868"/>
      <c r="CE60" s="868"/>
      <c r="CF60" s="868"/>
      <c r="CG60" s="889"/>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74"/>
    </row>
    <row r="61" spans="1:131" ht="26.25" customHeight="1" thickBot="1" x14ac:dyDescent="0.25">
      <c r="A61" s="82">
        <v>34</v>
      </c>
      <c r="B61" s="905"/>
      <c r="C61" s="906"/>
      <c r="D61" s="906"/>
      <c r="E61" s="906"/>
      <c r="F61" s="906"/>
      <c r="G61" s="906"/>
      <c r="H61" s="906"/>
      <c r="I61" s="906"/>
      <c r="J61" s="906"/>
      <c r="K61" s="906"/>
      <c r="L61" s="906"/>
      <c r="M61" s="906"/>
      <c r="N61" s="906"/>
      <c r="O61" s="906"/>
      <c r="P61" s="907"/>
      <c r="Q61" s="908"/>
      <c r="R61" s="900"/>
      <c r="S61" s="900"/>
      <c r="T61" s="900"/>
      <c r="U61" s="900"/>
      <c r="V61" s="900"/>
      <c r="W61" s="900"/>
      <c r="X61" s="900"/>
      <c r="Y61" s="900"/>
      <c r="Z61" s="900"/>
      <c r="AA61" s="900"/>
      <c r="AB61" s="900"/>
      <c r="AC61" s="900"/>
      <c r="AD61" s="900"/>
      <c r="AE61" s="909"/>
      <c r="AF61" s="910"/>
      <c r="AG61" s="911"/>
      <c r="AH61" s="911"/>
      <c r="AI61" s="911"/>
      <c r="AJ61" s="912"/>
      <c r="AK61" s="899"/>
      <c r="AL61" s="900"/>
      <c r="AM61" s="900"/>
      <c r="AN61" s="900"/>
      <c r="AO61" s="900"/>
      <c r="AP61" s="900"/>
      <c r="AQ61" s="900"/>
      <c r="AR61" s="900"/>
      <c r="AS61" s="900"/>
      <c r="AT61" s="900"/>
      <c r="AU61" s="900"/>
      <c r="AV61" s="900"/>
      <c r="AW61" s="900"/>
      <c r="AX61" s="900"/>
      <c r="AY61" s="900"/>
      <c r="AZ61" s="901"/>
      <c r="BA61" s="901"/>
      <c r="BB61" s="901"/>
      <c r="BC61" s="901"/>
      <c r="BD61" s="901"/>
      <c r="BE61" s="847"/>
      <c r="BF61" s="847"/>
      <c r="BG61" s="847"/>
      <c r="BH61" s="847"/>
      <c r="BI61" s="848"/>
      <c r="BJ61" s="76"/>
      <c r="BK61" s="76"/>
      <c r="BL61" s="76"/>
      <c r="BM61" s="76"/>
      <c r="BN61" s="76"/>
      <c r="BO61" s="85"/>
      <c r="BP61" s="85"/>
      <c r="BQ61" s="82">
        <v>55</v>
      </c>
      <c r="BR61" s="83"/>
      <c r="BS61" s="867"/>
      <c r="BT61" s="868"/>
      <c r="BU61" s="868"/>
      <c r="BV61" s="868"/>
      <c r="BW61" s="868"/>
      <c r="BX61" s="868"/>
      <c r="BY61" s="868"/>
      <c r="BZ61" s="868"/>
      <c r="CA61" s="868"/>
      <c r="CB61" s="868"/>
      <c r="CC61" s="868"/>
      <c r="CD61" s="868"/>
      <c r="CE61" s="868"/>
      <c r="CF61" s="868"/>
      <c r="CG61" s="889"/>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74"/>
    </row>
    <row r="62" spans="1:131" ht="26.25" customHeight="1" x14ac:dyDescent="0.2">
      <c r="A62" s="82">
        <v>35</v>
      </c>
      <c r="B62" s="905"/>
      <c r="C62" s="906"/>
      <c r="D62" s="906"/>
      <c r="E62" s="906"/>
      <c r="F62" s="906"/>
      <c r="G62" s="906"/>
      <c r="H62" s="906"/>
      <c r="I62" s="906"/>
      <c r="J62" s="906"/>
      <c r="K62" s="906"/>
      <c r="L62" s="906"/>
      <c r="M62" s="906"/>
      <c r="N62" s="906"/>
      <c r="O62" s="906"/>
      <c r="P62" s="907"/>
      <c r="Q62" s="908"/>
      <c r="R62" s="900"/>
      <c r="S62" s="900"/>
      <c r="T62" s="900"/>
      <c r="U62" s="900"/>
      <c r="V62" s="900"/>
      <c r="W62" s="900"/>
      <c r="X62" s="900"/>
      <c r="Y62" s="900"/>
      <c r="Z62" s="900"/>
      <c r="AA62" s="900"/>
      <c r="AB62" s="900"/>
      <c r="AC62" s="900"/>
      <c r="AD62" s="900"/>
      <c r="AE62" s="909"/>
      <c r="AF62" s="910"/>
      <c r="AG62" s="911"/>
      <c r="AH62" s="911"/>
      <c r="AI62" s="911"/>
      <c r="AJ62" s="912"/>
      <c r="AK62" s="899"/>
      <c r="AL62" s="900"/>
      <c r="AM62" s="900"/>
      <c r="AN62" s="900"/>
      <c r="AO62" s="900"/>
      <c r="AP62" s="900"/>
      <c r="AQ62" s="900"/>
      <c r="AR62" s="900"/>
      <c r="AS62" s="900"/>
      <c r="AT62" s="900"/>
      <c r="AU62" s="900"/>
      <c r="AV62" s="900"/>
      <c r="AW62" s="900"/>
      <c r="AX62" s="900"/>
      <c r="AY62" s="900"/>
      <c r="AZ62" s="901"/>
      <c r="BA62" s="901"/>
      <c r="BB62" s="901"/>
      <c r="BC62" s="901"/>
      <c r="BD62" s="901"/>
      <c r="BE62" s="847"/>
      <c r="BF62" s="847"/>
      <c r="BG62" s="847"/>
      <c r="BH62" s="847"/>
      <c r="BI62" s="848"/>
      <c r="BJ62" s="902" t="s">
        <v>187</v>
      </c>
      <c r="BK62" s="903"/>
      <c r="BL62" s="903"/>
      <c r="BM62" s="903"/>
      <c r="BN62" s="904"/>
      <c r="BO62" s="85"/>
      <c r="BP62" s="85"/>
      <c r="BQ62" s="82">
        <v>56</v>
      </c>
      <c r="BR62" s="83"/>
      <c r="BS62" s="867"/>
      <c r="BT62" s="868"/>
      <c r="BU62" s="868"/>
      <c r="BV62" s="868"/>
      <c r="BW62" s="868"/>
      <c r="BX62" s="868"/>
      <c r="BY62" s="868"/>
      <c r="BZ62" s="868"/>
      <c r="CA62" s="868"/>
      <c r="CB62" s="868"/>
      <c r="CC62" s="868"/>
      <c r="CD62" s="868"/>
      <c r="CE62" s="868"/>
      <c r="CF62" s="868"/>
      <c r="CG62" s="889"/>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74"/>
    </row>
    <row r="63" spans="1:131" ht="26.25" customHeight="1" thickBot="1" x14ac:dyDescent="0.25">
      <c r="A63" s="84" t="s">
        <v>170</v>
      </c>
      <c r="B63" s="812" t="s">
        <v>188</v>
      </c>
      <c r="C63" s="813"/>
      <c r="D63" s="813"/>
      <c r="E63" s="813"/>
      <c r="F63" s="813"/>
      <c r="G63" s="813"/>
      <c r="H63" s="813"/>
      <c r="I63" s="813"/>
      <c r="J63" s="813"/>
      <c r="K63" s="813"/>
      <c r="L63" s="813"/>
      <c r="M63" s="813"/>
      <c r="N63" s="813"/>
      <c r="O63" s="813"/>
      <c r="P63" s="823"/>
      <c r="Q63" s="837"/>
      <c r="R63" s="838"/>
      <c r="S63" s="838"/>
      <c r="T63" s="838"/>
      <c r="U63" s="838"/>
      <c r="V63" s="838"/>
      <c r="W63" s="838"/>
      <c r="X63" s="838"/>
      <c r="Y63" s="838"/>
      <c r="Z63" s="838"/>
      <c r="AA63" s="838"/>
      <c r="AB63" s="838"/>
      <c r="AC63" s="838"/>
      <c r="AD63" s="838"/>
      <c r="AE63" s="895"/>
      <c r="AF63" s="896">
        <v>417</v>
      </c>
      <c r="AG63" s="834"/>
      <c r="AH63" s="834"/>
      <c r="AI63" s="834"/>
      <c r="AJ63" s="897"/>
      <c r="AK63" s="898"/>
      <c r="AL63" s="838"/>
      <c r="AM63" s="838"/>
      <c r="AN63" s="838"/>
      <c r="AO63" s="838"/>
      <c r="AP63" s="834">
        <v>5995</v>
      </c>
      <c r="AQ63" s="834"/>
      <c r="AR63" s="834"/>
      <c r="AS63" s="834"/>
      <c r="AT63" s="834"/>
      <c r="AU63" s="834">
        <v>2470</v>
      </c>
      <c r="AV63" s="834"/>
      <c r="AW63" s="834"/>
      <c r="AX63" s="834"/>
      <c r="AY63" s="834"/>
      <c r="AZ63" s="892"/>
      <c r="BA63" s="892"/>
      <c r="BB63" s="892"/>
      <c r="BC63" s="892"/>
      <c r="BD63" s="892"/>
      <c r="BE63" s="835"/>
      <c r="BF63" s="835"/>
      <c r="BG63" s="835"/>
      <c r="BH63" s="835"/>
      <c r="BI63" s="836"/>
      <c r="BJ63" s="893" t="s">
        <v>62</v>
      </c>
      <c r="BK63" s="828"/>
      <c r="BL63" s="828"/>
      <c r="BM63" s="828"/>
      <c r="BN63" s="894"/>
      <c r="BO63" s="85"/>
      <c r="BP63" s="85"/>
      <c r="BQ63" s="82">
        <v>57</v>
      </c>
      <c r="BR63" s="83"/>
      <c r="BS63" s="867"/>
      <c r="BT63" s="868"/>
      <c r="BU63" s="868"/>
      <c r="BV63" s="868"/>
      <c r="BW63" s="868"/>
      <c r="BX63" s="868"/>
      <c r="BY63" s="868"/>
      <c r="BZ63" s="868"/>
      <c r="CA63" s="868"/>
      <c r="CB63" s="868"/>
      <c r="CC63" s="868"/>
      <c r="CD63" s="868"/>
      <c r="CE63" s="868"/>
      <c r="CF63" s="868"/>
      <c r="CG63" s="889"/>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74"/>
    </row>
    <row r="64" spans="1:131" ht="26.25" customHeight="1" x14ac:dyDescent="0.2">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2">
        <v>58</v>
      </c>
      <c r="BR64" s="83"/>
      <c r="BS64" s="867"/>
      <c r="BT64" s="868"/>
      <c r="BU64" s="868"/>
      <c r="BV64" s="868"/>
      <c r="BW64" s="868"/>
      <c r="BX64" s="868"/>
      <c r="BY64" s="868"/>
      <c r="BZ64" s="868"/>
      <c r="CA64" s="868"/>
      <c r="CB64" s="868"/>
      <c r="CC64" s="868"/>
      <c r="CD64" s="868"/>
      <c r="CE64" s="868"/>
      <c r="CF64" s="868"/>
      <c r="CG64" s="889"/>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74"/>
    </row>
    <row r="65" spans="1:131" ht="26.25" customHeight="1" thickBot="1" x14ac:dyDescent="0.25">
      <c r="A65" s="76" t="s">
        <v>189</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85"/>
      <c r="BF65" s="85"/>
      <c r="BG65" s="85"/>
      <c r="BH65" s="85"/>
      <c r="BI65" s="85"/>
      <c r="BJ65" s="85"/>
      <c r="BK65" s="85"/>
      <c r="BL65" s="85"/>
      <c r="BM65" s="85"/>
      <c r="BN65" s="85"/>
      <c r="BO65" s="85"/>
      <c r="BP65" s="85"/>
      <c r="BQ65" s="82">
        <v>59</v>
      </c>
      <c r="BR65" s="83"/>
      <c r="BS65" s="867"/>
      <c r="BT65" s="868"/>
      <c r="BU65" s="868"/>
      <c r="BV65" s="868"/>
      <c r="BW65" s="868"/>
      <c r="BX65" s="868"/>
      <c r="BY65" s="868"/>
      <c r="BZ65" s="868"/>
      <c r="CA65" s="868"/>
      <c r="CB65" s="868"/>
      <c r="CC65" s="868"/>
      <c r="CD65" s="868"/>
      <c r="CE65" s="868"/>
      <c r="CF65" s="868"/>
      <c r="CG65" s="889"/>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74"/>
    </row>
    <row r="66" spans="1:131" ht="26.25" customHeight="1" x14ac:dyDescent="0.2">
      <c r="A66" s="870" t="s">
        <v>190</v>
      </c>
      <c r="B66" s="871"/>
      <c r="C66" s="871"/>
      <c r="D66" s="871"/>
      <c r="E66" s="871"/>
      <c r="F66" s="871"/>
      <c r="G66" s="871"/>
      <c r="H66" s="871"/>
      <c r="I66" s="871"/>
      <c r="J66" s="871"/>
      <c r="K66" s="871"/>
      <c r="L66" s="871"/>
      <c r="M66" s="871"/>
      <c r="N66" s="871"/>
      <c r="O66" s="871"/>
      <c r="P66" s="872"/>
      <c r="Q66" s="876" t="s">
        <v>174</v>
      </c>
      <c r="R66" s="877"/>
      <c r="S66" s="877"/>
      <c r="T66" s="877"/>
      <c r="U66" s="878"/>
      <c r="V66" s="876" t="s">
        <v>175</v>
      </c>
      <c r="W66" s="877"/>
      <c r="X66" s="877"/>
      <c r="Y66" s="877"/>
      <c r="Z66" s="878"/>
      <c r="AA66" s="876" t="s">
        <v>176</v>
      </c>
      <c r="AB66" s="877"/>
      <c r="AC66" s="877"/>
      <c r="AD66" s="877"/>
      <c r="AE66" s="878"/>
      <c r="AF66" s="882" t="s">
        <v>177</v>
      </c>
      <c r="AG66" s="883"/>
      <c r="AH66" s="883"/>
      <c r="AI66" s="883"/>
      <c r="AJ66" s="884"/>
      <c r="AK66" s="876" t="s">
        <v>178</v>
      </c>
      <c r="AL66" s="871"/>
      <c r="AM66" s="871"/>
      <c r="AN66" s="871"/>
      <c r="AO66" s="872"/>
      <c r="AP66" s="876" t="s">
        <v>179</v>
      </c>
      <c r="AQ66" s="877"/>
      <c r="AR66" s="877"/>
      <c r="AS66" s="877"/>
      <c r="AT66" s="878"/>
      <c r="AU66" s="876" t="s">
        <v>191</v>
      </c>
      <c r="AV66" s="877"/>
      <c r="AW66" s="877"/>
      <c r="AX66" s="877"/>
      <c r="AY66" s="878"/>
      <c r="AZ66" s="876" t="s">
        <v>156</v>
      </c>
      <c r="BA66" s="877"/>
      <c r="BB66" s="877"/>
      <c r="BC66" s="877"/>
      <c r="BD66" s="890"/>
      <c r="BE66" s="85"/>
      <c r="BF66" s="85"/>
      <c r="BG66" s="85"/>
      <c r="BH66" s="85"/>
      <c r="BI66" s="85"/>
      <c r="BJ66" s="85"/>
      <c r="BK66" s="85"/>
      <c r="BL66" s="85"/>
      <c r="BM66" s="85"/>
      <c r="BN66" s="85"/>
      <c r="BO66" s="85"/>
      <c r="BP66" s="85"/>
      <c r="BQ66" s="82">
        <v>60</v>
      </c>
      <c r="BR66" s="87"/>
      <c r="BS66" s="820"/>
      <c r="BT66" s="821"/>
      <c r="BU66" s="821"/>
      <c r="BV66" s="821"/>
      <c r="BW66" s="821"/>
      <c r="BX66" s="821"/>
      <c r="BY66" s="821"/>
      <c r="BZ66" s="821"/>
      <c r="CA66" s="821"/>
      <c r="CB66" s="821"/>
      <c r="CC66" s="821"/>
      <c r="CD66" s="821"/>
      <c r="CE66" s="821"/>
      <c r="CF66" s="821"/>
      <c r="CG66" s="830"/>
      <c r="CH66" s="831"/>
      <c r="CI66" s="832"/>
      <c r="CJ66" s="832"/>
      <c r="CK66" s="832"/>
      <c r="CL66" s="833"/>
      <c r="CM66" s="831"/>
      <c r="CN66" s="832"/>
      <c r="CO66" s="832"/>
      <c r="CP66" s="832"/>
      <c r="CQ66" s="833"/>
      <c r="CR66" s="831"/>
      <c r="CS66" s="832"/>
      <c r="CT66" s="832"/>
      <c r="CU66" s="832"/>
      <c r="CV66" s="833"/>
      <c r="CW66" s="831"/>
      <c r="CX66" s="832"/>
      <c r="CY66" s="832"/>
      <c r="CZ66" s="832"/>
      <c r="DA66" s="833"/>
      <c r="DB66" s="831"/>
      <c r="DC66" s="832"/>
      <c r="DD66" s="832"/>
      <c r="DE66" s="832"/>
      <c r="DF66" s="833"/>
      <c r="DG66" s="831"/>
      <c r="DH66" s="832"/>
      <c r="DI66" s="832"/>
      <c r="DJ66" s="832"/>
      <c r="DK66" s="833"/>
      <c r="DL66" s="831"/>
      <c r="DM66" s="832"/>
      <c r="DN66" s="832"/>
      <c r="DO66" s="832"/>
      <c r="DP66" s="833"/>
      <c r="DQ66" s="831"/>
      <c r="DR66" s="832"/>
      <c r="DS66" s="832"/>
      <c r="DT66" s="832"/>
      <c r="DU66" s="833"/>
      <c r="DV66" s="820"/>
      <c r="DW66" s="821"/>
      <c r="DX66" s="821"/>
      <c r="DY66" s="821"/>
      <c r="DZ66" s="822"/>
      <c r="EA66" s="74"/>
    </row>
    <row r="67" spans="1:131" ht="26.25" customHeight="1" thickBot="1" x14ac:dyDescent="0.25">
      <c r="A67" s="873"/>
      <c r="B67" s="874"/>
      <c r="C67" s="874"/>
      <c r="D67" s="874"/>
      <c r="E67" s="874"/>
      <c r="F67" s="874"/>
      <c r="G67" s="874"/>
      <c r="H67" s="874"/>
      <c r="I67" s="874"/>
      <c r="J67" s="874"/>
      <c r="K67" s="874"/>
      <c r="L67" s="874"/>
      <c r="M67" s="874"/>
      <c r="N67" s="874"/>
      <c r="O67" s="874"/>
      <c r="P67" s="875"/>
      <c r="Q67" s="879"/>
      <c r="R67" s="880"/>
      <c r="S67" s="880"/>
      <c r="T67" s="880"/>
      <c r="U67" s="881"/>
      <c r="V67" s="879"/>
      <c r="W67" s="880"/>
      <c r="X67" s="880"/>
      <c r="Y67" s="880"/>
      <c r="Z67" s="881"/>
      <c r="AA67" s="879"/>
      <c r="AB67" s="880"/>
      <c r="AC67" s="880"/>
      <c r="AD67" s="880"/>
      <c r="AE67" s="881"/>
      <c r="AF67" s="885"/>
      <c r="AG67" s="886"/>
      <c r="AH67" s="886"/>
      <c r="AI67" s="886"/>
      <c r="AJ67" s="887"/>
      <c r="AK67" s="888"/>
      <c r="AL67" s="874"/>
      <c r="AM67" s="874"/>
      <c r="AN67" s="874"/>
      <c r="AO67" s="875"/>
      <c r="AP67" s="879"/>
      <c r="AQ67" s="880"/>
      <c r="AR67" s="880"/>
      <c r="AS67" s="880"/>
      <c r="AT67" s="881"/>
      <c r="AU67" s="879"/>
      <c r="AV67" s="880"/>
      <c r="AW67" s="880"/>
      <c r="AX67" s="880"/>
      <c r="AY67" s="881"/>
      <c r="AZ67" s="879"/>
      <c r="BA67" s="880"/>
      <c r="BB67" s="880"/>
      <c r="BC67" s="880"/>
      <c r="BD67" s="891"/>
      <c r="BE67" s="85"/>
      <c r="BF67" s="85"/>
      <c r="BG67" s="85"/>
      <c r="BH67" s="85"/>
      <c r="BI67" s="85"/>
      <c r="BJ67" s="85"/>
      <c r="BK67" s="85"/>
      <c r="BL67" s="85"/>
      <c r="BM67" s="85"/>
      <c r="BN67" s="85"/>
      <c r="BO67" s="85"/>
      <c r="BP67" s="85"/>
      <c r="BQ67" s="82">
        <v>61</v>
      </c>
      <c r="BR67" s="87"/>
      <c r="BS67" s="820"/>
      <c r="BT67" s="821"/>
      <c r="BU67" s="821"/>
      <c r="BV67" s="821"/>
      <c r="BW67" s="821"/>
      <c r="BX67" s="821"/>
      <c r="BY67" s="821"/>
      <c r="BZ67" s="821"/>
      <c r="CA67" s="821"/>
      <c r="CB67" s="821"/>
      <c r="CC67" s="821"/>
      <c r="CD67" s="821"/>
      <c r="CE67" s="821"/>
      <c r="CF67" s="821"/>
      <c r="CG67" s="830"/>
      <c r="CH67" s="831"/>
      <c r="CI67" s="832"/>
      <c r="CJ67" s="832"/>
      <c r="CK67" s="832"/>
      <c r="CL67" s="833"/>
      <c r="CM67" s="831"/>
      <c r="CN67" s="832"/>
      <c r="CO67" s="832"/>
      <c r="CP67" s="832"/>
      <c r="CQ67" s="833"/>
      <c r="CR67" s="831"/>
      <c r="CS67" s="832"/>
      <c r="CT67" s="832"/>
      <c r="CU67" s="832"/>
      <c r="CV67" s="833"/>
      <c r="CW67" s="831"/>
      <c r="CX67" s="832"/>
      <c r="CY67" s="832"/>
      <c r="CZ67" s="832"/>
      <c r="DA67" s="833"/>
      <c r="DB67" s="831"/>
      <c r="DC67" s="832"/>
      <c r="DD67" s="832"/>
      <c r="DE67" s="832"/>
      <c r="DF67" s="833"/>
      <c r="DG67" s="831"/>
      <c r="DH67" s="832"/>
      <c r="DI67" s="832"/>
      <c r="DJ67" s="832"/>
      <c r="DK67" s="833"/>
      <c r="DL67" s="831"/>
      <c r="DM67" s="832"/>
      <c r="DN67" s="832"/>
      <c r="DO67" s="832"/>
      <c r="DP67" s="833"/>
      <c r="DQ67" s="831"/>
      <c r="DR67" s="832"/>
      <c r="DS67" s="832"/>
      <c r="DT67" s="832"/>
      <c r="DU67" s="833"/>
      <c r="DV67" s="820"/>
      <c r="DW67" s="821"/>
      <c r="DX67" s="821"/>
      <c r="DY67" s="821"/>
      <c r="DZ67" s="822"/>
      <c r="EA67" s="74"/>
    </row>
    <row r="68" spans="1:131" ht="26.25" customHeight="1" thickTop="1" x14ac:dyDescent="0.2">
      <c r="A68" s="80">
        <v>1</v>
      </c>
      <c r="B68" s="860" t="s">
        <v>192</v>
      </c>
      <c r="C68" s="861"/>
      <c r="D68" s="861"/>
      <c r="E68" s="861"/>
      <c r="F68" s="861"/>
      <c r="G68" s="861"/>
      <c r="H68" s="861"/>
      <c r="I68" s="861"/>
      <c r="J68" s="861"/>
      <c r="K68" s="861"/>
      <c r="L68" s="861"/>
      <c r="M68" s="861"/>
      <c r="N68" s="861"/>
      <c r="O68" s="861"/>
      <c r="P68" s="862"/>
      <c r="Q68" s="863">
        <v>3135</v>
      </c>
      <c r="R68" s="857"/>
      <c r="S68" s="857"/>
      <c r="T68" s="857"/>
      <c r="U68" s="857"/>
      <c r="V68" s="857">
        <v>2974</v>
      </c>
      <c r="W68" s="857"/>
      <c r="X68" s="857"/>
      <c r="Y68" s="857"/>
      <c r="Z68" s="857"/>
      <c r="AA68" s="857">
        <v>161</v>
      </c>
      <c r="AB68" s="857"/>
      <c r="AC68" s="857"/>
      <c r="AD68" s="857"/>
      <c r="AE68" s="857"/>
      <c r="AF68" s="857">
        <v>161</v>
      </c>
      <c r="AG68" s="857"/>
      <c r="AH68" s="857"/>
      <c r="AI68" s="857"/>
      <c r="AJ68" s="857"/>
      <c r="AK68" s="857">
        <v>3</v>
      </c>
      <c r="AL68" s="857"/>
      <c r="AM68" s="857"/>
      <c r="AN68" s="857"/>
      <c r="AO68" s="857"/>
      <c r="AP68" s="857" t="s">
        <v>167</v>
      </c>
      <c r="AQ68" s="857"/>
      <c r="AR68" s="857"/>
      <c r="AS68" s="857"/>
      <c r="AT68" s="857"/>
      <c r="AU68" s="857" t="s">
        <v>167</v>
      </c>
      <c r="AV68" s="857"/>
      <c r="AW68" s="857"/>
      <c r="AX68" s="857"/>
      <c r="AY68" s="857"/>
      <c r="AZ68" s="858"/>
      <c r="BA68" s="858"/>
      <c r="BB68" s="858"/>
      <c r="BC68" s="858"/>
      <c r="BD68" s="859"/>
      <c r="BE68" s="85"/>
      <c r="BF68" s="85"/>
      <c r="BG68" s="85"/>
      <c r="BH68" s="85"/>
      <c r="BI68" s="85"/>
      <c r="BJ68" s="85"/>
      <c r="BK68" s="85"/>
      <c r="BL68" s="85"/>
      <c r="BM68" s="85"/>
      <c r="BN68" s="85"/>
      <c r="BO68" s="85"/>
      <c r="BP68" s="85"/>
      <c r="BQ68" s="82">
        <v>62</v>
      </c>
      <c r="BR68" s="87"/>
      <c r="BS68" s="820"/>
      <c r="BT68" s="821"/>
      <c r="BU68" s="821"/>
      <c r="BV68" s="821"/>
      <c r="BW68" s="821"/>
      <c r="BX68" s="821"/>
      <c r="BY68" s="821"/>
      <c r="BZ68" s="821"/>
      <c r="CA68" s="821"/>
      <c r="CB68" s="821"/>
      <c r="CC68" s="821"/>
      <c r="CD68" s="821"/>
      <c r="CE68" s="821"/>
      <c r="CF68" s="821"/>
      <c r="CG68" s="830"/>
      <c r="CH68" s="831"/>
      <c r="CI68" s="832"/>
      <c r="CJ68" s="832"/>
      <c r="CK68" s="832"/>
      <c r="CL68" s="833"/>
      <c r="CM68" s="831"/>
      <c r="CN68" s="832"/>
      <c r="CO68" s="832"/>
      <c r="CP68" s="832"/>
      <c r="CQ68" s="833"/>
      <c r="CR68" s="831"/>
      <c r="CS68" s="832"/>
      <c r="CT68" s="832"/>
      <c r="CU68" s="832"/>
      <c r="CV68" s="833"/>
      <c r="CW68" s="831"/>
      <c r="CX68" s="832"/>
      <c r="CY68" s="832"/>
      <c r="CZ68" s="832"/>
      <c r="DA68" s="833"/>
      <c r="DB68" s="831"/>
      <c r="DC68" s="832"/>
      <c r="DD68" s="832"/>
      <c r="DE68" s="832"/>
      <c r="DF68" s="833"/>
      <c r="DG68" s="831"/>
      <c r="DH68" s="832"/>
      <c r="DI68" s="832"/>
      <c r="DJ68" s="832"/>
      <c r="DK68" s="833"/>
      <c r="DL68" s="831"/>
      <c r="DM68" s="832"/>
      <c r="DN68" s="832"/>
      <c r="DO68" s="832"/>
      <c r="DP68" s="833"/>
      <c r="DQ68" s="831"/>
      <c r="DR68" s="832"/>
      <c r="DS68" s="832"/>
      <c r="DT68" s="832"/>
      <c r="DU68" s="833"/>
      <c r="DV68" s="820"/>
      <c r="DW68" s="821"/>
      <c r="DX68" s="821"/>
      <c r="DY68" s="821"/>
      <c r="DZ68" s="822"/>
      <c r="EA68" s="74"/>
    </row>
    <row r="69" spans="1:131" ht="26.25" customHeight="1" x14ac:dyDescent="0.2">
      <c r="A69" s="82">
        <v>2</v>
      </c>
      <c r="B69" s="849" t="s">
        <v>193</v>
      </c>
      <c r="C69" s="850"/>
      <c r="D69" s="850"/>
      <c r="E69" s="850"/>
      <c r="F69" s="850"/>
      <c r="G69" s="850"/>
      <c r="H69" s="850"/>
      <c r="I69" s="850"/>
      <c r="J69" s="850"/>
      <c r="K69" s="850"/>
      <c r="L69" s="850"/>
      <c r="M69" s="850"/>
      <c r="N69" s="850"/>
      <c r="O69" s="850"/>
      <c r="P69" s="851"/>
      <c r="Q69" s="852">
        <v>1205</v>
      </c>
      <c r="R69" s="846"/>
      <c r="S69" s="846"/>
      <c r="T69" s="846"/>
      <c r="U69" s="846"/>
      <c r="V69" s="846">
        <v>1167</v>
      </c>
      <c r="W69" s="846"/>
      <c r="X69" s="846"/>
      <c r="Y69" s="846"/>
      <c r="Z69" s="846"/>
      <c r="AA69" s="846">
        <v>38</v>
      </c>
      <c r="AB69" s="846"/>
      <c r="AC69" s="846"/>
      <c r="AD69" s="846"/>
      <c r="AE69" s="846"/>
      <c r="AF69" s="846">
        <v>38</v>
      </c>
      <c r="AG69" s="846"/>
      <c r="AH69" s="846"/>
      <c r="AI69" s="846"/>
      <c r="AJ69" s="846"/>
      <c r="AK69" s="846" t="s">
        <v>167</v>
      </c>
      <c r="AL69" s="846"/>
      <c r="AM69" s="846"/>
      <c r="AN69" s="846"/>
      <c r="AO69" s="846"/>
      <c r="AP69" s="846" t="s">
        <v>167</v>
      </c>
      <c r="AQ69" s="846"/>
      <c r="AR69" s="846"/>
      <c r="AS69" s="846"/>
      <c r="AT69" s="846"/>
      <c r="AU69" s="846" t="s">
        <v>167</v>
      </c>
      <c r="AV69" s="846"/>
      <c r="AW69" s="846"/>
      <c r="AX69" s="846"/>
      <c r="AY69" s="846"/>
      <c r="AZ69" s="847"/>
      <c r="BA69" s="847"/>
      <c r="BB69" s="847"/>
      <c r="BC69" s="847"/>
      <c r="BD69" s="848"/>
      <c r="BE69" s="85"/>
      <c r="BF69" s="85"/>
      <c r="BG69" s="85"/>
      <c r="BH69" s="85"/>
      <c r="BI69" s="85"/>
      <c r="BJ69" s="85"/>
      <c r="BK69" s="85"/>
      <c r="BL69" s="85"/>
      <c r="BM69" s="85"/>
      <c r="BN69" s="85"/>
      <c r="BO69" s="85"/>
      <c r="BP69" s="85"/>
      <c r="BQ69" s="82">
        <v>63</v>
      </c>
      <c r="BR69" s="87"/>
      <c r="BS69" s="820"/>
      <c r="BT69" s="821"/>
      <c r="BU69" s="821"/>
      <c r="BV69" s="821"/>
      <c r="BW69" s="821"/>
      <c r="BX69" s="821"/>
      <c r="BY69" s="821"/>
      <c r="BZ69" s="821"/>
      <c r="CA69" s="821"/>
      <c r="CB69" s="821"/>
      <c r="CC69" s="821"/>
      <c r="CD69" s="821"/>
      <c r="CE69" s="821"/>
      <c r="CF69" s="821"/>
      <c r="CG69" s="830"/>
      <c r="CH69" s="831"/>
      <c r="CI69" s="832"/>
      <c r="CJ69" s="832"/>
      <c r="CK69" s="832"/>
      <c r="CL69" s="833"/>
      <c r="CM69" s="831"/>
      <c r="CN69" s="832"/>
      <c r="CO69" s="832"/>
      <c r="CP69" s="832"/>
      <c r="CQ69" s="833"/>
      <c r="CR69" s="831"/>
      <c r="CS69" s="832"/>
      <c r="CT69" s="832"/>
      <c r="CU69" s="832"/>
      <c r="CV69" s="833"/>
      <c r="CW69" s="831"/>
      <c r="CX69" s="832"/>
      <c r="CY69" s="832"/>
      <c r="CZ69" s="832"/>
      <c r="DA69" s="833"/>
      <c r="DB69" s="831"/>
      <c r="DC69" s="832"/>
      <c r="DD69" s="832"/>
      <c r="DE69" s="832"/>
      <c r="DF69" s="833"/>
      <c r="DG69" s="831"/>
      <c r="DH69" s="832"/>
      <c r="DI69" s="832"/>
      <c r="DJ69" s="832"/>
      <c r="DK69" s="833"/>
      <c r="DL69" s="831"/>
      <c r="DM69" s="832"/>
      <c r="DN69" s="832"/>
      <c r="DO69" s="832"/>
      <c r="DP69" s="833"/>
      <c r="DQ69" s="831"/>
      <c r="DR69" s="832"/>
      <c r="DS69" s="832"/>
      <c r="DT69" s="832"/>
      <c r="DU69" s="833"/>
      <c r="DV69" s="820"/>
      <c r="DW69" s="821"/>
      <c r="DX69" s="821"/>
      <c r="DY69" s="821"/>
      <c r="DZ69" s="822"/>
      <c r="EA69" s="74"/>
    </row>
    <row r="70" spans="1:131" ht="26.25" customHeight="1" x14ac:dyDescent="0.2">
      <c r="A70" s="82">
        <v>3</v>
      </c>
      <c r="B70" s="849" t="s">
        <v>194</v>
      </c>
      <c r="C70" s="850"/>
      <c r="D70" s="850"/>
      <c r="E70" s="850"/>
      <c r="F70" s="850"/>
      <c r="G70" s="850"/>
      <c r="H70" s="850"/>
      <c r="I70" s="850"/>
      <c r="J70" s="850"/>
      <c r="K70" s="850"/>
      <c r="L70" s="850"/>
      <c r="M70" s="850"/>
      <c r="N70" s="850"/>
      <c r="O70" s="850"/>
      <c r="P70" s="851"/>
      <c r="Q70" s="852">
        <v>4407</v>
      </c>
      <c r="R70" s="846"/>
      <c r="S70" s="846"/>
      <c r="T70" s="846"/>
      <c r="U70" s="846"/>
      <c r="V70" s="846">
        <v>4087</v>
      </c>
      <c r="W70" s="846"/>
      <c r="X70" s="846"/>
      <c r="Y70" s="846"/>
      <c r="Z70" s="846"/>
      <c r="AA70" s="846">
        <v>320</v>
      </c>
      <c r="AB70" s="846"/>
      <c r="AC70" s="846"/>
      <c r="AD70" s="846"/>
      <c r="AE70" s="846"/>
      <c r="AF70" s="846">
        <v>320</v>
      </c>
      <c r="AG70" s="846"/>
      <c r="AH70" s="846"/>
      <c r="AI70" s="846"/>
      <c r="AJ70" s="846"/>
      <c r="AK70" s="846">
        <v>507</v>
      </c>
      <c r="AL70" s="846"/>
      <c r="AM70" s="846"/>
      <c r="AN70" s="846"/>
      <c r="AO70" s="846"/>
      <c r="AP70" s="846" t="s">
        <v>167</v>
      </c>
      <c r="AQ70" s="846"/>
      <c r="AR70" s="846"/>
      <c r="AS70" s="846"/>
      <c r="AT70" s="846"/>
      <c r="AU70" s="846" t="s">
        <v>167</v>
      </c>
      <c r="AV70" s="846"/>
      <c r="AW70" s="846"/>
      <c r="AX70" s="846"/>
      <c r="AY70" s="846"/>
      <c r="AZ70" s="847"/>
      <c r="BA70" s="847"/>
      <c r="BB70" s="847"/>
      <c r="BC70" s="847"/>
      <c r="BD70" s="848"/>
      <c r="BE70" s="85"/>
      <c r="BF70" s="85"/>
      <c r="BG70" s="85"/>
      <c r="BH70" s="85"/>
      <c r="BI70" s="85"/>
      <c r="BJ70" s="85"/>
      <c r="BK70" s="85"/>
      <c r="BL70" s="85"/>
      <c r="BM70" s="85"/>
      <c r="BN70" s="85"/>
      <c r="BO70" s="85"/>
      <c r="BP70" s="85"/>
      <c r="BQ70" s="82">
        <v>64</v>
      </c>
      <c r="BR70" s="87"/>
      <c r="BS70" s="820"/>
      <c r="BT70" s="821"/>
      <c r="BU70" s="821"/>
      <c r="BV70" s="821"/>
      <c r="BW70" s="821"/>
      <c r="BX70" s="821"/>
      <c r="BY70" s="821"/>
      <c r="BZ70" s="821"/>
      <c r="CA70" s="821"/>
      <c r="CB70" s="821"/>
      <c r="CC70" s="821"/>
      <c r="CD70" s="821"/>
      <c r="CE70" s="821"/>
      <c r="CF70" s="821"/>
      <c r="CG70" s="830"/>
      <c r="CH70" s="831"/>
      <c r="CI70" s="832"/>
      <c r="CJ70" s="832"/>
      <c r="CK70" s="832"/>
      <c r="CL70" s="833"/>
      <c r="CM70" s="831"/>
      <c r="CN70" s="832"/>
      <c r="CO70" s="832"/>
      <c r="CP70" s="832"/>
      <c r="CQ70" s="833"/>
      <c r="CR70" s="831"/>
      <c r="CS70" s="832"/>
      <c r="CT70" s="832"/>
      <c r="CU70" s="832"/>
      <c r="CV70" s="833"/>
      <c r="CW70" s="831"/>
      <c r="CX70" s="832"/>
      <c r="CY70" s="832"/>
      <c r="CZ70" s="832"/>
      <c r="DA70" s="833"/>
      <c r="DB70" s="831"/>
      <c r="DC70" s="832"/>
      <c r="DD70" s="832"/>
      <c r="DE70" s="832"/>
      <c r="DF70" s="833"/>
      <c r="DG70" s="831"/>
      <c r="DH70" s="832"/>
      <c r="DI70" s="832"/>
      <c r="DJ70" s="832"/>
      <c r="DK70" s="833"/>
      <c r="DL70" s="831"/>
      <c r="DM70" s="832"/>
      <c r="DN70" s="832"/>
      <c r="DO70" s="832"/>
      <c r="DP70" s="833"/>
      <c r="DQ70" s="831"/>
      <c r="DR70" s="832"/>
      <c r="DS70" s="832"/>
      <c r="DT70" s="832"/>
      <c r="DU70" s="833"/>
      <c r="DV70" s="820"/>
      <c r="DW70" s="821"/>
      <c r="DX70" s="821"/>
      <c r="DY70" s="821"/>
      <c r="DZ70" s="822"/>
      <c r="EA70" s="74"/>
    </row>
    <row r="71" spans="1:131" ht="26.25" customHeight="1" x14ac:dyDescent="0.2">
      <c r="A71" s="82">
        <v>4</v>
      </c>
      <c r="B71" s="849" t="s">
        <v>195</v>
      </c>
      <c r="C71" s="850"/>
      <c r="D71" s="850"/>
      <c r="E71" s="850"/>
      <c r="F71" s="850"/>
      <c r="G71" s="850"/>
      <c r="H71" s="850"/>
      <c r="I71" s="850"/>
      <c r="J71" s="850"/>
      <c r="K71" s="850"/>
      <c r="L71" s="850"/>
      <c r="M71" s="850"/>
      <c r="N71" s="850"/>
      <c r="O71" s="850"/>
      <c r="P71" s="851"/>
      <c r="Q71" s="852">
        <v>1092963</v>
      </c>
      <c r="R71" s="846"/>
      <c r="S71" s="846"/>
      <c r="T71" s="846"/>
      <c r="U71" s="846"/>
      <c r="V71" s="846">
        <v>1080088</v>
      </c>
      <c r="W71" s="846"/>
      <c r="X71" s="846"/>
      <c r="Y71" s="846"/>
      <c r="Z71" s="846"/>
      <c r="AA71" s="846">
        <v>12875</v>
      </c>
      <c r="AB71" s="846"/>
      <c r="AC71" s="846"/>
      <c r="AD71" s="846"/>
      <c r="AE71" s="846"/>
      <c r="AF71" s="846">
        <v>12875</v>
      </c>
      <c r="AG71" s="846"/>
      <c r="AH71" s="846"/>
      <c r="AI71" s="846"/>
      <c r="AJ71" s="846"/>
      <c r="AK71" s="846">
        <v>8791</v>
      </c>
      <c r="AL71" s="846"/>
      <c r="AM71" s="846"/>
      <c r="AN71" s="846"/>
      <c r="AO71" s="846"/>
      <c r="AP71" s="846" t="s">
        <v>167</v>
      </c>
      <c r="AQ71" s="846"/>
      <c r="AR71" s="846"/>
      <c r="AS71" s="846"/>
      <c r="AT71" s="846"/>
      <c r="AU71" s="846" t="s">
        <v>167</v>
      </c>
      <c r="AV71" s="846"/>
      <c r="AW71" s="846"/>
      <c r="AX71" s="846"/>
      <c r="AY71" s="846"/>
      <c r="AZ71" s="847"/>
      <c r="BA71" s="847"/>
      <c r="BB71" s="847"/>
      <c r="BC71" s="847"/>
      <c r="BD71" s="848"/>
      <c r="BE71" s="85"/>
      <c r="BF71" s="85"/>
      <c r="BG71" s="85"/>
      <c r="BH71" s="85"/>
      <c r="BI71" s="85"/>
      <c r="BJ71" s="85"/>
      <c r="BK71" s="85"/>
      <c r="BL71" s="85"/>
      <c r="BM71" s="85"/>
      <c r="BN71" s="85"/>
      <c r="BO71" s="85"/>
      <c r="BP71" s="85"/>
      <c r="BQ71" s="82">
        <v>65</v>
      </c>
      <c r="BR71" s="87"/>
      <c r="BS71" s="820"/>
      <c r="BT71" s="821"/>
      <c r="BU71" s="821"/>
      <c r="BV71" s="821"/>
      <c r="BW71" s="821"/>
      <c r="BX71" s="821"/>
      <c r="BY71" s="821"/>
      <c r="BZ71" s="821"/>
      <c r="CA71" s="821"/>
      <c r="CB71" s="821"/>
      <c r="CC71" s="821"/>
      <c r="CD71" s="821"/>
      <c r="CE71" s="821"/>
      <c r="CF71" s="821"/>
      <c r="CG71" s="830"/>
      <c r="CH71" s="831"/>
      <c r="CI71" s="832"/>
      <c r="CJ71" s="832"/>
      <c r="CK71" s="832"/>
      <c r="CL71" s="833"/>
      <c r="CM71" s="831"/>
      <c r="CN71" s="832"/>
      <c r="CO71" s="832"/>
      <c r="CP71" s="832"/>
      <c r="CQ71" s="833"/>
      <c r="CR71" s="831"/>
      <c r="CS71" s="832"/>
      <c r="CT71" s="832"/>
      <c r="CU71" s="832"/>
      <c r="CV71" s="833"/>
      <c r="CW71" s="831"/>
      <c r="CX71" s="832"/>
      <c r="CY71" s="832"/>
      <c r="CZ71" s="832"/>
      <c r="DA71" s="833"/>
      <c r="DB71" s="831"/>
      <c r="DC71" s="832"/>
      <c r="DD71" s="832"/>
      <c r="DE71" s="832"/>
      <c r="DF71" s="833"/>
      <c r="DG71" s="831"/>
      <c r="DH71" s="832"/>
      <c r="DI71" s="832"/>
      <c r="DJ71" s="832"/>
      <c r="DK71" s="833"/>
      <c r="DL71" s="831"/>
      <c r="DM71" s="832"/>
      <c r="DN71" s="832"/>
      <c r="DO71" s="832"/>
      <c r="DP71" s="833"/>
      <c r="DQ71" s="831"/>
      <c r="DR71" s="832"/>
      <c r="DS71" s="832"/>
      <c r="DT71" s="832"/>
      <c r="DU71" s="833"/>
      <c r="DV71" s="820"/>
      <c r="DW71" s="821"/>
      <c r="DX71" s="821"/>
      <c r="DY71" s="821"/>
      <c r="DZ71" s="822"/>
      <c r="EA71" s="74"/>
    </row>
    <row r="72" spans="1:131" ht="26.25" customHeight="1" x14ac:dyDescent="0.2">
      <c r="A72" s="82">
        <v>5</v>
      </c>
      <c r="B72" s="849"/>
      <c r="C72" s="850"/>
      <c r="D72" s="850"/>
      <c r="E72" s="850"/>
      <c r="F72" s="850"/>
      <c r="G72" s="850"/>
      <c r="H72" s="850"/>
      <c r="I72" s="850"/>
      <c r="J72" s="850"/>
      <c r="K72" s="850"/>
      <c r="L72" s="850"/>
      <c r="M72" s="850"/>
      <c r="N72" s="850"/>
      <c r="O72" s="850"/>
      <c r="P72" s="851"/>
      <c r="Q72" s="852"/>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6"/>
      <c r="AY72" s="846"/>
      <c r="AZ72" s="847"/>
      <c r="BA72" s="847"/>
      <c r="BB72" s="847"/>
      <c r="BC72" s="847"/>
      <c r="BD72" s="848"/>
      <c r="BE72" s="85"/>
      <c r="BF72" s="85"/>
      <c r="BG72" s="85"/>
      <c r="BH72" s="85"/>
      <c r="BI72" s="85"/>
      <c r="BJ72" s="85"/>
      <c r="BK72" s="85"/>
      <c r="BL72" s="85"/>
      <c r="BM72" s="85"/>
      <c r="BN72" s="85"/>
      <c r="BO72" s="85"/>
      <c r="BP72" s="85"/>
      <c r="BQ72" s="82">
        <v>66</v>
      </c>
      <c r="BR72" s="87"/>
      <c r="BS72" s="820"/>
      <c r="BT72" s="821"/>
      <c r="BU72" s="821"/>
      <c r="BV72" s="821"/>
      <c r="BW72" s="821"/>
      <c r="BX72" s="821"/>
      <c r="BY72" s="821"/>
      <c r="BZ72" s="821"/>
      <c r="CA72" s="821"/>
      <c r="CB72" s="821"/>
      <c r="CC72" s="821"/>
      <c r="CD72" s="821"/>
      <c r="CE72" s="821"/>
      <c r="CF72" s="821"/>
      <c r="CG72" s="830"/>
      <c r="CH72" s="831"/>
      <c r="CI72" s="832"/>
      <c r="CJ72" s="832"/>
      <c r="CK72" s="832"/>
      <c r="CL72" s="833"/>
      <c r="CM72" s="831"/>
      <c r="CN72" s="832"/>
      <c r="CO72" s="832"/>
      <c r="CP72" s="832"/>
      <c r="CQ72" s="833"/>
      <c r="CR72" s="831"/>
      <c r="CS72" s="832"/>
      <c r="CT72" s="832"/>
      <c r="CU72" s="832"/>
      <c r="CV72" s="833"/>
      <c r="CW72" s="831"/>
      <c r="CX72" s="832"/>
      <c r="CY72" s="832"/>
      <c r="CZ72" s="832"/>
      <c r="DA72" s="833"/>
      <c r="DB72" s="831"/>
      <c r="DC72" s="832"/>
      <c r="DD72" s="832"/>
      <c r="DE72" s="832"/>
      <c r="DF72" s="833"/>
      <c r="DG72" s="831"/>
      <c r="DH72" s="832"/>
      <c r="DI72" s="832"/>
      <c r="DJ72" s="832"/>
      <c r="DK72" s="833"/>
      <c r="DL72" s="831"/>
      <c r="DM72" s="832"/>
      <c r="DN72" s="832"/>
      <c r="DO72" s="832"/>
      <c r="DP72" s="833"/>
      <c r="DQ72" s="831"/>
      <c r="DR72" s="832"/>
      <c r="DS72" s="832"/>
      <c r="DT72" s="832"/>
      <c r="DU72" s="833"/>
      <c r="DV72" s="820"/>
      <c r="DW72" s="821"/>
      <c r="DX72" s="821"/>
      <c r="DY72" s="821"/>
      <c r="DZ72" s="822"/>
      <c r="EA72" s="74"/>
    </row>
    <row r="73" spans="1:131" ht="26.25" customHeight="1" x14ac:dyDescent="0.2">
      <c r="A73" s="82">
        <v>6</v>
      </c>
      <c r="B73" s="849"/>
      <c r="C73" s="850"/>
      <c r="D73" s="850"/>
      <c r="E73" s="850"/>
      <c r="F73" s="850"/>
      <c r="G73" s="850"/>
      <c r="H73" s="850"/>
      <c r="I73" s="850"/>
      <c r="J73" s="850"/>
      <c r="K73" s="850"/>
      <c r="L73" s="850"/>
      <c r="M73" s="850"/>
      <c r="N73" s="850"/>
      <c r="O73" s="850"/>
      <c r="P73" s="851"/>
      <c r="Q73" s="852"/>
      <c r="R73" s="846"/>
      <c r="S73" s="846"/>
      <c r="T73" s="846"/>
      <c r="U73" s="846"/>
      <c r="V73" s="846"/>
      <c r="W73" s="846"/>
      <c r="X73" s="846"/>
      <c r="Y73" s="846"/>
      <c r="Z73" s="846"/>
      <c r="AA73" s="846"/>
      <c r="AB73" s="846"/>
      <c r="AC73" s="846"/>
      <c r="AD73" s="846"/>
      <c r="AE73" s="846"/>
      <c r="AF73" s="846"/>
      <c r="AG73" s="846"/>
      <c r="AH73" s="846"/>
      <c r="AI73" s="846"/>
      <c r="AJ73" s="846"/>
      <c r="AK73" s="846"/>
      <c r="AL73" s="846"/>
      <c r="AM73" s="846"/>
      <c r="AN73" s="846"/>
      <c r="AO73" s="846"/>
      <c r="AP73" s="846"/>
      <c r="AQ73" s="846"/>
      <c r="AR73" s="846"/>
      <c r="AS73" s="846"/>
      <c r="AT73" s="846"/>
      <c r="AU73" s="846"/>
      <c r="AV73" s="846"/>
      <c r="AW73" s="846"/>
      <c r="AX73" s="846"/>
      <c r="AY73" s="846"/>
      <c r="AZ73" s="847"/>
      <c r="BA73" s="847"/>
      <c r="BB73" s="847"/>
      <c r="BC73" s="847"/>
      <c r="BD73" s="848"/>
      <c r="BE73" s="85"/>
      <c r="BF73" s="85"/>
      <c r="BG73" s="85"/>
      <c r="BH73" s="85"/>
      <c r="BI73" s="85"/>
      <c r="BJ73" s="85"/>
      <c r="BK73" s="85"/>
      <c r="BL73" s="85"/>
      <c r="BM73" s="85"/>
      <c r="BN73" s="85"/>
      <c r="BO73" s="85"/>
      <c r="BP73" s="85"/>
      <c r="BQ73" s="82">
        <v>67</v>
      </c>
      <c r="BR73" s="87"/>
      <c r="BS73" s="820"/>
      <c r="BT73" s="821"/>
      <c r="BU73" s="821"/>
      <c r="BV73" s="821"/>
      <c r="BW73" s="821"/>
      <c r="BX73" s="821"/>
      <c r="BY73" s="821"/>
      <c r="BZ73" s="821"/>
      <c r="CA73" s="821"/>
      <c r="CB73" s="821"/>
      <c r="CC73" s="821"/>
      <c r="CD73" s="821"/>
      <c r="CE73" s="821"/>
      <c r="CF73" s="821"/>
      <c r="CG73" s="830"/>
      <c r="CH73" s="831"/>
      <c r="CI73" s="832"/>
      <c r="CJ73" s="832"/>
      <c r="CK73" s="832"/>
      <c r="CL73" s="833"/>
      <c r="CM73" s="831"/>
      <c r="CN73" s="832"/>
      <c r="CO73" s="832"/>
      <c r="CP73" s="832"/>
      <c r="CQ73" s="833"/>
      <c r="CR73" s="831"/>
      <c r="CS73" s="832"/>
      <c r="CT73" s="832"/>
      <c r="CU73" s="832"/>
      <c r="CV73" s="833"/>
      <c r="CW73" s="831"/>
      <c r="CX73" s="832"/>
      <c r="CY73" s="832"/>
      <c r="CZ73" s="832"/>
      <c r="DA73" s="833"/>
      <c r="DB73" s="831"/>
      <c r="DC73" s="832"/>
      <c r="DD73" s="832"/>
      <c r="DE73" s="832"/>
      <c r="DF73" s="833"/>
      <c r="DG73" s="831"/>
      <c r="DH73" s="832"/>
      <c r="DI73" s="832"/>
      <c r="DJ73" s="832"/>
      <c r="DK73" s="833"/>
      <c r="DL73" s="831"/>
      <c r="DM73" s="832"/>
      <c r="DN73" s="832"/>
      <c r="DO73" s="832"/>
      <c r="DP73" s="833"/>
      <c r="DQ73" s="831"/>
      <c r="DR73" s="832"/>
      <c r="DS73" s="832"/>
      <c r="DT73" s="832"/>
      <c r="DU73" s="833"/>
      <c r="DV73" s="820"/>
      <c r="DW73" s="821"/>
      <c r="DX73" s="821"/>
      <c r="DY73" s="821"/>
      <c r="DZ73" s="822"/>
      <c r="EA73" s="74"/>
    </row>
    <row r="74" spans="1:131" ht="26.25" customHeight="1" x14ac:dyDescent="0.2">
      <c r="A74" s="82">
        <v>7</v>
      </c>
      <c r="B74" s="849"/>
      <c r="C74" s="850"/>
      <c r="D74" s="850"/>
      <c r="E74" s="850"/>
      <c r="F74" s="850"/>
      <c r="G74" s="850"/>
      <c r="H74" s="850"/>
      <c r="I74" s="850"/>
      <c r="J74" s="850"/>
      <c r="K74" s="850"/>
      <c r="L74" s="850"/>
      <c r="M74" s="850"/>
      <c r="N74" s="850"/>
      <c r="O74" s="850"/>
      <c r="P74" s="851"/>
      <c r="Q74" s="852"/>
      <c r="R74" s="846"/>
      <c r="S74" s="846"/>
      <c r="T74" s="846"/>
      <c r="U74" s="846"/>
      <c r="V74" s="846"/>
      <c r="W74" s="846"/>
      <c r="X74" s="846"/>
      <c r="Y74" s="846"/>
      <c r="Z74" s="846"/>
      <c r="AA74" s="846"/>
      <c r="AB74" s="846"/>
      <c r="AC74" s="846"/>
      <c r="AD74" s="846"/>
      <c r="AE74" s="846"/>
      <c r="AF74" s="846"/>
      <c r="AG74" s="846"/>
      <c r="AH74" s="846"/>
      <c r="AI74" s="846"/>
      <c r="AJ74" s="846"/>
      <c r="AK74" s="846"/>
      <c r="AL74" s="846"/>
      <c r="AM74" s="846"/>
      <c r="AN74" s="846"/>
      <c r="AO74" s="846"/>
      <c r="AP74" s="846"/>
      <c r="AQ74" s="846"/>
      <c r="AR74" s="846"/>
      <c r="AS74" s="846"/>
      <c r="AT74" s="846"/>
      <c r="AU74" s="846"/>
      <c r="AV74" s="846"/>
      <c r="AW74" s="846"/>
      <c r="AX74" s="846"/>
      <c r="AY74" s="846"/>
      <c r="AZ74" s="847"/>
      <c r="BA74" s="847"/>
      <c r="BB74" s="847"/>
      <c r="BC74" s="847"/>
      <c r="BD74" s="848"/>
      <c r="BE74" s="85"/>
      <c r="BF74" s="85"/>
      <c r="BG74" s="85"/>
      <c r="BH74" s="85"/>
      <c r="BI74" s="85"/>
      <c r="BJ74" s="85"/>
      <c r="BK74" s="85"/>
      <c r="BL74" s="85"/>
      <c r="BM74" s="85"/>
      <c r="BN74" s="85"/>
      <c r="BO74" s="85"/>
      <c r="BP74" s="85"/>
      <c r="BQ74" s="82">
        <v>68</v>
      </c>
      <c r="BR74" s="87"/>
      <c r="BS74" s="820"/>
      <c r="BT74" s="821"/>
      <c r="BU74" s="821"/>
      <c r="BV74" s="821"/>
      <c r="BW74" s="821"/>
      <c r="BX74" s="821"/>
      <c r="BY74" s="821"/>
      <c r="BZ74" s="821"/>
      <c r="CA74" s="821"/>
      <c r="CB74" s="821"/>
      <c r="CC74" s="821"/>
      <c r="CD74" s="821"/>
      <c r="CE74" s="821"/>
      <c r="CF74" s="821"/>
      <c r="CG74" s="830"/>
      <c r="CH74" s="831"/>
      <c r="CI74" s="832"/>
      <c r="CJ74" s="832"/>
      <c r="CK74" s="832"/>
      <c r="CL74" s="833"/>
      <c r="CM74" s="831"/>
      <c r="CN74" s="832"/>
      <c r="CO74" s="832"/>
      <c r="CP74" s="832"/>
      <c r="CQ74" s="833"/>
      <c r="CR74" s="831"/>
      <c r="CS74" s="832"/>
      <c r="CT74" s="832"/>
      <c r="CU74" s="832"/>
      <c r="CV74" s="833"/>
      <c r="CW74" s="831"/>
      <c r="CX74" s="832"/>
      <c r="CY74" s="832"/>
      <c r="CZ74" s="832"/>
      <c r="DA74" s="833"/>
      <c r="DB74" s="831"/>
      <c r="DC74" s="832"/>
      <c r="DD74" s="832"/>
      <c r="DE74" s="832"/>
      <c r="DF74" s="833"/>
      <c r="DG74" s="831"/>
      <c r="DH74" s="832"/>
      <c r="DI74" s="832"/>
      <c r="DJ74" s="832"/>
      <c r="DK74" s="833"/>
      <c r="DL74" s="831"/>
      <c r="DM74" s="832"/>
      <c r="DN74" s="832"/>
      <c r="DO74" s="832"/>
      <c r="DP74" s="833"/>
      <c r="DQ74" s="831"/>
      <c r="DR74" s="832"/>
      <c r="DS74" s="832"/>
      <c r="DT74" s="832"/>
      <c r="DU74" s="833"/>
      <c r="DV74" s="820"/>
      <c r="DW74" s="821"/>
      <c r="DX74" s="821"/>
      <c r="DY74" s="821"/>
      <c r="DZ74" s="822"/>
      <c r="EA74" s="74"/>
    </row>
    <row r="75" spans="1:131" ht="26.25" customHeight="1" x14ac:dyDescent="0.2">
      <c r="A75" s="82">
        <v>8</v>
      </c>
      <c r="B75" s="849"/>
      <c r="C75" s="850"/>
      <c r="D75" s="850"/>
      <c r="E75" s="850"/>
      <c r="F75" s="850"/>
      <c r="G75" s="850"/>
      <c r="H75" s="850"/>
      <c r="I75" s="850"/>
      <c r="J75" s="850"/>
      <c r="K75" s="850"/>
      <c r="L75" s="850"/>
      <c r="M75" s="850"/>
      <c r="N75" s="850"/>
      <c r="O75" s="850"/>
      <c r="P75" s="851"/>
      <c r="Q75" s="853"/>
      <c r="R75" s="854"/>
      <c r="S75" s="854"/>
      <c r="T75" s="854"/>
      <c r="U75" s="855"/>
      <c r="V75" s="856"/>
      <c r="W75" s="854"/>
      <c r="X75" s="854"/>
      <c r="Y75" s="854"/>
      <c r="Z75" s="855"/>
      <c r="AA75" s="856"/>
      <c r="AB75" s="854"/>
      <c r="AC75" s="854"/>
      <c r="AD75" s="854"/>
      <c r="AE75" s="855"/>
      <c r="AF75" s="856"/>
      <c r="AG75" s="854"/>
      <c r="AH75" s="854"/>
      <c r="AI75" s="854"/>
      <c r="AJ75" s="855"/>
      <c r="AK75" s="856"/>
      <c r="AL75" s="854"/>
      <c r="AM75" s="854"/>
      <c r="AN75" s="854"/>
      <c r="AO75" s="855"/>
      <c r="AP75" s="856"/>
      <c r="AQ75" s="854"/>
      <c r="AR75" s="854"/>
      <c r="AS75" s="854"/>
      <c r="AT75" s="855"/>
      <c r="AU75" s="856"/>
      <c r="AV75" s="854"/>
      <c r="AW75" s="854"/>
      <c r="AX75" s="854"/>
      <c r="AY75" s="855"/>
      <c r="AZ75" s="847"/>
      <c r="BA75" s="847"/>
      <c r="BB75" s="847"/>
      <c r="BC75" s="847"/>
      <c r="BD75" s="848"/>
      <c r="BE75" s="85"/>
      <c r="BF75" s="85"/>
      <c r="BG75" s="85"/>
      <c r="BH75" s="85"/>
      <c r="BI75" s="85"/>
      <c r="BJ75" s="85"/>
      <c r="BK75" s="85"/>
      <c r="BL75" s="85"/>
      <c r="BM75" s="85"/>
      <c r="BN75" s="85"/>
      <c r="BO75" s="85"/>
      <c r="BP75" s="85"/>
      <c r="BQ75" s="82">
        <v>69</v>
      </c>
      <c r="BR75" s="87"/>
      <c r="BS75" s="820"/>
      <c r="BT75" s="821"/>
      <c r="BU75" s="821"/>
      <c r="BV75" s="821"/>
      <c r="BW75" s="821"/>
      <c r="BX75" s="821"/>
      <c r="BY75" s="821"/>
      <c r="BZ75" s="821"/>
      <c r="CA75" s="821"/>
      <c r="CB75" s="821"/>
      <c r="CC75" s="821"/>
      <c r="CD75" s="821"/>
      <c r="CE75" s="821"/>
      <c r="CF75" s="821"/>
      <c r="CG75" s="830"/>
      <c r="CH75" s="831"/>
      <c r="CI75" s="832"/>
      <c r="CJ75" s="832"/>
      <c r="CK75" s="832"/>
      <c r="CL75" s="833"/>
      <c r="CM75" s="831"/>
      <c r="CN75" s="832"/>
      <c r="CO75" s="832"/>
      <c r="CP75" s="832"/>
      <c r="CQ75" s="833"/>
      <c r="CR75" s="831"/>
      <c r="CS75" s="832"/>
      <c r="CT75" s="832"/>
      <c r="CU75" s="832"/>
      <c r="CV75" s="833"/>
      <c r="CW75" s="831"/>
      <c r="CX75" s="832"/>
      <c r="CY75" s="832"/>
      <c r="CZ75" s="832"/>
      <c r="DA75" s="833"/>
      <c r="DB75" s="831"/>
      <c r="DC75" s="832"/>
      <c r="DD75" s="832"/>
      <c r="DE75" s="832"/>
      <c r="DF75" s="833"/>
      <c r="DG75" s="831"/>
      <c r="DH75" s="832"/>
      <c r="DI75" s="832"/>
      <c r="DJ75" s="832"/>
      <c r="DK75" s="833"/>
      <c r="DL75" s="831"/>
      <c r="DM75" s="832"/>
      <c r="DN75" s="832"/>
      <c r="DO75" s="832"/>
      <c r="DP75" s="833"/>
      <c r="DQ75" s="831"/>
      <c r="DR75" s="832"/>
      <c r="DS75" s="832"/>
      <c r="DT75" s="832"/>
      <c r="DU75" s="833"/>
      <c r="DV75" s="820"/>
      <c r="DW75" s="821"/>
      <c r="DX75" s="821"/>
      <c r="DY75" s="821"/>
      <c r="DZ75" s="822"/>
      <c r="EA75" s="74"/>
    </row>
    <row r="76" spans="1:131" ht="26.25" customHeight="1" x14ac:dyDescent="0.2">
      <c r="A76" s="82">
        <v>9</v>
      </c>
      <c r="B76" s="849"/>
      <c r="C76" s="850"/>
      <c r="D76" s="850"/>
      <c r="E76" s="850"/>
      <c r="F76" s="850"/>
      <c r="G76" s="850"/>
      <c r="H76" s="850"/>
      <c r="I76" s="850"/>
      <c r="J76" s="850"/>
      <c r="K76" s="850"/>
      <c r="L76" s="850"/>
      <c r="M76" s="850"/>
      <c r="N76" s="850"/>
      <c r="O76" s="850"/>
      <c r="P76" s="851"/>
      <c r="Q76" s="853"/>
      <c r="R76" s="854"/>
      <c r="S76" s="854"/>
      <c r="T76" s="854"/>
      <c r="U76" s="855"/>
      <c r="V76" s="856"/>
      <c r="W76" s="854"/>
      <c r="X76" s="854"/>
      <c r="Y76" s="854"/>
      <c r="Z76" s="855"/>
      <c r="AA76" s="856"/>
      <c r="AB76" s="854"/>
      <c r="AC76" s="854"/>
      <c r="AD76" s="854"/>
      <c r="AE76" s="855"/>
      <c r="AF76" s="856"/>
      <c r="AG76" s="854"/>
      <c r="AH76" s="854"/>
      <c r="AI76" s="854"/>
      <c r="AJ76" s="855"/>
      <c r="AK76" s="856"/>
      <c r="AL76" s="854"/>
      <c r="AM76" s="854"/>
      <c r="AN76" s="854"/>
      <c r="AO76" s="855"/>
      <c r="AP76" s="856"/>
      <c r="AQ76" s="854"/>
      <c r="AR76" s="854"/>
      <c r="AS76" s="854"/>
      <c r="AT76" s="855"/>
      <c r="AU76" s="856"/>
      <c r="AV76" s="854"/>
      <c r="AW76" s="854"/>
      <c r="AX76" s="854"/>
      <c r="AY76" s="855"/>
      <c r="AZ76" s="847"/>
      <c r="BA76" s="847"/>
      <c r="BB76" s="847"/>
      <c r="BC76" s="847"/>
      <c r="BD76" s="848"/>
      <c r="BE76" s="85"/>
      <c r="BF76" s="85"/>
      <c r="BG76" s="85"/>
      <c r="BH76" s="85"/>
      <c r="BI76" s="85"/>
      <c r="BJ76" s="85"/>
      <c r="BK76" s="85"/>
      <c r="BL76" s="85"/>
      <c r="BM76" s="85"/>
      <c r="BN76" s="85"/>
      <c r="BO76" s="85"/>
      <c r="BP76" s="85"/>
      <c r="BQ76" s="82">
        <v>70</v>
      </c>
      <c r="BR76" s="87"/>
      <c r="BS76" s="820"/>
      <c r="BT76" s="821"/>
      <c r="BU76" s="821"/>
      <c r="BV76" s="821"/>
      <c r="BW76" s="821"/>
      <c r="BX76" s="821"/>
      <c r="BY76" s="821"/>
      <c r="BZ76" s="821"/>
      <c r="CA76" s="821"/>
      <c r="CB76" s="821"/>
      <c r="CC76" s="821"/>
      <c r="CD76" s="821"/>
      <c r="CE76" s="821"/>
      <c r="CF76" s="821"/>
      <c r="CG76" s="830"/>
      <c r="CH76" s="831"/>
      <c r="CI76" s="832"/>
      <c r="CJ76" s="832"/>
      <c r="CK76" s="832"/>
      <c r="CL76" s="833"/>
      <c r="CM76" s="831"/>
      <c r="CN76" s="832"/>
      <c r="CO76" s="832"/>
      <c r="CP76" s="832"/>
      <c r="CQ76" s="833"/>
      <c r="CR76" s="831"/>
      <c r="CS76" s="832"/>
      <c r="CT76" s="832"/>
      <c r="CU76" s="832"/>
      <c r="CV76" s="833"/>
      <c r="CW76" s="831"/>
      <c r="CX76" s="832"/>
      <c r="CY76" s="832"/>
      <c r="CZ76" s="832"/>
      <c r="DA76" s="833"/>
      <c r="DB76" s="831"/>
      <c r="DC76" s="832"/>
      <c r="DD76" s="832"/>
      <c r="DE76" s="832"/>
      <c r="DF76" s="833"/>
      <c r="DG76" s="831"/>
      <c r="DH76" s="832"/>
      <c r="DI76" s="832"/>
      <c r="DJ76" s="832"/>
      <c r="DK76" s="833"/>
      <c r="DL76" s="831"/>
      <c r="DM76" s="832"/>
      <c r="DN76" s="832"/>
      <c r="DO76" s="832"/>
      <c r="DP76" s="833"/>
      <c r="DQ76" s="831"/>
      <c r="DR76" s="832"/>
      <c r="DS76" s="832"/>
      <c r="DT76" s="832"/>
      <c r="DU76" s="833"/>
      <c r="DV76" s="820"/>
      <c r="DW76" s="821"/>
      <c r="DX76" s="821"/>
      <c r="DY76" s="821"/>
      <c r="DZ76" s="822"/>
      <c r="EA76" s="74"/>
    </row>
    <row r="77" spans="1:131" ht="26.25" customHeight="1" x14ac:dyDescent="0.2">
      <c r="A77" s="82">
        <v>10</v>
      </c>
      <c r="B77" s="849"/>
      <c r="C77" s="850"/>
      <c r="D77" s="850"/>
      <c r="E77" s="850"/>
      <c r="F77" s="850"/>
      <c r="G77" s="850"/>
      <c r="H77" s="850"/>
      <c r="I77" s="850"/>
      <c r="J77" s="850"/>
      <c r="K77" s="850"/>
      <c r="L77" s="850"/>
      <c r="M77" s="850"/>
      <c r="N77" s="850"/>
      <c r="O77" s="850"/>
      <c r="P77" s="851"/>
      <c r="Q77" s="853"/>
      <c r="R77" s="854"/>
      <c r="S77" s="854"/>
      <c r="T77" s="854"/>
      <c r="U77" s="855"/>
      <c r="V77" s="856"/>
      <c r="W77" s="854"/>
      <c r="X77" s="854"/>
      <c r="Y77" s="854"/>
      <c r="Z77" s="855"/>
      <c r="AA77" s="856"/>
      <c r="AB77" s="854"/>
      <c r="AC77" s="854"/>
      <c r="AD77" s="854"/>
      <c r="AE77" s="855"/>
      <c r="AF77" s="856"/>
      <c r="AG77" s="854"/>
      <c r="AH77" s="854"/>
      <c r="AI77" s="854"/>
      <c r="AJ77" s="855"/>
      <c r="AK77" s="856"/>
      <c r="AL77" s="854"/>
      <c r="AM77" s="854"/>
      <c r="AN77" s="854"/>
      <c r="AO77" s="855"/>
      <c r="AP77" s="856"/>
      <c r="AQ77" s="854"/>
      <c r="AR77" s="854"/>
      <c r="AS77" s="854"/>
      <c r="AT77" s="855"/>
      <c r="AU77" s="856"/>
      <c r="AV77" s="854"/>
      <c r="AW77" s="854"/>
      <c r="AX77" s="854"/>
      <c r="AY77" s="855"/>
      <c r="AZ77" s="847"/>
      <c r="BA77" s="847"/>
      <c r="BB77" s="847"/>
      <c r="BC77" s="847"/>
      <c r="BD77" s="848"/>
      <c r="BE77" s="85"/>
      <c r="BF77" s="85"/>
      <c r="BG77" s="85"/>
      <c r="BH77" s="85"/>
      <c r="BI77" s="85"/>
      <c r="BJ77" s="85"/>
      <c r="BK77" s="85"/>
      <c r="BL77" s="85"/>
      <c r="BM77" s="85"/>
      <c r="BN77" s="85"/>
      <c r="BO77" s="85"/>
      <c r="BP77" s="85"/>
      <c r="BQ77" s="82">
        <v>71</v>
      </c>
      <c r="BR77" s="87"/>
      <c r="BS77" s="820"/>
      <c r="BT77" s="821"/>
      <c r="BU77" s="821"/>
      <c r="BV77" s="821"/>
      <c r="BW77" s="821"/>
      <c r="BX77" s="821"/>
      <c r="BY77" s="821"/>
      <c r="BZ77" s="821"/>
      <c r="CA77" s="821"/>
      <c r="CB77" s="821"/>
      <c r="CC77" s="821"/>
      <c r="CD77" s="821"/>
      <c r="CE77" s="821"/>
      <c r="CF77" s="821"/>
      <c r="CG77" s="830"/>
      <c r="CH77" s="831"/>
      <c r="CI77" s="832"/>
      <c r="CJ77" s="832"/>
      <c r="CK77" s="832"/>
      <c r="CL77" s="833"/>
      <c r="CM77" s="831"/>
      <c r="CN77" s="832"/>
      <c r="CO77" s="832"/>
      <c r="CP77" s="832"/>
      <c r="CQ77" s="833"/>
      <c r="CR77" s="831"/>
      <c r="CS77" s="832"/>
      <c r="CT77" s="832"/>
      <c r="CU77" s="832"/>
      <c r="CV77" s="833"/>
      <c r="CW77" s="831"/>
      <c r="CX77" s="832"/>
      <c r="CY77" s="832"/>
      <c r="CZ77" s="832"/>
      <c r="DA77" s="833"/>
      <c r="DB77" s="831"/>
      <c r="DC77" s="832"/>
      <c r="DD77" s="832"/>
      <c r="DE77" s="832"/>
      <c r="DF77" s="833"/>
      <c r="DG77" s="831"/>
      <c r="DH77" s="832"/>
      <c r="DI77" s="832"/>
      <c r="DJ77" s="832"/>
      <c r="DK77" s="833"/>
      <c r="DL77" s="831"/>
      <c r="DM77" s="832"/>
      <c r="DN77" s="832"/>
      <c r="DO77" s="832"/>
      <c r="DP77" s="833"/>
      <c r="DQ77" s="831"/>
      <c r="DR77" s="832"/>
      <c r="DS77" s="832"/>
      <c r="DT77" s="832"/>
      <c r="DU77" s="833"/>
      <c r="DV77" s="820"/>
      <c r="DW77" s="821"/>
      <c r="DX77" s="821"/>
      <c r="DY77" s="821"/>
      <c r="DZ77" s="822"/>
      <c r="EA77" s="74"/>
    </row>
    <row r="78" spans="1:131" ht="26.25" customHeight="1" x14ac:dyDescent="0.2">
      <c r="A78" s="82">
        <v>11</v>
      </c>
      <c r="B78" s="849"/>
      <c r="C78" s="850"/>
      <c r="D78" s="850"/>
      <c r="E78" s="850"/>
      <c r="F78" s="850"/>
      <c r="G78" s="850"/>
      <c r="H78" s="850"/>
      <c r="I78" s="850"/>
      <c r="J78" s="850"/>
      <c r="K78" s="850"/>
      <c r="L78" s="850"/>
      <c r="M78" s="850"/>
      <c r="N78" s="850"/>
      <c r="O78" s="850"/>
      <c r="P78" s="851"/>
      <c r="Q78" s="852"/>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6"/>
      <c r="AY78" s="846"/>
      <c r="AZ78" s="847"/>
      <c r="BA78" s="847"/>
      <c r="BB78" s="847"/>
      <c r="BC78" s="847"/>
      <c r="BD78" s="848"/>
      <c r="BE78" s="85"/>
      <c r="BF78" s="85"/>
      <c r="BG78" s="85"/>
      <c r="BH78" s="85"/>
      <c r="BI78" s="85"/>
      <c r="BJ78" s="74"/>
      <c r="BK78" s="74"/>
      <c r="BL78" s="74"/>
      <c r="BM78" s="74"/>
      <c r="BN78" s="74"/>
      <c r="BO78" s="85"/>
      <c r="BP78" s="85"/>
      <c r="BQ78" s="82">
        <v>72</v>
      </c>
      <c r="BR78" s="87"/>
      <c r="BS78" s="820"/>
      <c r="BT78" s="821"/>
      <c r="BU78" s="821"/>
      <c r="BV78" s="821"/>
      <c r="BW78" s="821"/>
      <c r="BX78" s="821"/>
      <c r="BY78" s="821"/>
      <c r="BZ78" s="821"/>
      <c r="CA78" s="821"/>
      <c r="CB78" s="821"/>
      <c r="CC78" s="821"/>
      <c r="CD78" s="821"/>
      <c r="CE78" s="821"/>
      <c r="CF78" s="821"/>
      <c r="CG78" s="830"/>
      <c r="CH78" s="831"/>
      <c r="CI78" s="832"/>
      <c r="CJ78" s="832"/>
      <c r="CK78" s="832"/>
      <c r="CL78" s="833"/>
      <c r="CM78" s="831"/>
      <c r="CN78" s="832"/>
      <c r="CO78" s="832"/>
      <c r="CP78" s="832"/>
      <c r="CQ78" s="833"/>
      <c r="CR78" s="831"/>
      <c r="CS78" s="832"/>
      <c r="CT78" s="832"/>
      <c r="CU78" s="832"/>
      <c r="CV78" s="833"/>
      <c r="CW78" s="831"/>
      <c r="CX78" s="832"/>
      <c r="CY78" s="832"/>
      <c r="CZ78" s="832"/>
      <c r="DA78" s="833"/>
      <c r="DB78" s="831"/>
      <c r="DC78" s="832"/>
      <c r="DD78" s="832"/>
      <c r="DE78" s="832"/>
      <c r="DF78" s="833"/>
      <c r="DG78" s="831"/>
      <c r="DH78" s="832"/>
      <c r="DI78" s="832"/>
      <c r="DJ78" s="832"/>
      <c r="DK78" s="833"/>
      <c r="DL78" s="831"/>
      <c r="DM78" s="832"/>
      <c r="DN78" s="832"/>
      <c r="DO78" s="832"/>
      <c r="DP78" s="833"/>
      <c r="DQ78" s="831"/>
      <c r="DR78" s="832"/>
      <c r="DS78" s="832"/>
      <c r="DT78" s="832"/>
      <c r="DU78" s="833"/>
      <c r="DV78" s="820"/>
      <c r="DW78" s="821"/>
      <c r="DX78" s="821"/>
      <c r="DY78" s="821"/>
      <c r="DZ78" s="822"/>
      <c r="EA78" s="74"/>
    </row>
    <row r="79" spans="1:131" ht="26.25" customHeight="1" x14ac:dyDescent="0.2">
      <c r="A79" s="82">
        <v>12</v>
      </c>
      <c r="B79" s="849"/>
      <c r="C79" s="850"/>
      <c r="D79" s="850"/>
      <c r="E79" s="850"/>
      <c r="F79" s="850"/>
      <c r="G79" s="850"/>
      <c r="H79" s="850"/>
      <c r="I79" s="850"/>
      <c r="J79" s="850"/>
      <c r="K79" s="850"/>
      <c r="L79" s="850"/>
      <c r="M79" s="850"/>
      <c r="N79" s="850"/>
      <c r="O79" s="850"/>
      <c r="P79" s="851"/>
      <c r="Q79" s="852"/>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6"/>
      <c r="AY79" s="846"/>
      <c r="AZ79" s="847"/>
      <c r="BA79" s="847"/>
      <c r="BB79" s="847"/>
      <c r="BC79" s="847"/>
      <c r="BD79" s="848"/>
      <c r="BE79" s="85"/>
      <c r="BF79" s="85"/>
      <c r="BG79" s="85"/>
      <c r="BH79" s="85"/>
      <c r="BI79" s="85"/>
      <c r="BJ79" s="74"/>
      <c r="BK79" s="74"/>
      <c r="BL79" s="74"/>
      <c r="BM79" s="74"/>
      <c r="BN79" s="74"/>
      <c r="BO79" s="85"/>
      <c r="BP79" s="85"/>
      <c r="BQ79" s="82">
        <v>73</v>
      </c>
      <c r="BR79" s="87"/>
      <c r="BS79" s="820"/>
      <c r="BT79" s="821"/>
      <c r="BU79" s="821"/>
      <c r="BV79" s="821"/>
      <c r="BW79" s="821"/>
      <c r="BX79" s="821"/>
      <c r="BY79" s="821"/>
      <c r="BZ79" s="821"/>
      <c r="CA79" s="821"/>
      <c r="CB79" s="821"/>
      <c r="CC79" s="821"/>
      <c r="CD79" s="821"/>
      <c r="CE79" s="821"/>
      <c r="CF79" s="821"/>
      <c r="CG79" s="830"/>
      <c r="CH79" s="831"/>
      <c r="CI79" s="832"/>
      <c r="CJ79" s="832"/>
      <c r="CK79" s="832"/>
      <c r="CL79" s="833"/>
      <c r="CM79" s="831"/>
      <c r="CN79" s="832"/>
      <c r="CO79" s="832"/>
      <c r="CP79" s="832"/>
      <c r="CQ79" s="833"/>
      <c r="CR79" s="831"/>
      <c r="CS79" s="832"/>
      <c r="CT79" s="832"/>
      <c r="CU79" s="832"/>
      <c r="CV79" s="833"/>
      <c r="CW79" s="831"/>
      <c r="CX79" s="832"/>
      <c r="CY79" s="832"/>
      <c r="CZ79" s="832"/>
      <c r="DA79" s="833"/>
      <c r="DB79" s="831"/>
      <c r="DC79" s="832"/>
      <c r="DD79" s="832"/>
      <c r="DE79" s="832"/>
      <c r="DF79" s="833"/>
      <c r="DG79" s="831"/>
      <c r="DH79" s="832"/>
      <c r="DI79" s="832"/>
      <c r="DJ79" s="832"/>
      <c r="DK79" s="833"/>
      <c r="DL79" s="831"/>
      <c r="DM79" s="832"/>
      <c r="DN79" s="832"/>
      <c r="DO79" s="832"/>
      <c r="DP79" s="833"/>
      <c r="DQ79" s="831"/>
      <c r="DR79" s="832"/>
      <c r="DS79" s="832"/>
      <c r="DT79" s="832"/>
      <c r="DU79" s="833"/>
      <c r="DV79" s="820"/>
      <c r="DW79" s="821"/>
      <c r="DX79" s="821"/>
      <c r="DY79" s="821"/>
      <c r="DZ79" s="822"/>
      <c r="EA79" s="74"/>
    </row>
    <row r="80" spans="1:131" ht="26.25" customHeight="1" x14ac:dyDescent="0.2">
      <c r="A80" s="82">
        <v>13</v>
      </c>
      <c r="B80" s="849"/>
      <c r="C80" s="850"/>
      <c r="D80" s="850"/>
      <c r="E80" s="850"/>
      <c r="F80" s="850"/>
      <c r="G80" s="850"/>
      <c r="H80" s="850"/>
      <c r="I80" s="850"/>
      <c r="J80" s="850"/>
      <c r="K80" s="850"/>
      <c r="L80" s="850"/>
      <c r="M80" s="850"/>
      <c r="N80" s="850"/>
      <c r="O80" s="850"/>
      <c r="P80" s="851"/>
      <c r="Q80" s="852"/>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847"/>
      <c r="BA80" s="847"/>
      <c r="BB80" s="847"/>
      <c r="BC80" s="847"/>
      <c r="BD80" s="848"/>
      <c r="BE80" s="85"/>
      <c r="BF80" s="85"/>
      <c r="BG80" s="85"/>
      <c r="BH80" s="85"/>
      <c r="BI80" s="85"/>
      <c r="BJ80" s="85"/>
      <c r="BK80" s="85"/>
      <c r="BL80" s="85"/>
      <c r="BM80" s="85"/>
      <c r="BN80" s="85"/>
      <c r="BO80" s="85"/>
      <c r="BP80" s="85"/>
      <c r="BQ80" s="82">
        <v>74</v>
      </c>
      <c r="BR80" s="87"/>
      <c r="BS80" s="820"/>
      <c r="BT80" s="821"/>
      <c r="BU80" s="821"/>
      <c r="BV80" s="821"/>
      <c r="BW80" s="821"/>
      <c r="BX80" s="821"/>
      <c r="BY80" s="821"/>
      <c r="BZ80" s="821"/>
      <c r="CA80" s="821"/>
      <c r="CB80" s="821"/>
      <c r="CC80" s="821"/>
      <c r="CD80" s="821"/>
      <c r="CE80" s="821"/>
      <c r="CF80" s="821"/>
      <c r="CG80" s="830"/>
      <c r="CH80" s="831"/>
      <c r="CI80" s="832"/>
      <c r="CJ80" s="832"/>
      <c r="CK80" s="832"/>
      <c r="CL80" s="833"/>
      <c r="CM80" s="831"/>
      <c r="CN80" s="832"/>
      <c r="CO80" s="832"/>
      <c r="CP80" s="832"/>
      <c r="CQ80" s="833"/>
      <c r="CR80" s="831"/>
      <c r="CS80" s="832"/>
      <c r="CT80" s="832"/>
      <c r="CU80" s="832"/>
      <c r="CV80" s="833"/>
      <c r="CW80" s="831"/>
      <c r="CX80" s="832"/>
      <c r="CY80" s="832"/>
      <c r="CZ80" s="832"/>
      <c r="DA80" s="833"/>
      <c r="DB80" s="831"/>
      <c r="DC80" s="832"/>
      <c r="DD80" s="832"/>
      <c r="DE80" s="832"/>
      <c r="DF80" s="833"/>
      <c r="DG80" s="831"/>
      <c r="DH80" s="832"/>
      <c r="DI80" s="832"/>
      <c r="DJ80" s="832"/>
      <c r="DK80" s="833"/>
      <c r="DL80" s="831"/>
      <c r="DM80" s="832"/>
      <c r="DN80" s="832"/>
      <c r="DO80" s="832"/>
      <c r="DP80" s="833"/>
      <c r="DQ80" s="831"/>
      <c r="DR80" s="832"/>
      <c r="DS80" s="832"/>
      <c r="DT80" s="832"/>
      <c r="DU80" s="833"/>
      <c r="DV80" s="820"/>
      <c r="DW80" s="821"/>
      <c r="DX80" s="821"/>
      <c r="DY80" s="821"/>
      <c r="DZ80" s="822"/>
      <c r="EA80" s="74"/>
    </row>
    <row r="81" spans="1:131" ht="26.25" customHeight="1" x14ac:dyDescent="0.2">
      <c r="A81" s="82">
        <v>14</v>
      </c>
      <c r="B81" s="849"/>
      <c r="C81" s="850"/>
      <c r="D81" s="850"/>
      <c r="E81" s="850"/>
      <c r="F81" s="850"/>
      <c r="G81" s="850"/>
      <c r="H81" s="850"/>
      <c r="I81" s="850"/>
      <c r="J81" s="850"/>
      <c r="K81" s="850"/>
      <c r="L81" s="850"/>
      <c r="M81" s="850"/>
      <c r="N81" s="850"/>
      <c r="O81" s="850"/>
      <c r="P81" s="851"/>
      <c r="Q81" s="852"/>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847"/>
      <c r="BA81" s="847"/>
      <c r="BB81" s="847"/>
      <c r="BC81" s="847"/>
      <c r="BD81" s="848"/>
      <c r="BE81" s="85"/>
      <c r="BF81" s="85"/>
      <c r="BG81" s="85"/>
      <c r="BH81" s="85"/>
      <c r="BI81" s="85"/>
      <c r="BJ81" s="85"/>
      <c r="BK81" s="85"/>
      <c r="BL81" s="85"/>
      <c r="BM81" s="85"/>
      <c r="BN81" s="85"/>
      <c r="BO81" s="85"/>
      <c r="BP81" s="85"/>
      <c r="BQ81" s="82">
        <v>75</v>
      </c>
      <c r="BR81" s="87"/>
      <c r="BS81" s="820"/>
      <c r="BT81" s="821"/>
      <c r="BU81" s="821"/>
      <c r="BV81" s="821"/>
      <c r="BW81" s="821"/>
      <c r="BX81" s="821"/>
      <c r="BY81" s="821"/>
      <c r="BZ81" s="821"/>
      <c r="CA81" s="821"/>
      <c r="CB81" s="821"/>
      <c r="CC81" s="821"/>
      <c r="CD81" s="821"/>
      <c r="CE81" s="821"/>
      <c r="CF81" s="821"/>
      <c r="CG81" s="830"/>
      <c r="CH81" s="831"/>
      <c r="CI81" s="832"/>
      <c r="CJ81" s="832"/>
      <c r="CK81" s="832"/>
      <c r="CL81" s="833"/>
      <c r="CM81" s="831"/>
      <c r="CN81" s="832"/>
      <c r="CO81" s="832"/>
      <c r="CP81" s="832"/>
      <c r="CQ81" s="833"/>
      <c r="CR81" s="831"/>
      <c r="CS81" s="832"/>
      <c r="CT81" s="832"/>
      <c r="CU81" s="832"/>
      <c r="CV81" s="833"/>
      <c r="CW81" s="831"/>
      <c r="CX81" s="832"/>
      <c r="CY81" s="832"/>
      <c r="CZ81" s="832"/>
      <c r="DA81" s="833"/>
      <c r="DB81" s="831"/>
      <c r="DC81" s="832"/>
      <c r="DD81" s="832"/>
      <c r="DE81" s="832"/>
      <c r="DF81" s="833"/>
      <c r="DG81" s="831"/>
      <c r="DH81" s="832"/>
      <c r="DI81" s="832"/>
      <c r="DJ81" s="832"/>
      <c r="DK81" s="833"/>
      <c r="DL81" s="831"/>
      <c r="DM81" s="832"/>
      <c r="DN81" s="832"/>
      <c r="DO81" s="832"/>
      <c r="DP81" s="833"/>
      <c r="DQ81" s="831"/>
      <c r="DR81" s="832"/>
      <c r="DS81" s="832"/>
      <c r="DT81" s="832"/>
      <c r="DU81" s="833"/>
      <c r="DV81" s="820"/>
      <c r="DW81" s="821"/>
      <c r="DX81" s="821"/>
      <c r="DY81" s="821"/>
      <c r="DZ81" s="822"/>
      <c r="EA81" s="74"/>
    </row>
    <row r="82" spans="1:131" ht="26.25" customHeight="1" x14ac:dyDescent="0.2">
      <c r="A82" s="82">
        <v>15</v>
      </c>
      <c r="B82" s="849"/>
      <c r="C82" s="850"/>
      <c r="D82" s="850"/>
      <c r="E82" s="850"/>
      <c r="F82" s="850"/>
      <c r="G82" s="850"/>
      <c r="H82" s="850"/>
      <c r="I82" s="850"/>
      <c r="J82" s="850"/>
      <c r="K82" s="850"/>
      <c r="L82" s="850"/>
      <c r="M82" s="850"/>
      <c r="N82" s="850"/>
      <c r="O82" s="850"/>
      <c r="P82" s="851"/>
      <c r="Q82" s="852"/>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847"/>
      <c r="BA82" s="847"/>
      <c r="BB82" s="847"/>
      <c r="BC82" s="847"/>
      <c r="BD82" s="848"/>
      <c r="BE82" s="85"/>
      <c r="BF82" s="85"/>
      <c r="BG82" s="85"/>
      <c r="BH82" s="85"/>
      <c r="BI82" s="85"/>
      <c r="BJ82" s="85"/>
      <c r="BK82" s="85"/>
      <c r="BL82" s="85"/>
      <c r="BM82" s="85"/>
      <c r="BN82" s="85"/>
      <c r="BO82" s="85"/>
      <c r="BP82" s="85"/>
      <c r="BQ82" s="82">
        <v>76</v>
      </c>
      <c r="BR82" s="87"/>
      <c r="BS82" s="820"/>
      <c r="BT82" s="821"/>
      <c r="BU82" s="821"/>
      <c r="BV82" s="821"/>
      <c r="BW82" s="821"/>
      <c r="BX82" s="821"/>
      <c r="BY82" s="821"/>
      <c r="BZ82" s="821"/>
      <c r="CA82" s="821"/>
      <c r="CB82" s="821"/>
      <c r="CC82" s="821"/>
      <c r="CD82" s="821"/>
      <c r="CE82" s="821"/>
      <c r="CF82" s="821"/>
      <c r="CG82" s="830"/>
      <c r="CH82" s="831"/>
      <c r="CI82" s="832"/>
      <c r="CJ82" s="832"/>
      <c r="CK82" s="832"/>
      <c r="CL82" s="833"/>
      <c r="CM82" s="831"/>
      <c r="CN82" s="832"/>
      <c r="CO82" s="832"/>
      <c r="CP82" s="832"/>
      <c r="CQ82" s="833"/>
      <c r="CR82" s="831"/>
      <c r="CS82" s="832"/>
      <c r="CT82" s="832"/>
      <c r="CU82" s="832"/>
      <c r="CV82" s="833"/>
      <c r="CW82" s="831"/>
      <c r="CX82" s="832"/>
      <c r="CY82" s="832"/>
      <c r="CZ82" s="832"/>
      <c r="DA82" s="833"/>
      <c r="DB82" s="831"/>
      <c r="DC82" s="832"/>
      <c r="DD82" s="832"/>
      <c r="DE82" s="832"/>
      <c r="DF82" s="833"/>
      <c r="DG82" s="831"/>
      <c r="DH82" s="832"/>
      <c r="DI82" s="832"/>
      <c r="DJ82" s="832"/>
      <c r="DK82" s="833"/>
      <c r="DL82" s="831"/>
      <c r="DM82" s="832"/>
      <c r="DN82" s="832"/>
      <c r="DO82" s="832"/>
      <c r="DP82" s="833"/>
      <c r="DQ82" s="831"/>
      <c r="DR82" s="832"/>
      <c r="DS82" s="832"/>
      <c r="DT82" s="832"/>
      <c r="DU82" s="833"/>
      <c r="DV82" s="820"/>
      <c r="DW82" s="821"/>
      <c r="DX82" s="821"/>
      <c r="DY82" s="821"/>
      <c r="DZ82" s="822"/>
      <c r="EA82" s="74"/>
    </row>
    <row r="83" spans="1:131" ht="26.25" customHeight="1" x14ac:dyDescent="0.2">
      <c r="A83" s="82">
        <v>16</v>
      </c>
      <c r="B83" s="849"/>
      <c r="C83" s="850"/>
      <c r="D83" s="850"/>
      <c r="E83" s="850"/>
      <c r="F83" s="850"/>
      <c r="G83" s="850"/>
      <c r="H83" s="850"/>
      <c r="I83" s="850"/>
      <c r="J83" s="850"/>
      <c r="K83" s="850"/>
      <c r="L83" s="850"/>
      <c r="M83" s="850"/>
      <c r="N83" s="850"/>
      <c r="O83" s="850"/>
      <c r="P83" s="851"/>
      <c r="Q83" s="852"/>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47"/>
      <c r="BA83" s="847"/>
      <c r="BB83" s="847"/>
      <c r="BC83" s="847"/>
      <c r="BD83" s="848"/>
      <c r="BE83" s="85"/>
      <c r="BF83" s="85"/>
      <c r="BG83" s="85"/>
      <c r="BH83" s="85"/>
      <c r="BI83" s="85"/>
      <c r="BJ83" s="85"/>
      <c r="BK83" s="85"/>
      <c r="BL83" s="85"/>
      <c r="BM83" s="85"/>
      <c r="BN83" s="85"/>
      <c r="BO83" s="85"/>
      <c r="BP83" s="85"/>
      <c r="BQ83" s="82">
        <v>77</v>
      </c>
      <c r="BR83" s="87"/>
      <c r="BS83" s="820"/>
      <c r="BT83" s="821"/>
      <c r="BU83" s="821"/>
      <c r="BV83" s="821"/>
      <c r="BW83" s="821"/>
      <c r="BX83" s="821"/>
      <c r="BY83" s="821"/>
      <c r="BZ83" s="821"/>
      <c r="CA83" s="821"/>
      <c r="CB83" s="821"/>
      <c r="CC83" s="821"/>
      <c r="CD83" s="821"/>
      <c r="CE83" s="821"/>
      <c r="CF83" s="821"/>
      <c r="CG83" s="830"/>
      <c r="CH83" s="831"/>
      <c r="CI83" s="832"/>
      <c r="CJ83" s="832"/>
      <c r="CK83" s="832"/>
      <c r="CL83" s="833"/>
      <c r="CM83" s="831"/>
      <c r="CN83" s="832"/>
      <c r="CO83" s="832"/>
      <c r="CP83" s="832"/>
      <c r="CQ83" s="833"/>
      <c r="CR83" s="831"/>
      <c r="CS83" s="832"/>
      <c r="CT83" s="832"/>
      <c r="CU83" s="832"/>
      <c r="CV83" s="833"/>
      <c r="CW83" s="831"/>
      <c r="CX83" s="832"/>
      <c r="CY83" s="832"/>
      <c r="CZ83" s="832"/>
      <c r="DA83" s="833"/>
      <c r="DB83" s="831"/>
      <c r="DC83" s="832"/>
      <c r="DD83" s="832"/>
      <c r="DE83" s="832"/>
      <c r="DF83" s="833"/>
      <c r="DG83" s="831"/>
      <c r="DH83" s="832"/>
      <c r="DI83" s="832"/>
      <c r="DJ83" s="832"/>
      <c r="DK83" s="833"/>
      <c r="DL83" s="831"/>
      <c r="DM83" s="832"/>
      <c r="DN83" s="832"/>
      <c r="DO83" s="832"/>
      <c r="DP83" s="833"/>
      <c r="DQ83" s="831"/>
      <c r="DR83" s="832"/>
      <c r="DS83" s="832"/>
      <c r="DT83" s="832"/>
      <c r="DU83" s="833"/>
      <c r="DV83" s="820"/>
      <c r="DW83" s="821"/>
      <c r="DX83" s="821"/>
      <c r="DY83" s="821"/>
      <c r="DZ83" s="822"/>
      <c r="EA83" s="74"/>
    </row>
    <row r="84" spans="1:131" ht="26.25" customHeight="1" x14ac:dyDescent="0.2">
      <c r="A84" s="82">
        <v>17</v>
      </c>
      <c r="B84" s="849"/>
      <c r="C84" s="850"/>
      <c r="D84" s="850"/>
      <c r="E84" s="850"/>
      <c r="F84" s="850"/>
      <c r="G84" s="850"/>
      <c r="H84" s="850"/>
      <c r="I84" s="850"/>
      <c r="J84" s="850"/>
      <c r="K84" s="850"/>
      <c r="L84" s="850"/>
      <c r="M84" s="850"/>
      <c r="N84" s="850"/>
      <c r="O84" s="850"/>
      <c r="P84" s="851"/>
      <c r="Q84" s="852"/>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47"/>
      <c r="BA84" s="847"/>
      <c r="BB84" s="847"/>
      <c r="BC84" s="847"/>
      <c r="BD84" s="848"/>
      <c r="BE84" s="85"/>
      <c r="BF84" s="85"/>
      <c r="BG84" s="85"/>
      <c r="BH84" s="85"/>
      <c r="BI84" s="85"/>
      <c r="BJ84" s="85"/>
      <c r="BK84" s="85"/>
      <c r="BL84" s="85"/>
      <c r="BM84" s="85"/>
      <c r="BN84" s="85"/>
      <c r="BO84" s="85"/>
      <c r="BP84" s="85"/>
      <c r="BQ84" s="82">
        <v>78</v>
      </c>
      <c r="BR84" s="87"/>
      <c r="BS84" s="820"/>
      <c r="BT84" s="821"/>
      <c r="BU84" s="821"/>
      <c r="BV84" s="821"/>
      <c r="BW84" s="821"/>
      <c r="BX84" s="821"/>
      <c r="BY84" s="821"/>
      <c r="BZ84" s="821"/>
      <c r="CA84" s="821"/>
      <c r="CB84" s="821"/>
      <c r="CC84" s="821"/>
      <c r="CD84" s="821"/>
      <c r="CE84" s="821"/>
      <c r="CF84" s="821"/>
      <c r="CG84" s="830"/>
      <c r="CH84" s="831"/>
      <c r="CI84" s="832"/>
      <c r="CJ84" s="832"/>
      <c r="CK84" s="832"/>
      <c r="CL84" s="833"/>
      <c r="CM84" s="831"/>
      <c r="CN84" s="832"/>
      <c r="CO84" s="832"/>
      <c r="CP84" s="832"/>
      <c r="CQ84" s="833"/>
      <c r="CR84" s="831"/>
      <c r="CS84" s="832"/>
      <c r="CT84" s="832"/>
      <c r="CU84" s="832"/>
      <c r="CV84" s="833"/>
      <c r="CW84" s="831"/>
      <c r="CX84" s="832"/>
      <c r="CY84" s="832"/>
      <c r="CZ84" s="832"/>
      <c r="DA84" s="833"/>
      <c r="DB84" s="831"/>
      <c r="DC84" s="832"/>
      <c r="DD84" s="832"/>
      <c r="DE84" s="832"/>
      <c r="DF84" s="833"/>
      <c r="DG84" s="831"/>
      <c r="DH84" s="832"/>
      <c r="DI84" s="832"/>
      <c r="DJ84" s="832"/>
      <c r="DK84" s="833"/>
      <c r="DL84" s="831"/>
      <c r="DM84" s="832"/>
      <c r="DN84" s="832"/>
      <c r="DO84" s="832"/>
      <c r="DP84" s="833"/>
      <c r="DQ84" s="831"/>
      <c r="DR84" s="832"/>
      <c r="DS84" s="832"/>
      <c r="DT84" s="832"/>
      <c r="DU84" s="833"/>
      <c r="DV84" s="820"/>
      <c r="DW84" s="821"/>
      <c r="DX84" s="821"/>
      <c r="DY84" s="821"/>
      <c r="DZ84" s="822"/>
      <c r="EA84" s="74"/>
    </row>
    <row r="85" spans="1:131" ht="26.25" customHeight="1" x14ac:dyDescent="0.2">
      <c r="A85" s="82">
        <v>18</v>
      </c>
      <c r="B85" s="849"/>
      <c r="C85" s="850"/>
      <c r="D85" s="850"/>
      <c r="E85" s="850"/>
      <c r="F85" s="850"/>
      <c r="G85" s="850"/>
      <c r="H85" s="850"/>
      <c r="I85" s="850"/>
      <c r="J85" s="850"/>
      <c r="K85" s="850"/>
      <c r="L85" s="850"/>
      <c r="M85" s="850"/>
      <c r="N85" s="850"/>
      <c r="O85" s="850"/>
      <c r="P85" s="851"/>
      <c r="Q85" s="852"/>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847"/>
      <c r="BA85" s="847"/>
      <c r="BB85" s="847"/>
      <c r="BC85" s="847"/>
      <c r="BD85" s="848"/>
      <c r="BE85" s="85"/>
      <c r="BF85" s="85"/>
      <c r="BG85" s="85"/>
      <c r="BH85" s="85"/>
      <c r="BI85" s="85"/>
      <c r="BJ85" s="85"/>
      <c r="BK85" s="85"/>
      <c r="BL85" s="85"/>
      <c r="BM85" s="85"/>
      <c r="BN85" s="85"/>
      <c r="BO85" s="85"/>
      <c r="BP85" s="85"/>
      <c r="BQ85" s="82">
        <v>79</v>
      </c>
      <c r="BR85" s="87"/>
      <c r="BS85" s="820"/>
      <c r="BT85" s="821"/>
      <c r="BU85" s="821"/>
      <c r="BV85" s="821"/>
      <c r="BW85" s="821"/>
      <c r="BX85" s="821"/>
      <c r="BY85" s="821"/>
      <c r="BZ85" s="821"/>
      <c r="CA85" s="821"/>
      <c r="CB85" s="821"/>
      <c r="CC85" s="821"/>
      <c r="CD85" s="821"/>
      <c r="CE85" s="821"/>
      <c r="CF85" s="821"/>
      <c r="CG85" s="830"/>
      <c r="CH85" s="831"/>
      <c r="CI85" s="832"/>
      <c r="CJ85" s="832"/>
      <c r="CK85" s="832"/>
      <c r="CL85" s="833"/>
      <c r="CM85" s="831"/>
      <c r="CN85" s="832"/>
      <c r="CO85" s="832"/>
      <c r="CP85" s="832"/>
      <c r="CQ85" s="833"/>
      <c r="CR85" s="831"/>
      <c r="CS85" s="832"/>
      <c r="CT85" s="832"/>
      <c r="CU85" s="832"/>
      <c r="CV85" s="833"/>
      <c r="CW85" s="831"/>
      <c r="CX85" s="832"/>
      <c r="CY85" s="832"/>
      <c r="CZ85" s="832"/>
      <c r="DA85" s="833"/>
      <c r="DB85" s="831"/>
      <c r="DC85" s="832"/>
      <c r="DD85" s="832"/>
      <c r="DE85" s="832"/>
      <c r="DF85" s="833"/>
      <c r="DG85" s="831"/>
      <c r="DH85" s="832"/>
      <c r="DI85" s="832"/>
      <c r="DJ85" s="832"/>
      <c r="DK85" s="833"/>
      <c r="DL85" s="831"/>
      <c r="DM85" s="832"/>
      <c r="DN85" s="832"/>
      <c r="DO85" s="832"/>
      <c r="DP85" s="833"/>
      <c r="DQ85" s="831"/>
      <c r="DR85" s="832"/>
      <c r="DS85" s="832"/>
      <c r="DT85" s="832"/>
      <c r="DU85" s="833"/>
      <c r="DV85" s="820"/>
      <c r="DW85" s="821"/>
      <c r="DX85" s="821"/>
      <c r="DY85" s="821"/>
      <c r="DZ85" s="822"/>
      <c r="EA85" s="74"/>
    </row>
    <row r="86" spans="1:131" ht="26.25" customHeight="1" x14ac:dyDescent="0.2">
      <c r="A86" s="82">
        <v>19</v>
      </c>
      <c r="B86" s="849"/>
      <c r="C86" s="850"/>
      <c r="D86" s="850"/>
      <c r="E86" s="850"/>
      <c r="F86" s="850"/>
      <c r="G86" s="850"/>
      <c r="H86" s="850"/>
      <c r="I86" s="850"/>
      <c r="J86" s="850"/>
      <c r="K86" s="850"/>
      <c r="L86" s="850"/>
      <c r="M86" s="850"/>
      <c r="N86" s="850"/>
      <c r="O86" s="850"/>
      <c r="P86" s="851"/>
      <c r="Q86" s="852"/>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847"/>
      <c r="BA86" s="847"/>
      <c r="BB86" s="847"/>
      <c r="BC86" s="847"/>
      <c r="BD86" s="848"/>
      <c r="BE86" s="85"/>
      <c r="BF86" s="85"/>
      <c r="BG86" s="85"/>
      <c r="BH86" s="85"/>
      <c r="BI86" s="85"/>
      <c r="BJ86" s="85"/>
      <c r="BK86" s="85"/>
      <c r="BL86" s="85"/>
      <c r="BM86" s="85"/>
      <c r="BN86" s="85"/>
      <c r="BO86" s="85"/>
      <c r="BP86" s="85"/>
      <c r="BQ86" s="82">
        <v>80</v>
      </c>
      <c r="BR86" s="87"/>
      <c r="BS86" s="820"/>
      <c r="BT86" s="821"/>
      <c r="BU86" s="821"/>
      <c r="BV86" s="821"/>
      <c r="BW86" s="821"/>
      <c r="BX86" s="821"/>
      <c r="BY86" s="821"/>
      <c r="BZ86" s="821"/>
      <c r="CA86" s="821"/>
      <c r="CB86" s="821"/>
      <c r="CC86" s="821"/>
      <c r="CD86" s="821"/>
      <c r="CE86" s="821"/>
      <c r="CF86" s="821"/>
      <c r="CG86" s="830"/>
      <c r="CH86" s="831"/>
      <c r="CI86" s="832"/>
      <c r="CJ86" s="832"/>
      <c r="CK86" s="832"/>
      <c r="CL86" s="833"/>
      <c r="CM86" s="831"/>
      <c r="CN86" s="832"/>
      <c r="CO86" s="832"/>
      <c r="CP86" s="832"/>
      <c r="CQ86" s="833"/>
      <c r="CR86" s="831"/>
      <c r="CS86" s="832"/>
      <c r="CT86" s="832"/>
      <c r="CU86" s="832"/>
      <c r="CV86" s="833"/>
      <c r="CW86" s="831"/>
      <c r="CX86" s="832"/>
      <c r="CY86" s="832"/>
      <c r="CZ86" s="832"/>
      <c r="DA86" s="833"/>
      <c r="DB86" s="831"/>
      <c r="DC86" s="832"/>
      <c r="DD86" s="832"/>
      <c r="DE86" s="832"/>
      <c r="DF86" s="833"/>
      <c r="DG86" s="831"/>
      <c r="DH86" s="832"/>
      <c r="DI86" s="832"/>
      <c r="DJ86" s="832"/>
      <c r="DK86" s="833"/>
      <c r="DL86" s="831"/>
      <c r="DM86" s="832"/>
      <c r="DN86" s="832"/>
      <c r="DO86" s="832"/>
      <c r="DP86" s="833"/>
      <c r="DQ86" s="831"/>
      <c r="DR86" s="832"/>
      <c r="DS86" s="832"/>
      <c r="DT86" s="832"/>
      <c r="DU86" s="833"/>
      <c r="DV86" s="820"/>
      <c r="DW86" s="821"/>
      <c r="DX86" s="821"/>
      <c r="DY86" s="821"/>
      <c r="DZ86" s="822"/>
      <c r="EA86" s="74"/>
    </row>
    <row r="87" spans="1:131" ht="26.25" customHeight="1" x14ac:dyDescent="0.2">
      <c r="A87" s="88">
        <v>20</v>
      </c>
      <c r="B87" s="839"/>
      <c r="C87" s="840"/>
      <c r="D87" s="840"/>
      <c r="E87" s="840"/>
      <c r="F87" s="840"/>
      <c r="G87" s="840"/>
      <c r="H87" s="840"/>
      <c r="I87" s="840"/>
      <c r="J87" s="840"/>
      <c r="K87" s="840"/>
      <c r="L87" s="840"/>
      <c r="M87" s="840"/>
      <c r="N87" s="840"/>
      <c r="O87" s="840"/>
      <c r="P87" s="841"/>
      <c r="Q87" s="842"/>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3"/>
      <c r="AQ87" s="843"/>
      <c r="AR87" s="843"/>
      <c r="AS87" s="843"/>
      <c r="AT87" s="843"/>
      <c r="AU87" s="843"/>
      <c r="AV87" s="843"/>
      <c r="AW87" s="843"/>
      <c r="AX87" s="843"/>
      <c r="AY87" s="843"/>
      <c r="AZ87" s="844"/>
      <c r="BA87" s="844"/>
      <c r="BB87" s="844"/>
      <c r="BC87" s="844"/>
      <c r="BD87" s="845"/>
      <c r="BE87" s="85"/>
      <c r="BF87" s="85"/>
      <c r="BG87" s="85"/>
      <c r="BH87" s="85"/>
      <c r="BI87" s="85"/>
      <c r="BJ87" s="85"/>
      <c r="BK87" s="85"/>
      <c r="BL87" s="85"/>
      <c r="BM87" s="85"/>
      <c r="BN87" s="85"/>
      <c r="BO87" s="85"/>
      <c r="BP87" s="85"/>
      <c r="BQ87" s="82">
        <v>81</v>
      </c>
      <c r="BR87" s="87"/>
      <c r="BS87" s="820"/>
      <c r="BT87" s="821"/>
      <c r="BU87" s="821"/>
      <c r="BV87" s="821"/>
      <c r="BW87" s="821"/>
      <c r="BX87" s="821"/>
      <c r="BY87" s="821"/>
      <c r="BZ87" s="821"/>
      <c r="CA87" s="821"/>
      <c r="CB87" s="821"/>
      <c r="CC87" s="821"/>
      <c r="CD87" s="821"/>
      <c r="CE87" s="821"/>
      <c r="CF87" s="821"/>
      <c r="CG87" s="830"/>
      <c r="CH87" s="831"/>
      <c r="CI87" s="832"/>
      <c r="CJ87" s="832"/>
      <c r="CK87" s="832"/>
      <c r="CL87" s="833"/>
      <c r="CM87" s="831"/>
      <c r="CN87" s="832"/>
      <c r="CO87" s="832"/>
      <c r="CP87" s="832"/>
      <c r="CQ87" s="833"/>
      <c r="CR87" s="831"/>
      <c r="CS87" s="832"/>
      <c r="CT87" s="832"/>
      <c r="CU87" s="832"/>
      <c r="CV87" s="833"/>
      <c r="CW87" s="831"/>
      <c r="CX87" s="832"/>
      <c r="CY87" s="832"/>
      <c r="CZ87" s="832"/>
      <c r="DA87" s="833"/>
      <c r="DB87" s="831"/>
      <c r="DC87" s="832"/>
      <c r="DD87" s="832"/>
      <c r="DE87" s="832"/>
      <c r="DF87" s="833"/>
      <c r="DG87" s="831"/>
      <c r="DH87" s="832"/>
      <c r="DI87" s="832"/>
      <c r="DJ87" s="832"/>
      <c r="DK87" s="833"/>
      <c r="DL87" s="831"/>
      <c r="DM87" s="832"/>
      <c r="DN87" s="832"/>
      <c r="DO87" s="832"/>
      <c r="DP87" s="833"/>
      <c r="DQ87" s="831"/>
      <c r="DR87" s="832"/>
      <c r="DS87" s="832"/>
      <c r="DT87" s="832"/>
      <c r="DU87" s="833"/>
      <c r="DV87" s="820"/>
      <c r="DW87" s="821"/>
      <c r="DX87" s="821"/>
      <c r="DY87" s="821"/>
      <c r="DZ87" s="822"/>
      <c r="EA87" s="74"/>
    </row>
    <row r="88" spans="1:131" ht="26.25" customHeight="1" thickBot="1" x14ac:dyDescent="0.25">
      <c r="A88" s="84" t="s">
        <v>170</v>
      </c>
      <c r="B88" s="812" t="s">
        <v>196</v>
      </c>
      <c r="C88" s="813"/>
      <c r="D88" s="813"/>
      <c r="E88" s="813"/>
      <c r="F88" s="813"/>
      <c r="G88" s="813"/>
      <c r="H88" s="813"/>
      <c r="I88" s="813"/>
      <c r="J88" s="813"/>
      <c r="K88" s="813"/>
      <c r="L88" s="813"/>
      <c r="M88" s="813"/>
      <c r="N88" s="813"/>
      <c r="O88" s="813"/>
      <c r="P88" s="823"/>
      <c r="Q88" s="837"/>
      <c r="R88" s="838"/>
      <c r="S88" s="838"/>
      <c r="T88" s="838"/>
      <c r="U88" s="838"/>
      <c r="V88" s="838"/>
      <c r="W88" s="838"/>
      <c r="X88" s="838"/>
      <c r="Y88" s="838"/>
      <c r="Z88" s="838"/>
      <c r="AA88" s="838"/>
      <c r="AB88" s="838"/>
      <c r="AC88" s="838"/>
      <c r="AD88" s="838"/>
      <c r="AE88" s="838"/>
      <c r="AF88" s="834">
        <v>13394</v>
      </c>
      <c r="AG88" s="834"/>
      <c r="AH88" s="834"/>
      <c r="AI88" s="834"/>
      <c r="AJ88" s="834"/>
      <c r="AK88" s="838"/>
      <c r="AL88" s="838"/>
      <c r="AM88" s="838"/>
      <c r="AN88" s="838"/>
      <c r="AO88" s="838"/>
      <c r="AP88" s="834"/>
      <c r="AQ88" s="834"/>
      <c r="AR88" s="834"/>
      <c r="AS88" s="834"/>
      <c r="AT88" s="834"/>
      <c r="AU88" s="834"/>
      <c r="AV88" s="834"/>
      <c r="AW88" s="834"/>
      <c r="AX88" s="834"/>
      <c r="AY88" s="834"/>
      <c r="AZ88" s="835"/>
      <c r="BA88" s="835"/>
      <c r="BB88" s="835"/>
      <c r="BC88" s="835"/>
      <c r="BD88" s="836"/>
      <c r="BE88" s="85"/>
      <c r="BF88" s="85"/>
      <c r="BG88" s="85"/>
      <c r="BH88" s="85"/>
      <c r="BI88" s="85"/>
      <c r="BJ88" s="85"/>
      <c r="BK88" s="85"/>
      <c r="BL88" s="85"/>
      <c r="BM88" s="85"/>
      <c r="BN88" s="85"/>
      <c r="BO88" s="85"/>
      <c r="BP88" s="85"/>
      <c r="BQ88" s="82">
        <v>82</v>
      </c>
      <c r="BR88" s="87"/>
      <c r="BS88" s="820"/>
      <c r="BT88" s="821"/>
      <c r="BU88" s="821"/>
      <c r="BV88" s="821"/>
      <c r="BW88" s="821"/>
      <c r="BX88" s="821"/>
      <c r="BY88" s="821"/>
      <c r="BZ88" s="821"/>
      <c r="CA88" s="821"/>
      <c r="CB88" s="821"/>
      <c r="CC88" s="821"/>
      <c r="CD88" s="821"/>
      <c r="CE88" s="821"/>
      <c r="CF88" s="821"/>
      <c r="CG88" s="830"/>
      <c r="CH88" s="831"/>
      <c r="CI88" s="832"/>
      <c r="CJ88" s="832"/>
      <c r="CK88" s="832"/>
      <c r="CL88" s="833"/>
      <c r="CM88" s="831"/>
      <c r="CN88" s="832"/>
      <c r="CO88" s="832"/>
      <c r="CP88" s="832"/>
      <c r="CQ88" s="833"/>
      <c r="CR88" s="831"/>
      <c r="CS88" s="832"/>
      <c r="CT88" s="832"/>
      <c r="CU88" s="832"/>
      <c r="CV88" s="833"/>
      <c r="CW88" s="831"/>
      <c r="CX88" s="832"/>
      <c r="CY88" s="832"/>
      <c r="CZ88" s="832"/>
      <c r="DA88" s="833"/>
      <c r="DB88" s="831"/>
      <c r="DC88" s="832"/>
      <c r="DD88" s="832"/>
      <c r="DE88" s="832"/>
      <c r="DF88" s="833"/>
      <c r="DG88" s="831"/>
      <c r="DH88" s="832"/>
      <c r="DI88" s="832"/>
      <c r="DJ88" s="832"/>
      <c r="DK88" s="833"/>
      <c r="DL88" s="831"/>
      <c r="DM88" s="832"/>
      <c r="DN88" s="832"/>
      <c r="DO88" s="832"/>
      <c r="DP88" s="833"/>
      <c r="DQ88" s="831"/>
      <c r="DR88" s="832"/>
      <c r="DS88" s="832"/>
      <c r="DT88" s="832"/>
      <c r="DU88" s="833"/>
      <c r="DV88" s="820"/>
      <c r="DW88" s="821"/>
      <c r="DX88" s="821"/>
      <c r="DY88" s="821"/>
      <c r="DZ88" s="822"/>
      <c r="EA88" s="74"/>
    </row>
    <row r="89" spans="1:131" ht="26.25" hidden="1" customHeight="1" x14ac:dyDescent="0.2">
      <c r="A89" s="89"/>
      <c r="B89" s="90"/>
      <c r="C89" s="90"/>
      <c r="D89" s="90"/>
      <c r="E89" s="90"/>
      <c r="F89" s="90"/>
      <c r="G89" s="90"/>
      <c r="H89" s="90"/>
      <c r="I89" s="90"/>
      <c r="J89" s="90"/>
      <c r="K89" s="90"/>
      <c r="L89" s="90"/>
      <c r="M89" s="90"/>
      <c r="N89" s="90"/>
      <c r="O89" s="90"/>
      <c r="P89" s="90"/>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2"/>
      <c r="BA89" s="92"/>
      <c r="BB89" s="92"/>
      <c r="BC89" s="92"/>
      <c r="BD89" s="92"/>
      <c r="BE89" s="85"/>
      <c r="BF89" s="85"/>
      <c r="BG89" s="85"/>
      <c r="BH89" s="85"/>
      <c r="BI89" s="85"/>
      <c r="BJ89" s="85"/>
      <c r="BK89" s="85"/>
      <c r="BL89" s="85"/>
      <c r="BM89" s="85"/>
      <c r="BN89" s="85"/>
      <c r="BO89" s="85"/>
      <c r="BP89" s="85"/>
      <c r="BQ89" s="82">
        <v>83</v>
      </c>
      <c r="BR89" s="87"/>
      <c r="BS89" s="820"/>
      <c r="BT89" s="821"/>
      <c r="BU89" s="821"/>
      <c r="BV89" s="821"/>
      <c r="BW89" s="821"/>
      <c r="BX89" s="821"/>
      <c r="BY89" s="821"/>
      <c r="BZ89" s="821"/>
      <c r="CA89" s="821"/>
      <c r="CB89" s="821"/>
      <c r="CC89" s="821"/>
      <c r="CD89" s="821"/>
      <c r="CE89" s="821"/>
      <c r="CF89" s="821"/>
      <c r="CG89" s="830"/>
      <c r="CH89" s="831"/>
      <c r="CI89" s="832"/>
      <c r="CJ89" s="832"/>
      <c r="CK89" s="832"/>
      <c r="CL89" s="833"/>
      <c r="CM89" s="831"/>
      <c r="CN89" s="832"/>
      <c r="CO89" s="832"/>
      <c r="CP89" s="832"/>
      <c r="CQ89" s="833"/>
      <c r="CR89" s="831"/>
      <c r="CS89" s="832"/>
      <c r="CT89" s="832"/>
      <c r="CU89" s="832"/>
      <c r="CV89" s="833"/>
      <c r="CW89" s="831"/>
      <c r="CX89" s="832"/>
      <c r="CY89" s="832"/>
      <c r="CZ89" s="832"/>
      <c r="DA89" s="833"/>
      <c r="DB89" s="831"/>
      <c r="DC89" s="832"/>
      <c r="DD89" s="832"/>
      <c r="DE89" s="832"/>
      <c r="DF89" s="833"/>
      <c r="DG89" s="831"/>
      <c r="DH89" s="832"/>
      <c r="DI89" s="832"/>
      <c r="DJ89" s="832"/>
      <c r="DK89" s="833"/>
      <c r="DL89" s="831"/>
      <c r="DM89" s="832"/>
      <c r="DN89" s="832"/>
      <c r="DO89" s="832"/>
      <c r="DP89" s="833"/>
      <c r="DQ89" s="831"/>
      <c r="DR89" s="832"/>
      <c r="DS89" s="832"/>
      <c r="DT89" s="832"/>
      <c r="DU89" s="833"/>
      <c r="DV89" s="820"/>
      <c r="DW89" s="821"/>
      <c r="DX89" s="821"/>
      <c r="DY89" s="821"/>
      <c r="DZ89" s="822"/>
      <c r="EA89" s="74"/>
    </row>
    <row r="90" spans="1:131" ht="26.25" hidden="1" customHeight="1" x14ac:dyDescent="0.2">
      <c r="A90" s="89"/>
      <c r="B90" s="90"/>
      <c r="C90" s="90"/>
      <c r="D90" s="90"/>
      <c r="E90" s="90"/>
      <c r="F90" s="90"/>
      <c r="G90" s="90"/>
      <c r="H90" s="90"/>
      <c r="I90" s="90"/>
      <c r="J90" s="90"/>
      <c r="K90" s="90"/>
      <c r="L90" s="90"/>
      <c r="M90" s="90"/>
      <c r="N90" s="90"/>
      <c r="O90" s="90"/>
      <c r="P90" s="90"/>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2"/>
      <c r="BA90" s="92"/>
      <c r="BB90" s="92"/>
      <c r="BC90" s="92"/>
      <c r="BD90" s="92"/>
      <c r="BE90" s="85"/>
      <c r="BF90" s="85"/>
      <c r="BG90" s="85"/>
      <c r="BH90" s="85"/>
      <c r="BI90" s="85"/>
      <c r="BJ90" s="85"/>
      <c r="BK90" s="85"/>
      <c r="BL90" s="85"/>
      <c r="BM90" s="85"/>
      <c r="BN90" s="85"/>
      <c r="BO90" s="85"/>
      <c r="BP90" s="85"/>
      <c r="BQ90" s="82">
        <v>84</v>
      </c>
      <c r="BR90" s="87"/>
      <c r="BS90" s="820"/>
      <c r="BT90" s="821"/>
      <c r="BU90" s="821"/>
      <c r="BV90" s="821"/>
      <c r="BW90" s="821"/>
      <c r="BX90" s="821"/>
      <c r="BY90" s="821"/>
      <c r="BZ90" s="821"/>
      <c r="CA90" s="821"/>
      <c r="CB90" s="821"/>
      <c r="CC90" s="821"/>
      <c r="CD90" s="821"/>
      <c r="CE90" s="821"/>
      <c r="CF90" s="821"/>
      <c r="CG90" s="830"/>
      <c r="CH90" s="831"/>
      <c r="CI90" s="832"/>
      <c r="CJ90" s="832"/>
      <c r="CK90" s="832"/>
      <c r="CL90" s="833"/>
      <c r="CM90" s="831"/>
      <c r="CN90" s="832"/>
      <c r="CO90" s="832"/>
      <c r="CP90" s="832"/>
      <c r="CQ90" s="833"/>
      <c r="CR90" s="831"/>
      <c r="CS90" s="832"/>
      <c r="CT90" s="832"/>
      <c r="CU90" s="832"/>
      <c r="CV90" s="833"/>
      <c r="CW90" s="831"/>
      <c r="CX90" s="832"/>
      <c r="CY90" s="832"/>
      <c r="CZ90" s="832"/>
      <c r="DA90" s="833"/>
      <c r="DB90" s="831"/>
      <c r="DC90" s="832"/>
      <c r="DD90" s="832"/>
      <c r="DE90" s="832"/>
      <c r="DF90" s="833"/>
      <c r="DG90" s="831"/>
      <c r="DH90" s="832"/>
      <c r="DI90" s="832"/>
      <c r="DJ90" s="832"/>
      <c r="DK90" s="833"/>
      <c r="DL90" s="831"/>
      <c r="DM90" s="832"/>
      <c r="DN90" s="832"/>
      <c r="DO90" s="832"/>
      <c r="DP90" s="833"/>
      <c r="DQ90" s="831"/>
      <c r="DR90" s="832"/>
      <c r="DS90" s="832"/>
      <c r="DT90" s="832"/>
      <c r="DU90" s="833"/>
      <c r="DV90" s="820"/>
      <c r="DW90" s="821"/>
      <c r="DX90" s="821"/>
      <c r="DY90" s="821"/>
      <c r="DZ90" s="822"/>
      <c r="EA90" s="74"/>
    </row>
    <row r="91" spans="1:131" ht="26.25" hidden="1" customHeight="1" x14ac:dyDescent="0.2">
      <c r="A91" s="89"/>
      <c r="B91" s="90"/>
      <c r="C91" s="90"/>
      <c r="D91" s="90"/>
      <c r="E91" s="90"/>
      <c r="F91" s="90"/>
      <c r="G91" s="90"/>
      <c r="H91" s="90"/>
      <c r="I91" s="90"/>
      <c r="J91" s="90"/>
      <c r="K91" s="90"/>
      <c r="L91" s="90"/>
      <c r="M91" s="90"/>
      <c r="N91" s="90"/>
      <c r="O91" s="90"/>
      <c r="P91" s="90"/>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2"/>
      <c r="BA91" s="92"/>
      <c r="BB91" s="92"/>
      <c r="BC91" s="92"/>
      <c r="BD91" s="92"/>
      <c r="BE91" s="85"/>
      <c r="BF91" s="85"/>
      <c r="BG91" s="85"/>
      <c r="BH91" s="85"/>
      <c r="BI91" s="85"/>
      <c r="BJ91" s="85"/>
      <c r="BK91" s="85"/>
      <c r="BL91" s="85"/>
      <c r="BM91" s="85"/>
      <c r="BN91" s="85"/>
      <c r="BO91" s="85"/>
      <c r="BP91" s="85"/>
      <c r="BQ91" s="82">
        <v>85</v>
      </c>
      <c r="BR91" s="87"/>
      <c r="BS91" s="820"/>
      <c r="BT91" s="821"/>
      <c r="BU91" s="821"/>
      <c r="BV91" s="821"/>
      <c r="BW91" s="821"/>
      <c r="BX91" s="821"/>
      <c r="BY91" s="821"/>
      <c r="BZ91" s="821"/>
      <c r="CA91" s="821"/>
      <c r="CB91" s="821"/>
      <c r="CC91" s="821"/>
      <c r="CD91" s="821"/>
      <c r="CE91" s="821"/>
      <c r="CF91" s="821"/>
      <c r="CG91" s="830"/>
      <c r="CH91" s="831"/>
      <c r="CI91" s="832"/>
      <c r="CJ91" s="832"/>
      <c r="CK91" s="832"/>
      <c r="CL91" s="833"/>
      <c r="CM91" s="831"/>
      <c r="CN91" s="832"/>
      <c r="CO91" s="832"/>
      <c r="CP91" s="832"/>
      <c r="CQ91" s="833"/>
      <c r="CR91" s="831"/>
      <c r="CS91" s="832"/>
      <c r="CT91" s="832"/>
      <c r="CU91" s="832"/>
      <c r="CV91" s="833"/>
      <c r="CW91" s="831"/>
      <c r="CX91" s="832"/>
      <c r="CY91" s="832"/>
      <c r="CZ91" s="832"/>
      <c r="DA91" s="833"/>
      <c r="DB91" s="831"/>
      <c r="DC91" s="832"/>
      <c r="DD91" s="832"/>
      <c r="DE91" s="832"/>
      <c r="DF91" s="833"/>
      <c r="DG91" s="831"/>
      <c r="DH91" s="832"/>
      <c r="DI91" s="832"/>
      <c r="DJ91" s="832"/>
      <c r="DK91" s="833"/>
      <c r="DL91" s="831"/>
      <c r="DM91" s="832"/>
      <c r="DN91" s="832"/>
      <c r="DO91" s="832"/>
      <c r="DP91" s="833"/>
      <c r="DQ91" s="831"/>
      <c r="DR91" s="832"/>
      <c r="DS91" s="832"/>
      <c r="DT91" s="832"/>
      <c r="DU91" s="833"/>
      <c r="DV91" s="820"/>
      <c r="DW91" s="821"/>
      <c r="DX91" s="821"/>
      <c r="DY91" s="821"/>
      <c r="DZ91" s="822"/>
      <c r="EA91" s="74"/>
    </row>
    <row r="92" spans="1:131" ht="26.25" hidden="1" customHeight="1" x14ac:dyDescent="0.2">
      <c r="A92" s="89"/>
      <c r="B92" s="90"/>
      <c r="C92" s="90"/>
      <c r="D92" s="90"/>
      <c r="E92" s="90"/>
      <c r="F92" s="90"/>
      <c r="G92" s="90"/>
      <c r="H92" s="90"/>
      <c r="I92" s="90"/>
      <c r="J92" s="90"/>
      <c r="K92" s="90"/>
      <c r="L92" s="90"/>
      <c r="M92" s="90"/>
      <c r="N92" s="90"/>
      <c r="O92" s="90"/>
      <c r="P92" s="90"/>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2"/>
      <c r="BA92" s="92"/>
      <c r="BB92" s="92"/>
      <c r="BC92" s="92"/>
      <c r="BD92" s="92"/>
      <c r="BE92" s="85"/>
      <c r="BF92" s="85"/>
      <c r="BG92" s="85"/>
      <c r="BH92" s="85"/>
      <c r="BI92" s="85"/>
      <c r="BJ92" s="85"/>
      <c r="BK92" s="85"/>
      <c r="BL92" s="85"/>
      <c r="BM92" s="85"/>
      <c r="BN92" s="85"/>
      <c r="BO92" s="85"/>
      <c r="BP92" s="85"/>
      <c r="BQ92" s="82">
        <v>86</v>
      </c>
      <c r="BR92" s="87"/>
      <c r="BS92" s="820"/>
      <c r="BT92" s="821"/>
      <c r="BU92" s="821"/>
      <c r="BV92" s="821"/>
      <c r="BW92" s="821"/>
      <c r="BX92" s="821"/>
      <c r="BY92" s="821"/>
      <c r="BZ92" s="821"/>
      <c r="CA92" s="821"/>
      <c r="CB92" s="821"/>
      <c r="CC92" s="821"/>
      <c r="CD92" s="821"/>
      <c r="CE92" s="821"/>
      <c r="CF92" s="821"/>
      <c r="CG92" s="830"/>
      <c r="CH92" s="831"/>
      <c r="CI92" s="832"/>
      <c r="CJ92" s="832"/>
      <c r="CK92" s="832"/>
      <c r="CL92" s="833"/>
      <c r="CM92" s="831"/>
      <c r="CN92" s="832"/>
      <c r="CO92" s="832"/>
      <c r="CP92" s="832"/>
      <c r="CQ92" s="833"/>
      <c r="CR92" s="831"/>
      <c r="CS92" s="832"/>
      <c r="CT92" s="832"/>
      <c r="CU92" s="832"/>
      <c r="CV92" s="833"/>
      <c r="CW92" s="831"/>
      <c r="CX92" s="832"/>
      <c r="CY92" s="832"/>
      <c r="CZ92" s="832"/>
      <c r="DA92" s="833"/>
      <c r="DB92" s="831"/>
      <c r="DC92" s="832"/>
      <c r="DD92" s="832"/>
      <c r="DE92" s="832"/>
      <c r="DF92" s="833"/>
      <c r="DG92" s="831"/>
      <c r="DH92" s="832"/>
      <c r="DI92" s="832"/>
      <c r="DJ92" s="832"/>
      <c r="DK92" s="833"/>
      <c r="DL92" s="831"/>
      <c r="DM92" s="832"/>
      <c r="DN92" s="832"/>
      <c r="DO92" s="832"/>
      <c r="DP92" s="833"/>
      <c r="DQ92" s="831"/>
      <c r="DR92" s="832"/>
      <c r="DS92" s="832"/>
      <c r="DT92" s="832"/>
      <c r="DU92" s="833"/>
      <c r="DV92" s="820"/>
      <c r="DW92" s="821"/>
      <c r="DX92" s="821"/>
      <c r="DY92" s="821"/>
      <c r="DZ92" s="822"/>
      <c r="EA92" s="74"/>
    </row>
    <row r="93" spans="1:131" ht="26.25" hidden="1" customHeight="1" x14ac:dyDescent="0.2">
      <c r="A93" s="89"/>
      <c r="B93" s="90"/>
      <c r="C93" s="90"/>
      <c r="D93" s="90"/>
      <c r="E93" s="90"/>
      <c r="F93" s="90"/>
      <c r="G93" s="90"/>
      <c r="H93" s="90"/>
      <c r="I93" s="90"/>
      <c r="J93" s="90"/>
      <c r="K93" s="90"/>
      <c r="L93" s="90"/>
      <c r="M93" s="90"/>
      <c r="N93" s="90"/>
      <c r="O93" s="90"/>
      <c r="P93" s="90"/>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2"/>
      <c r="BA93" s="92"/>
      <c r="BB93" s="92"/>
      <c r="BC93" s="92"/>
      <c r="BD93" s="92"/>
      <c r="BE93" s="85"/>
      <c r="BF93" s="85"/>
      <c r="BG93" s="85"/>
      <c r="BH93" s="85"/>
      <c r="BI93" s="85"/>
      <c r="BJ93" s="85"/>
      <c r="BK93" s="85"/>
      <c r="BL93" s="85"/>
      <c r="BM93" s="85"/>
      <c r="BN93" s="85"/>
      <c r="BO93" s="85"/>
      <c r="BP93" s="85"/>
      <c r="BQ93" s="82">
        <v>87</v>
      </c>
      <c r="BR93" s="87"/>
      <c r="BS93" s="820"/>
      <c r="BT93" s="821"/>
      <c r="BU93" s="821"/>
      <c r="BV93" s="821"/>
      <c r="BW93" s="821"/>
      <c r="BX93" s="821"/>
      <c r="BY93" s="821"/>
      <c r="BZ93" s="821"/>
      <c r="CA93" s="821"/>
      <c r="CB93" s="821"/>
      <c r="CC93" s="821"/>
      <c r="CD93" s="821"/>
      <c r="CE93" s="821"/>
      <c r="CF93" s="821"/>
      <c r="CG93" s="830"/>
      <c r="CH93" s="831"/>
      <c r="CI93" s="832"/>
      <c r="CJ93" s="832"/>
      <c r="CK93" s="832"/>
      <c r="CL93" s="833"/>
      <c r="CM93" s="831"/>
      <c r="CN93" s="832"/>
      <c r="CO93" s="832"/>
      <c r="CP93" s="832"/>
      <c r="CQ93" s="833"/>
      <c r="CR93" s="831"/>
      <c r="CS93" s="832"/>
      <c r="CT93" s="832"/>
      <c r="CU93" s="832"/>
      <c r="CV93" s="833"/>
      <c r="CW93" s="831"/>
      <c r="CX93" s="832"/>
      <c r="CY93" s="832"/>
      <c r="CZ93" s="832"/>
      <c r="DA93" s="833"/>
      <c r="DB93" s="831"/>
      <c r="DC93" s="832"/>
      <c r="DD93" s="832"/>
      <c r="DE93" s="832"/>
      <c r="DF93" s="833"/>
      <c r="DG93" s="831"/>
      <c r="DH93" s="832"/>
      <c r="DI93" s="832"/>
      <c r="DJ93" s="832"/>
      <c r="DK93" s="833"/>
      <c r="DL93" s="831"/>
      <c r="DM93" s="832"/>
      <c r="DN93" s="832"/>
      <c r="DO93" s="832"/>
      <c r="DP93" s="833"/>
      <c r="DQ93" s="831"/>
      <c r="DR93" s="832"/>
      <c r="DS93" s="832"/>
      <c r="DT93" s="832"/>
      <c r="DU93" s="833"/>
      <c r="DV93" s="820"/>
      <c r="DW93" s="821"/>
      <c r="DX93" s="821"/>
      <c r="DY93" s="821"/>
      <c r="DZ93" s="822"/>
      <c r="EA93" s="74"/>
    </row>
    <row r="94" spans="1:131" ht="26.25" hidden="1" customHeight="1" x14ac:dyDescent="0.2">
      <c r="A94" s="89"/>
      <c r="B94" s="90"/>
      <c r="C94" s="90"/>
      <c r="D94" s="90"/>
      <c r="E94" s="90"/>
      <c r="F94" s="90"/>
      <c r="G94" s="90"/>
      <c r="H94" s="90"/>
      <c r="I94" s="90"/>
      <c r="J94" s="90"/>
      <c r="K94" s="90"/>
      <c r="L94" s="90"/>
      <c r="M94" s="90"/>
      <c r="N94" s="90"/>
      <c r="O94" s="90"/>
      <c r="P94" s="90"/>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2"/>
      <c r="BA94" s="92"/>
      <c r="BB94" s="92"/>
      <c r="BC94" s="92"/>
      <c r="BD94" s="92"/>
      <c r="BE94" s="85"/>
      <c r="BF94" s="85"/>
      <c r="BG94" s="85"/>
      <c r="BH94" s="85"/>
      <c r="BI94" s="85"/>
      <c r="BJ94" s="85"/>
      <c r="BK94" s="85"/>
      <c r="BL94" s="85"/>
      <c r="BM94" s="85"/>
      <c r="BN94" s="85"/>
      <c r="BO94" s="85"/>
      <c r="BP94" s="85"/>
      <c r="BQ94" s="82">
        <v>88</v>
      </c>
      <c r="BR94" s="87"/>
      <c r="BS94" s="820"/>
      <c r="BT94" s="821"/>
      <c r="BU94" s="821"/>
      <c r="BV94" s="821"/>
      <c r="BW94" s="821"/>
      <c r="BX94" s="821"/>
      <c r="BY94" s="821"/>
      <c r="BZ94" s="821"/>
      <c r="CA94" s="821"/>
      <c r="CB94" s="821"/>
      <c r="CC94" s="821"/>
      <c r="CD94" s="821"/>
      <c r="CE94" s="821"/>
      <c r="CF94" s="821"/>
      <c r="CG94" s="830"/>
      <c r="CH94" s="831"/>
      <c r="CI94" s="832"/>
      <c r="CJ94" s="832"/>
      <c r="CK94" s="832"/>
      <c r="CL94" s="833"/>
      <c r="CM94" s="831"/>
      <c r="CN94" s="832"/>
      <c r="CO94" s="832"/>
      <c r="CP94" s="832"/>
      <c r="CQ94" s="833"/>
      <c r="CR94" s="831"/>
      <c r="CS94" s="832"/>
      <c r="CT94" s="832"/>
      <c r="CU94" s="832"/>
      <c r="CV94" s="833"/>
      <c r="CW94" s="831"/>
      <c r="CX94" s="832"/>
      <c r="CY94" s="832"/>
      <c r="CZ94" s="832"/>
      <c r="DA94" s="833"/>
      <c r="DB94" s="831"/>
      <c r="DC94" s="832"/>
      <c r="DD94" s="832"/>
      <c r="DE94" s="832"/>
      <c r="DF94" s="833"/>
      <c r="DG94" s="831"/>
      <c r="DH94" s="832"/>
      <c r="DI94" s="832"/>
      <c r="DJ94" s="832"/>
      <c r="DK94" s="833"/>
      <c r="DL94" s="831"/>
      <c r="DM94" s="832"/>
      <c r="DN94" s="832"/>
      <c r="DO94" s="832"/>
      <c r="DP94" s="833"/>
      <c r="DQ94" s="831"/>
      <c r="DR94" s="832"/>
      <c r="DS94" s="832"/>
      <c r="DT94" s="832"/>
      <c r="DU94" s="833"/>
      <c r="DV94" s="820"/>
      <c r="DW94" s="821"/>
      <c r="DX94" s="821"/>
      <c r="DY94" s="821"/>
      <c r="DZ94" s="822"/>
      <c r="EA94" s="74"/>
    </row>
    <row r="95" spans="1:131" ht="26.25" hidden="1" customHeight="1" x14ac:dyDescent="0.2">
      <c r="A95" s="89"/>
      <c r="B95" s="90"/>
      <c r="C95" s="90"/>
      <c r="D95" s="90"/>
      <c r="E95" s="90"/>
      <c r="F95" s="90"/>
      <c r="G95" s="90"/>
      <c r="H95" s="90"/>
      <c r="I95" s="90"/>
      <c r="J95" s="90"/>
      <c r="K95" s="90"/>
      <c r="L95" s="90"/>
      <c r="M95" s="90"/>
      <c r="N95" s="90"/>
      <c r="O95" s="90"/>
      <c r="P95" s="90"/>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2"/>
      <c r="BA95" s="92"/>
      <c r="BB95" s="92"/>
      <c r="BC95" s="92"/>
      <c r="BD95" s="92"/>
      <c r="BE95" s="85"/>
      <c r="BF95" s="85"/>
      <c r="BG95" s="85"/>
      <c r="BH95" s="85"/>
      <c r="BI95" s="85"/>
      <c r="BJ95" s="85"/>
      <c r="BK95" s="85"/>
      <c r="BL95" s="85"/>
      <c r="BM95" s="85"/>
      <c r="BN95" s="85"/>
      <c r="BO95" s="85"/>
      <c r="BP95" s="85"/>
      <c r="BQ95" s="82">
        <v>89</v>
      </c>
      <c r="BR95" s="87"/>
      <c r="BS95" s="820"/>
      <c r="BT95" s="821"/>
      <c r="BU95" s="821"/>
      <c r="BV95" s="821"/>
      <c r="BW95" s="821"/>
      <c r="BX95" s="821"/>
      <c r="BY95" s="821"/>
      <c r="BZ95" s="821"/>
      <c r="CA95" s="821"/>
      <c r="CB95" s="821"/>
      <c r="CC95" s="821"/>
      <c r="CD95" s="821"/>
      <c r="CE95" s="821"/>
      <c r="CF95" s="821"/>
      <c r="CG95" s="830"/>
      <c r="CH95" s="831"/>
      <c r="CI95" s="832"/>
      <c r="CJ95" s="832"/>
      <c r="CK95" s="832"/>
      <c r="CL95" s="833"/>
      <c r="CM95" s="831"/>
      <c r="CN95" s="832"/>
      <c r="CO95" s="832"/>
      <c r="CP95" s="832"/>
      <c r="CQ95" s="833"/>
      <c r="CR95" s="831"/>
      <c r="CS95" s="832"/>
      <c r="CT95" s="832"/>
      <c r="CU95" s="832"/>
      <c r="CV95" s="833"/>
      <c r="CW95" s="831"/>
      <c r="CX95" s="832"/>
      <c r="CY95" s="832"/>
      <c r="CZ95" s="832"/>
      <c r="DA95" s="833"/>
      <c r="DB95" s="831"/>
      <c r="DC95" s="832"/>
      <c r="DD95" s="832"/>
      <c r="DE95" s="832"/>
      <c r="DF95" s="833"/>
      <c r="DG95" s="831"/>
      <c r="DH95" s="832"/>
      <c r="DI95" s="832"/>
      <c r="DJ95" s="832"/>
      <c r="DK95" s="833"/>
      <c r="DL95" s="831"/>
      <c r="DM95" s="832"/>
      <c r="DN95" s="832"/>
      <c r="DO95" s="832"/>
      <c r="DP95" s="833"/>
      <c r="DQ95" s="831"/>
      <c r="DR95" s="832"/>
      <c r="DS95" s="832"/>
      <c r="DT95" s="832"/>
      <c r="DU95" s="833"/>
      <c r="DV95" s="820"/>
      <c r="DW95" s="821"/>
      <c r="DX95" s="821"/>
      <c r="DY95" s="821"/>
      <c r="DZ95" s="822"/>
      <c r="EA95" s="74"/>
    </row>
    <row r="96" spans="1:131" ht="26.25" hidden="1" customHeight="1" x14ac:dyDescent="0.2">
      <c r="A96" s="89"/>
      <c r="B96" s="90"/>
      <c r="C96" s="90"/>
      <c r="D96" s="90"/>
      <c r="E96" s="90"/>
      <c r="F96" s="90"/>
      <c r="G96" s="90"/>
      <c r="H96" s="90"/>
      <c r="I96" s="90"/>
      <c r="J96" s="90"/>
      <c r="K96" s="90"/>
      <c r="L96" s="90"/>
      <c r="M96" s="90"/>
      <c r="N96" s="90"/>
      <c r="O96" s="90"/>
      <c r="P96" s="90"/>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2"/>
      <c r="BA96" s="92"/>
      <c r="BB96" s="92"/>
      <c r="BC96" s="92"/>
      <c r="BD96" s="92"/>
      <c r="BE96" s="85"/>
      <c r="BF96" s="85"/>
      <c r="BG96" s="85"/>
      <c r="BH96" s="85"/>
      <c r="BI96" s="85"/>
      <c r="BJ96" s="85"/>
      <c r="BK96" s="85"/>
      <c r="BL96" s="85"/>
      <c r="BM96" s="85"/>
      <c r="BN96" s="85"/>
      <c r="BO96" s="85"/>
      <c r="BP96" s="85"/>
      <c r="BQ96" s="82">
        <v>90</v>
      </c>
      <c r="BR96" s="87"/>
      <c r="BS96" s="820"/>
      <c r="BT96" s="821"/>
      <c r="BU96" s="821"/>
      <c r="BV96" s="821"/>
      <c r="BW96" s="821"/>
      <c r="BX96" s="821"/>
      <c r="BY96" s="821"/>
      <c r="BZ96" s="821"/>
      <c r="CA96" s="821"/>
      <c r="CB96" s="821"/>
      <c r="CC96" s="821"/>
      <c r="CD96" s="821"/>
      <c r="CE96" s="821"/>
      <c r="CF96" s="821"/>
      <c r="CG96" s="830"/>
      <c r="CH96" s="831"/>
      <c r="CI96" s="832"/>
      <c r="CJ96" s="832"/>
      <c r="CK96" s="832"/>
      <c r="CL96" s="833"/>
      <c r="CM96" s="831"/>
      <c r="CN96" s="832"/>
      <c r="CO96" s="832"/>
      <c r="CP96" s="832"/>
      <c r="CQ96" s="833"/>
      <c r="CR96" s="831"/>
      <c r="CS96" s="832"/>
      <c r="CT96" s="832"/>
      <c r="CU96" s="832"/>
      <c r="CV96" s="833"/>
      <c r="CW96" s="831"/>
      <c r="CX96" s="832"/>
      <c r="CY96" s="832"/>
      <c r="CZ96" s="832"/>
      <c r="DA96" s="833"/>
      <c r="DB96" s="831"/>
      <c r="DC96" s="832"/>
      <c r="DD96" s="832"/>
      <c r="DE96" s="832"/>
      <c r="DF96" s="833"/>
      <c r="DG96" s="831"/>
      <c r="DH96" s="832"/>
      <c r="DI96" s="832"/>
      <c r="DJ96" s="832"/>
      <c r="DK96" s="833"/>
      <c r="DL96" s="831"/>
      <c r="DM96" s="832"/>
      <c r="DN96" s="832"/>
      <c r="DO96" s="832"/>
      <c r="DP96" s="833"/>
      <c r="DQ96" s="831"/>
      <c r="DR96" s="832"/>
      <c r="DS96" s="832"/>
      <c r="DT96" s="832"/>
      <c r="DU96" s="833"/>
      <c r="DV96" s="820"/>
      <c r="DW96" s="821"/>
      <c r="DX96" s="821"/>
      <c r="DY96" s="821"/>
      <c r="DZ96" s="822"/>
      <c r="EA96" s="74"/>
    </row>
    <row r="97" spans="1:131" ht="26.25" hidden="1" customHeight="1" x14ac:dyDescent="0.2">
      <c r="A97" s="89"/>
      <c r="B97" s="90"/>
      <c r="C97" s="90"/>
      <c r="D97" s="90"/>
      <c r="E97" s="90"/>
      <c r="F97" s="90"/>
      <c r="G97" s="90"/>
      <c r="H97" s="90"/>
      <c r="I97" s="90"/>
      <c r="J97" s="90"/>
      <c r="K97" s="90"/>
      <c r="L97" s="90"/>
      <c r="M97" s="90"/>
      <c r="N97" s="90"/>
      <c r="O97" s="90"/>
      <c r="P97" s="90"/>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2"/>
      <c r="BA97" s="92"/>
      <c r="BB97" s="92"/>
      <c r="BC97" s="92"/>
      <c r="BD97" s="92"/>
      <c r="BE97" s="85"/>
      <c r="BF97" s="85"/>
      <c r="BG97" s="85"/>
      <c r="BH97" s="85"/>
      <c r="BI97" s="85"/>
      <c r="BJ97" s="85"/>
      <c r="BK97" s="85"/>
      <c r="BL97" s="85"/>
      <c r="BM97" s="85"/>
      <c r="BN97" s="85"/>
      <c r="BO97" s="85"/>
      <c r="BP97" s="85"/>
      <c r="BQ97" s="82">
        <v>91</v>
      </c>
      <c r="BR97" s="87"/>
      <c r="BS97" s="820"/>
      <c r="BT97" s="821"/>
      <c r="BU97" s="821"/>
      <c r="BV97" s="821"/>
      <c r="BW97" s="821"/>
      <c r="BX97" s="821"/>
      <c r="BY97" s="821"/>
      <c r="BZ97" s="821"/>
      <c r="CA97" s="821"/>
      <c r="CB97" s="821"/>
      <c r="CC97" s="821"/>
      <c r="CD97" s="821"/>
      <c r="CE97" s="821"/>
      <c r="CF97" s="821"/>
      <c r="CG97" s="830"/>
      <c r="CH97" s="831"/>
      <c r="CI97" s="832"/>
      <c r="CJ97" s="832"/>
      <c r="CK97" s="832"/>
      <c r="CL97" s="833"/>
      <c r="CM97" s="831"/>
      <c r="CN97" s="832"/>
      <c r="CO97" s="832"/>
      <c r="CP97" s="832"/>
      <c r="CQ97" s="833"/>
      <c r="CR97" s="831"/>
      <c r="CS97" s="832"/>
      <c r="CT97" s="832"/>
      <c r="CU97" s="832"/>
      <c r="CV97" s="833"/>
      <c r="CW97" s="831"/>
      <c r="CX97" s="832"/>
      <c r="CY97" s="832"/>
      <c r="CZ97" s="832"/>
      <c r="DA97" s="833"/>
      <c r="DB97" s="831"/>
      <c r="DC97" s="832"/>
      <c r="DD97" s="832"/>
      <c r="DE97" s="832"/>
      <c r="DF97" s="833"/>
      <c r="DG97" s="831"/>
      <c r="DH97" s="832"/>
      <c r="DI97" s="832"/>
      <c r="DJ97" s="832"/>
      <c r="DK97" s="833"/>
      <c r="DL97" s="831"/>
      <c r="DM97" s="832"/>
      <c r="DN97" s="832"/>
      <c r="DO97" s="832"/>
      <c r="DP97" s="833"/>
      <c r="DQ97" s="831"/>
      <c r="DR97" s="832"/>
      <c r="DS97" s="832"/>
      <c r="DT97" s="832"/>
      <c r="DU97" s="833"/>
      <c r="DV97" s="820"/>
      <c r="DW97" s="821"/>
      <c r="DX97" s="821"/>
      <c r="DY97" s="821"/>
      <c r="DZ97" s="822"/>
      <c r="EA97" s="74"/>
    </row>
    <row r="98" spans="1:131" ht="26.25" hidden="1" customHeight="1" x14ac:dyDescent="0.2">
      <c r="A98" s="89"/>
      <c r="B98" s="90"/>
      <c r="C98" s="90"/>
      <c r="D98" s="90"/>
      <c r="E98" s="90"/>
      <c r="F98" s="90"/>
      <c r="G98" s="90"/>
      <c r="H98" s="90"/>
      <c r="I98" s="90"/>
      <c r="J98" s="90"/>
      <c r="K98" s="90"/>
      <c r="L98" s="90"/>
      <c r="M98" s="90"/>
      <c r="N98" s="90"/>
      <c r="O98" s="90"/>
      <c r="P98" s="90"/>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2"/>
      <c r="BA98" s="92"/>
      <c r="BB98" s="92"/>
      <c r="BC98" s="92"/>
      <c r="BD98" s="92"/>
      <c r="BE98" s="85"/>
      <c r="BF98" s="85"/>
      <c r="BG98" s="85"/>
      <c r="BH98" s="85"/>
      <c r="BI98" s="85"/>
      <c r="BJ98" s="85"/>
      <c r="BK98" s="85"/>
      <c r="BL98" s="85"/>
      <c r="BM98" s="85"/>
      <c r="BN98" s="85"/>
      <c r="BO98" s="85"/>
      <c r="BP98" s="85"/>
      <c r="BQ98" s="82">
        <v>92</v>
      </c>
      <c r="BR98" s="87"/>
      <c r="BS98" s="820"/>
      <c r="BT98" s="821"/>
      <c r="BU98" s="821"/>
      <c r="BV98" s="821"/>
      <c r="BW98" s="821"/>
      <c r="BX98" s="821"/>
      <c r="BY98" s="821"/>
      <c r="BZ98" s="821"/>
      <c r="CA98" s="821"/>
      <c r="CB98" s="821"/>
      <c r="CC98" s="821"/>
      <c r="CD98" s="821"/>
      <c r="CE98" s="821"/>
      <c r="CF98" s="821"/>
      <c r="CG98" s="830"/>
      <c r="CH98" s="831"/>
      <c r="CI98" s="832"/>
      <c r="CJ98" s="832"/>
      <c r="CK98" s="832"/>
      <c r="CL98" s="833"/>
      <c r="CM98" s="831"/>
      <c r="CN98" s="832"/>
      <c r="CO98" s="832"/>
      <c r="CP98" s="832"/>
      <c r="CQ98" s="833"/>
      <c r="CR98" s="831"/>
      <c r="CS98" s="832"/>
      <c r="CT98" s="832"/>
      <c r="CU98" s="832"/>
      <c r="CV98" s="833"/>
      <c r="CW98" s="831"/>
      <c r="CX98" s="832"/>
      <c r="CY98" s="832"/>
      <c r="CZ98" s="832"/>
      <c r="DA98" s="833"/>
      <c r="DB98" s="831"/>
      <c r="DC98" s="832"/>
      <c r="DD98" s="832"/>
      <c r="DE98" s="832"/>
      <c r="DF98" s="833"/>
      <c r="DG98" s="831"/>
      <c r="DH98" s="832"/>
      <c r="DI98" s="832"/>
      <c r="DJ98" s="832"/>
      <c r="DK98" s="833"/>
      <c r="DL98" s="831"/>
      <c r="DM98" s="832"/>
      <c r="DN98" s="832"/>
      <c r="DO98" s="832"/>
      <c r="DP98" s="833"/>
      <c r="DQ98" s="831"/>
      <c r="DR98" s="832"/>
      <c r="DS98" s="832"/>
      <c r="DT98" s="832"/>
      <c r="DU98" s="833"/>
      <c r="DV98" s="820"/>
      <c r="DW98" s="821"/>
      <c r="DX98" s="821"/>
      <c r="DY98" s="821"/>
      <c r="DZ98" s="822"/>
      <c r="EA98" s="74"/>
    </row>
    <row r="99" spans="1:131" ht="26.25" hidden="1" customHeight="1" x14ac:dyDescent="0.2">
      <c r="A99" s="89"/>
      <c r="B99" s="90"/>
      <c r="C99" s="90"/>
      <c r="D99" s="90"/>
      <c r="E99" s="90"/>
      <c r="F99" s="90"/>
      <c r="G99" s="90"/>
      <c r="H99" s="90"/>
      <c r="I99" s="90"/>
      <c r="J99" s="90"/>
      <c r="K99" s="90"/>
      <c r="L99" s="90"/>
      <c r="M99" s="90"/>
      <c r="N99" s="90"/>
      <c r="O99" s="90"/>
      <c r="P99" s="90"/>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2"/>
      <c r="BA99" s="92"/>
      <c r="BB99" s="92"/>
      <c r="BC99" s="92"/>
      <c r="BD99" s="92"/>
      <c r="BE99" s="85"/>
      <c r="BF99" s="85"/>
      <c r="BG99" s="85"/>
      <c r="BH99" s="85"/>
      <c r="BI99" s="85"/>
      <c r="BJ99" s="85"/>
      <c r="BK99" s="85"/>
      <c r="BL99" s="85"/>
      <c r="BM99" s="85"/>
      <c r="BN99" s="85"/>
      <c r="BO99" s="85"/>
      <c r="BP99" s="85"/>
      <c r="BQ99" s="82">
        <v>93</v>
      </c>
      <c r="BR99" s="87"/>
      <c r="BS99" s="820"/>
      <c r="BT99" s="821"/>
      <c r="BU99" s="821"/>
      <c r="BV99" s="821"/>
      <c r="BW99" s="821"/>
      <c r="BX99" s="821"/>
      <c r="BY99" s="821"/>
      <c r="BZ99" s="821"/>
      <c r="CA99" s="821"/>
      <c r="CB99" s="821"/>
      <c r="CC99" s="821"/>
      <c r="CD99" s="821"/>
      <c r="CE99" s="821"/>
      <c r="CF99" s="821"/>
      <c r="CG99" s="830"/>
      <c r="CH99" s="831"/>
      <c r="CI99" s="832"/>
      <c r="CJ99" s="832"/>
      <c r="CK99" s="832"/>
      <c r="CL99" s="833"/>
      <c r="CM99" s="831"/>
      <c r="CN99" s="832"/>
      <c r="CO99" s="832"/>
      <c r="CP99" s="832"/>
      <c r="CQ99" s="833"/>
      <c r="CR99" s="831"/>
      <c r="CS99" s="832"/>
      <c r="CT99" s="832"/>
      <c r="CU99" s="832"/>
      <c r="CV99" s="833"/>
      <c r="CW99" s="831"/>
      <c r="CX99" s="832"/>
      <c r="CY99" s="832"/>
      <c r="CZ99" s="832"/>
      <c r="DA99" s="833"/>
      <c r="DB99" s="831"/>
      <c r="DC99" s="832"/>
      <c r="DD99" s="832"/>
      <c r="DE99" s="832"/>
      <c r="DF99" s="833"/>
      <c r="DG99" s="831"/>
      <c r="DH99" s="832"/>
      <c r="DI99" s="832"/>
      <c r="DJ99" s="832"/>
      <c r="DK99" s="833"/>
      <c r="DL99" s="831"/>
      <c r="DM99" s="832"/>
      <c r="DN99" s="832"/>
      <c r="DO99" s="832"/>
      <c r="DP99" s="833"/>
      <c r="DQ99" s="831"/>
      <c r="DR99" s="832"/>
      <c r="DS99" s="832"/>
      <c r="DT99" s="832"/>
      <c r="DU99" s="833"/>
      <c r="DV99" s="820"/>
      <c r="DW99" s="821"/>
      <c r="DX99" s="821"/>
      <c r="DY99" s="821"/>
      <c r="DZ99" s="822"/>
      <c r="EA99" s="74"/>
    </row>
    <row r="100" spans="1:131" ht="26.25" hidden="1" customHeight="1" x14ac:dyDescent="0.2">
      <c r="A100" s="89"/>
      <c r="B100" s="90"/>
      <c r="C100" s="90"/>
      <c r="D100" s="90"/>
      <c r="E100" s="90"/>
      <c r="F100" s="90"/>
      <c r="G100" s="90"/>
      <c r="H100" s="90"/>
      <c r="I100" s="90"/>
      <c r="J100" s="90"/>
      <c r="K100" s="90"/>
      <c r="L100" s="90"/>
      <c r="M100" s="90"/>
      <c r="N100" s="90"/>
      <c r="O100" s="90"/>
      <c r="P100" s="90"/>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2"/>
      <c r="BA100" s="92"/>
      <c r="BB100" s="92"/>
      <c r="BC100" s="92"/>
      <c r="BD100" s="92"/>
      <c r="BE100" s="85"/>
      <c r="BF100" s="85"/>
      <c r="BG100" s="85"/>
      <c r="BH100" s="85"/>
      <c r="BI100" s="85"/>
      <c r="BJ100" s="85"/>
      <c r="BK100" s="85"/>
      <c r="BL100" s="85"/>
      <c r="BM100" s="85"/>
      <c r="BN100" s="85"/>
      <c r="BO100" s="85"/>
      <c r="BP100" s="85"/>
      <c r="BQ100" s="82">
        <v>94</v>
      </c>
      <c r="BR100" s="87"/>
      <c r="BS100" s="820"/>
      <c r="BT100" s="821"/>
      <c r="BU100" s="821"/>
      <c r="BV100" s="821"/>
      <c r="BW100" s="821"/>
      <c r="BX100" s="821"/>
      <c r="BY100" s="821"/>
      <c r="BZ100" s="821"/>
      <c r="CA100" s="821"/>
      <c r="CB100" s="821"/>
      <c r="CC100" s="821"/>
      <c r="CD100" s="821"/>
      <c r="CE100" s="821"/>
      <c r="CF100" s="821"/>
      <c r="CG100" s="830"/>
      <c r="CH100" s="831"/>
      <c r="CI100" s="832"/>
      <c r="CJ100" s="832"/>
      <c r="CK100" s="832"/>
      <c r="CL100" s="833"/>
      <c r="CM100" s="831"/>
      <c r="CN100" s="832"/>
      <c r="CO100" s="832"/>
      <c r="CP100" s="832"/>
      <c r="CQ100" s="833"/>
      <c r="CR100" s="831"/>
      <c r="CS100" s="832"/>
      <c r="CT100" s="832"/>
      <c r="CU100" s="832"/>
      <c r="CV100" s="833"/>
      <c r="CW100" s="831"/>
      <c r="CX100" s="832"/>
      <c r="CY100" s="832"/>
      <c r="CZ100" s="832"/>
      <c r="DA100" s="833"/>
      <c r="DB100" s="831"/>
      <c r="DC100" s="832"/>
      <c r="DD100" s="832"/>
      <c r="DE100" s="832"/>
      <c r="DF100" s="833"/>
      <c r="DG100" s="831"/>
      <c r="DH100" s="832"/>
      <c r="DI100" s="832"/>
      <c r="DJ100" s="832"/>
      <c r="DK100" s="833"/>
      <c r="DL100" s="831"/>
      <c r="DM100" s="832"/>
      <c r="DN100" s="832"/>
      <c r="DO100" s="832"/>
      <c r="DP100" s="833"/>
      <c r="DQ100" s="831"/>
      <c r="DR100" s="832"/>
      <c r="DS100" s="832"/>
      <c r="DT100" s="832"/>
      <c r="DU100" s="833"/>
      <c r="DV100" s="820"/>
      <c r="DW100" s="821"/>
      <c r="DX100" s="821"/>
      <c r="DY100" s="821"/>
      <c r="DZ100" s="822"/>
      <c r="EA100" s="74"/>
    </row>
    <row r="101" spans="1:131" ht="26.25" hidden="1" customHeight="1" x14ac:dyDescent="0.2">
      <c r="A101" s="89"/>
      <c r="B101" s="90"/>
      <c r="C101" s="90"/>
      <c r="D101" s="90"/>
      <c r="E101" s="90"/>
      <c r="F101" s="90"/>
      <c r="G101" s="90"/>
      <c r="H101" s="90"/>
      <c r="I101" s="90"/>
      <c r="J101" s="90"/>
      <c r="K101" s="90"/>
      <c r="L101" s="90"/>
      <c r="M101" s="90"/>
      <c r="N101" s="90"/>
      <c r="O101" s="90"/>
      <c r="P101" s="90"/>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2"/>
      <c r="BA101" s="92"/>
      <c r="BB101" s="92"/>
      <c r="BC101" s="92"/>
      <c r="BD101" s="92"/>
      <c r="BE101" s="85"/>
      <c r="BF101" s="85"/>
      <c r="BG101" s="85"/>
      <c r="BH101" s="85"/>
      <c r="BI101" s="85"/>
      <c r="BJ101" s="85"/>
      <c r="BK101" s="85"/>
      <c r="BL101" s="85"/>
      <c r="BM101" s="85"/>
      <c r="BN101" s="85"/>
      <c r="BO101" s="85"/>
      <c r="BP101" s="85"/>
      <c r="BQ101" s="82">
        <v>95</v>
      </c>
      <c r="BR101" s="87"/>
      <c r="BS101" s="820"/>
      <c r="BT101" s="821"/>
      <c r="BU101" s="821"/>
      <c r="BV101" s="821"/>
      <c r="BW101" s="821"/>
      <c r="BX101" s="821"/>
      <c r="BY101" s="821"/>
      <c r="BZ101" s="821"/>
      <c r="CA101" s="821"/>
      <c r="CB101" s="821"/>
      <c r="CC101" s="821"/>
      <c r="CD101" s="821"/>
      <c r="CE101" s="821"/>
      <c r="CF101" s="821"/>
      <c r="CG101" s="830"/>
      <c r="CH101" s="831"/>
      <c r="CI101" s="832"/>
      <c r="CJ101" s="832"/>
      <c r="CK101" s="832"/>
      <c r="CL101" s="833"/>
      <c r="CM101" s="831"/>
      <c r="CN101" s="832"/>
      <c r="CO101" s="832"/>
      <c r="CP101" s="832"/>
      <c r="CQ101" s="833"/>
      <c r="CR101" s="831"/>
      <c r="CS101" s="832"/>
      <c r="CT101" s="832"/>
      <c r="CU101" s="832"/>
      <c r="CV101" s="833"/>
      <c r="CW101" s="831"/>
      <c r="CX101" s="832"/>
      <c r="CY101" s="832"/>
      <c r="CZ101" s="832"/>
      <c r="DA101" s="833"/>
      <c r="DB101" s="831"/>
      <c r="DC101" s="832"/>
      <c r="DD101" s="832"/>
      <c r="DE101" s="832"/>
      <c r="DF101" s="833"/>
      <c r="DG101" s="831"/>
      <c r="DH101" s="832"/>
      <c r="DI101" s="832"/>
      <c r="DJ101" s="832"/>
      <c r="DK101" s="833"/>
      <c r="DL101" s="831"/>
      <c r="DM101" s="832"/>
      <c r="DN101" s="832"/>
      <c r="DO101" s="832"/>
      <c r="DP101" s="833"/>
      <c r="DQ101" s="831"/>
      <c r="DR101" s="832"/>
      <c r="DS101" s="832"/>
      <c r="DT101" s="832"/>
      <c r="DU101" s="833"/>
      <c r="DV101" s="820"/>
      <c r="DW101" s="821"/>
      <c r="DX101" s="821"/>
      <c r="DY101" s="821"/>
      <c r="DZ101" s="822"/>
      <c r="EA101" s="74"/>
    </row>
    <row r="102" spans="1:131" ht="26.25" customHeight="1" thickBot="1" x14ac:dyDescent="0.25">
      <c r="A102" s="89"/>
      <c r="B102" s="90"/>
      <c r="C102" s="90"/>
      <c r="D102" s="90"/>
      <c r="E102" s="90"/>
      <c r="F102" s="90"/>
      <c r="G102" s="90"/>
      <c r="H102" s="90"/>
      <c r="I102" s="90"/>
      <c r="J102" s="90"/>
      <c r="K102" s="90"/>
      <c r="L102" s="90"/>
      <c r="M102" s="90"/>
      <c r="N102" s="90"/>
      <c r="O102" s="90"/>
      <c r="P102" s="90"/>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2"/>
      <c r="BA102" s="92"/>
      <c r="BB102" s="92"/>
      <c r="BC102" s="92"/>
      <c r="BD102" s="92"/>
      <c r="BE102" s="85"/>
      <c r="BF102" s="85"/>
      <c r="BG102" s="85"/>
      <c r="BH102" s="85"/>
      <c r="BI102" s="85"/>
      <c r="BJ102" s="85"/>
      <c r="BK102" s="85"/>
      <c r="BL102" s="85"/>
      <c r="BM102" s="85"/>
      <c r="BN102" s="85"/>
      <c r="BO102" s="85"/>
      <c r="BP102" s="85"/>
      <c r="BQ102" s="84" t="s">
        <v>170</v>
      </c>
      <c r="BR102" s="812" t="s">
        <v>197</v>
      </c>
      <c r="BS102" s="813"/>
      <c r="BT102" s="813"/>
      <c r="BU102" s="813"/>
      <c r="BV102" s="813"/>
      <c r="BW102" s="813"/>
      <c r="BX102" s="813"/>
      <c r="BY102" s="813"/>
      <c r="BZ102" s="813"/>
      <c r="CA102" s="813"/>
      <c r="CB102" s="813"/>
      <c r="CC102" s="813"/>
      <c r="CD102" s="813"/>
      <c r="CE102" s="813"/>
      <c r="CF102" s="813"/>
      <c r="CG102" s="823"/>
      <c r="CH102" s="824"/>
      <c r="CI102" s="825"/>
      <c r="CJ102" s="825"/>
      <c r="CK102" s="825"/>
      <c r="CL102" s="826"/>
      <c r="CM102" s="824"/>
      <c r="CN102" s="825"/>
      <c r="CO102" s="825"/>
      <c r="CP102" s="825"/>
      <c r="CQ102" s="826"/>
      <c r="CR102" s="827">
        <v>1</v>
      </c>
      <c r="CS102" s="828"/>
      <c r="CT102" s="828"/>
      <c r="CU102" s="828"/>
      <c r="CV102" s="829"/>
      <c r="CW102" s="827" t="s">
        <v>167</v>
      </c>
      <c r="CX102" s="828"/>
      <c r="CY102" s="828"/>
      <c r="CZ102" s="828"/>
      <c r="DA102" s="829"/>
      <c r="DB102" s="827" t="s">
        <v>167</v>
      </c>
      <c r="DC102" s="828"/>
      <c r="DD102" s="828"/>
      <c r="DE102" s="828"/>
      <c r="DF102" s="829"/>
      <c r="DG102" s="827" t="s">
        <v>167</v>
      </c>
      <c r="DH102" s="828"/>
      <c r="DI102" s="828"/>
      <c r="DJ102" s="828"/>
      <c r="DK102" s="829"/>
      <c r="DL102" s="827" t="s">
        <v>167</v>
      </c>
      <c r="DM102" s="828"/>
      <c r="DN102" s="828"/>
      <c r="DO102" s="828"/>
      <c r="DP102" s="829"/>
      <c r="DQ102" s="827" t="s">
        <v>167</v>
      </c>
      <c r="DR102" s="828"/>
      <c r="DS102" s="828"/>
      <c r="DT102" s="828"/>
      <c r="DU102" s="829"/>
      <c r="DV102" s="812"/>
      <c r="DW102" s="813"/>
      <c r="DX102" s="813"/>
      <c r="DY102" s="813"/>
      <c r="DZ102" s="814"/>
      <c r="EA102" s="74"/>
    </row>
    <row r="103" spans="1:131" ht="26.25" customHeight="1" x14ac:dyDescent="0.2">
      <c r="A103" s="89"/>
      <c r="B103" s="90"/>
      <c r="C103" s="90"/>
      <c r="D103" s="90"/>
      <c r="E103" s="90"/>
      <c r="F103" s="90"/>
      <c r="G103" s="90"/>
      <c r="H103" s="90"/>
      <c r="I103" s="90"/>
      <c r="J103" s="90"/>
      <c r="K103" s="90"/>
      <c r="L103" s="90"/>
      <c r="M103" s="90"/>
      <c r="N103" s="90"/>
      <c r="O103" s="90"/>
      <c r="P103" s="90"/>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2"/>
      <c r="BA103" s="92"/>
      <c r="BB103" s="92"/>
      <c r="BC103" s="92"/>
      <c r="BD103" s="92"/>
      <c r="BE103" s="85"/>
      <c r="BF103" s="85"/>
      <c r="BG103" s="85"/>
      <c r="BH103" s="85"/>
      <c r="BI103" s="85"/>
      <c r="BJ103" s="85"/>
      <c r="BK103" s="85"/>
      <c r="BL103" s="85"/>
      <c r="BM103" s="85"/>
      <c r="BN103" s="85"/>
      <c r="BO103" s="85"/>
      <c r="BP103" s="85"/>
      <c r="BQ103" s="815" t="s">
        <v>198</v>
      </c>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5"/>
      <c r="DI103" s="815"/>
      <c r="DJ103" s="815"/>
      <c r="DK103" s="815"/>
      <c r="DL103" s="815"/>
      <c r="DM103" s="815"/>
      <c r="DN103" s="815"/>
      <c r="DO103" s="815"/>
      <c r="DP103" s="815"/>
      <c r="DQ103" s="815"/>
      <c r="DR103" s="815"/>
      <c r="DS103" s="815"/>
      <c r="DT103" s="815"/>
      <c r="DU103" s="815"/>
      <c r="DV103" s="815"/>
      <c r="DW103" s="815"/>
      <c r="DX103" s="815"/>
      <c r="DY103" s="815"/>
      <c r="DZ103" s="815"/>
      <c r="EA103" s="74"/>
    </row>
    <row r="104" spans="1:131" ht="26.25" customHeight="1" x14ac:dyDescent="0.2">
      <c r="A104" s="89"/>
      <c r="B104" s="90"/>
      <c r="C104" s="90"/>
      <c r="D104" s="90"/>
      <c r="E104" s="90"/>
      <c r="F104" s="90"/>
      <c r="G104" s="90"/>
      <c r="H104" s="90"/>
      <c r="I104" s="90"/>
      <c r="J104" s="90"/>
      <c r="K104" s="90"/>
      <c r="L104" s="90"/>
      <c r="M104" s="90"/>
      <c r="N104" s="90"/>
      <c r="O104" s="90"/>
      <c r="P104" s="90"/>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2"/>
      <c r="BA104" s="92"/>
      <c r="BB104" s="92"/>
      <c r="BC104" s="92"/>
      <c r="BD104" s="92"/>
      <c r="BE104" s="85"/>
      <c r="BF104" s="85"/>
      <c r="BG104" s="85"/>
      <c r="BH104" s="85"/>
      <c r="BI104" s="85"/>
      <c r="BJ104" s="85"/>
      <c r="BK104" s="85"/>
      <c r="BL104" s="85"/>
      <c r="BM104" s="85"/>
      <c r="BN104" s="85"/>
      <c r="BO104" s="85"/>
      <c r="BP104" s="85"/>
      <c r="BQ104" s="816" t="s">
        <v>199</v>
      </c>
      <c r="BR104" s="816"/>
      <c r="BS104" s="816"/>
      <c r="BT104" s="816"/>
      <c r="BU104" s="816"/>
      <c r="BV104" s="816"/>
      <c r="BW104" s="816"/>
      <c r="BX104" s="816"/>
      <c r="BY104" s="816"/>
      <c r="BZ104" s="816"/>
      <c r="CA104" s="816"/>
      <c r="CB104" s="816"/>
      <c r="CC104" s="816"/>
      <c r="CD104" s="816"/>
      <c r="CE104" s="816"/>
      <c r="CF104" s="816"/>
      <c r="CG104" s="816"/>
      <c r="CH104" s="816"/>
      <c r="CI104" s="816"/>
      <c r="CJ104" s="816"/>
      <c r="CK104" s="816"/>
      <c r="CL104" s="816"/>
      <c r="CM104" s="816"/>
      <c r="CN104" s="816"/>
      <c r="CO104" s="816"/>
      <c r="CP104" s="816"/>
      <c r="CQ104" s="816"/>
      <c r="CR104" s="816"/>
      <c r="CS104" s="816"/>
      <c r="CT104" s="816"/>
      <c r="CU104" s="816"/>
      <c r="CV104" s="816"/>
      <c r="CW104" s="816"/>
      <c r="CX104" s="816"/>
      <c r="CY104" s="816"/>
      <c r="CZ104" s="816"/>
      <c r="DA104" s="816"/>
      <c r="DB104" s="816"/>
      <c r="DC104" s="816"/>
      <c r="DD104" s="816"/>
      <c r="DE104" s="816"/>
      <c r="DF104" s="816"/>
      <c r="DG104" s="816"/>
      <c r="DH104" s="816"/>
      <c r="DI104" s="816"/>
      <c r="DJ104" s="816"/>
      <c r="DK104" s="816"/>
      <c r="DL104" s="816"/>
      <c r="DM104" s="816"/>
      <c r="DN104" s="816"/>
      <c r="DO104" s="816"/>
      <c r="DP104" s="816"/>
      <c r="DQ104" s="816"/>
      <c r="DR104" s="816"/>
      <c r="DS104" s="816"/>
      <c r="DT104" s="816"/>
      <c r="DU104" s="816"/>
      <c r="DV104" s="816"/>
      <c r="DW104" s="816"/>
      <c r="DX104" s="816"/>
      <c r="DY104" s="816"/>
      <c r="DZ104" s="816"/>
      <c r="EA104" s="74"/>
    </row>
    <row r="105" spans="1:131" ht="11.25" customHeight="1" x14ac:dyDescent="0.2">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row>
    <row r="106" spans="1:131" ht="11.25" customHeight="1" x14ac:dyDescent="0.2">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row>
    <row r="107" spans="1:131" s="74" customFormat="1" ht="26.25" customHeight="1" thickBot="1" x14ac:dyDescent="0.25">
      <c r="A107" s="93" t="s">
        <v>200</v>
      </c>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3" t="s">
        <v>201</v>
      </c>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row>
    <row r="108" spans="1:131" s="74" customFormat="1" ht="26.25" customHeight="1" x14ac:dyDescent="0.2">
      <c r="A108" s="817" t="s">
        <v>202</v>
      </c>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9"/>
      <c r="AU108" s="817" t="s">
        <v>203</v>
      </c>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8"/>
      <c r="CJ108" s="818"/>
      <c r="CK108" s="818"/>
      <c r="CL108" s="818"/>
      <c r="CM108" s="818"/>
      <c r="CN108" s="818"/>
      <c r="CO108" s="818"/>
      <c r="CP108" s="818"/>
      <c r="CQ108" s="818"/>
      <c r="CR108" s="818"/>
      <c r="CS108" s="818"/>
      <c r="CT108" s="818"/>
      <c r="CU108" s="818"/>
      <c r="CV108" s="818"/>
      <c r="CW108" s="818"/>
      <c r="CX108" s="818"/>
      <c r="CY108" s="818"/>
      <c r="CZ108" s="818"/>
      <c r="DA108" s="818"/>
      <c r="DB108" s="818"/>
      <c r="DC108" s="818"/>
      <c r="DD108" s="818"/>
      <c r="DE108" s="818"/>
      <c r="DF108" s="818"/>
      <c r="DG108" s="818"/>
      <c r="DH108" s="818"/>
      <c r="DI108" s="818"/>
      <c r="DJ108" s="818"/>
      <c r="DK108" s="818"/>
      <c r="DL108" s="818"/>
      <c r="DM108" s="818"/>
      <c r="DN108" s="818"/>
      <c r="DO108" s="818"/>
      <c r="DP108" s="818"/>
      <c r="DQ108" s="818"/>
      <c r="DR108" s="818"/>
      <c r="DS108" s="818"/>
      <c r="DT108" s="818"/>
      <c r="DU108" s="818"/>
      <c r="DV108" s="818"/>
      <c r="DW108" s="818"/>
      <c r="DX108" s="818"/>
      <c r="DY108" s="818"/>
      <c r="DZ108" s="819"/>
    </row>
    <row r="109" spans="1:131" s="74" customFormat="1" ht="26.25" customHeight="1" x14ac:dyDescent="0.2">
      <c r="A109" s="770" t="s">
        <v>204</v>
      </c>
      <c r="B109" s="771"/>
      <c r="C109" s="771"/>
      <c r="D109" s="771"/>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2"/>
      <c r="AA109" s="773" t="s">
        <v>205</v>
      </c>
      <c r="AB109" s="771"/>
      <c r="AC109" s="771"/>
      <c r="AD109" s="771"/>
      <c r="AE109" s="772"/>
      <c r="AF109" s="773" t="s">
        <v>206</v>
      </c>
      <c r="AG109" s="771"/>
      <c r="AH109" s="771"/>
      <c r="AI109" s="771"/>
      <c r="AJ109" s="772"/>
      <c r="AK109" s="773" t="s">
        <v>207</v>
      </c>
      <c r="AL109" s="771"/>
      <c r="AM109" s="771"/>
      <c r="AN109" s="771"/>
      <c r="AO109" s="772"/>
      <c r="AP109" s="773" t="s">
        <v>208</v>
      </c>
      <c r="AQ109" s="771"/>
      <c r="AR109" s="771"/>
      <c r="AS109" s="771"/>
      <c r="AT109" s="804"/>
      <c r="AU109" s="770" t="s">
        <v>204</v>
      </c>
      <c r="AV109" s="771"/>
      <c r="AW109" s="771"/>
      <c r="AX109" s="771"/>
      <c r="AY109" s="771"/>
      <c r="AZ109" s="771"/>
      <c r="BA109" s="771"/>
      <c r="BB109" s="771"/>
      <c r="BC109" s="771"/>
      <c r="BD109" s="771"/>
      <c r="BE109" s="771"/>
      <c r="BF109" s="771"/>
      <c r="BG109" s="771"/>
      <c r="BH109" s="771"/>
      <c r="BI109" s="771"/>
      <c r="BJ109" s="771"/>
      <c r="BK109" s="771"/>
      <c r="BL109" s="771"/>
      <c r="BM109" s="771"/>
      <c r="BN109" s="771"/>
      <c r="BO109" s="771"/>
      <c r="BP109" s="772"/>
      <c r="BQ109" s="773" t="s">
        <v>205</v>
      </c>
      <c r="BR109" s="771"/>
      <c r="BS109" s="771"/>
      <c r="BT109" s="771"/>
      <c r="BU109" s="772"/>
      <c r="BV109" s="773" t="s">
        <v>206</v>
      </c>
      <c r="BW109" s="771"/>
      <c r="BX109" s="771"/>
      <c r="BY109" s="771"/>
      <c r="BZ109" s="772"/>
      <c r="CA109" s="773" t="s">
        <v>207</v>
      </c>
      <c r="CB109" s="771"/>
      <c r="CC109" s="771"/>
      <c r="CD109" s="771"/>
      <c r="CE109" s="772"/>
      <c r="CF109" s="811" t="s">
        <v>208</v>
      </c>
      <c r="CG109" s="811"/>
      <c r="CH109" s="811"/>
      <c r="CI109" s="811"/>
      <c r="CJ109" s="811"/>
      <c r="CK109" s="773" t="s">
        <v>209</v>
      </c>
      <c r="CL109" s="771"/>
      <c r="CM109" s="771"/>
      <c r="CN109" s="771"/>
      <c r="CO109" s="771"/>
      <c r="CP109" s="771"/>
      <c r="CQ109" s="771"/>
      <c r="CR109" s="771"/>
      <c r="CS109" s="771"/>
      <c r="CT109" s="771"/>
      <c r="CU109" s="771"/>
      <c r="CV109" s="771"/>
      <c r="CW109" s="771"/>
      <c r="CX109" s="771"/>
      <c r="CY109" s="771"/>
      <c r="CZ109" s="771"/>
      <c r="DA109" s="771"/>
      <c r="DB109" s="771"/>
      <c r="DC109" s="771"/>
      <c r="DD109" s="771"/>
      <c r="DE109" s="771"/>
      <c r="DF109" s="772"/>
      <c r="DG109" s="773" t="s">
        <v>205</v>
      </c>
      <c r="DH109" s="771"/>
      <c r="DI109" s="771"/>
      <c r="DJ109" s="771"/>
      <c r="DK109" s="772"/>
      <c r="DL109" s="773" t="s">
        <v>206</v>
      </c>
      <c r="DM109" s="771"/>
      <c r="DN109" s="771"/>
      <c r="DO109" s="771"/>
      <c r="DP109" s="772"/>
      <c r="DQ109" s="773" t="s">
        <v>207</v>
      </c>
      <c r="DR109" s="771"/>
      <c r="DS109" s="771"/>
      <c r="DT109" s="771"/>
      <c r="DU109" s="772"/>
      <c r="DV109" s="773" t="s">
        <v>208</v>
      </c>
      <c r="DW109" s="771"/>
      <c r="DX109" s="771"/>
      <c r="DY109" s="771"/>
      <c r="DZ109" s="804"/>
    </row>
    <row r="110" spans="1:131" s="74" customFormat="1" ht="26.25" customHeight="1" x14ac:dyDescent="0.2">
      <c r="A110" s="682" t="s">
        <v>210</v>
      </c>
      <c r="B110" s="683"/>
      <c r="C110" s="683"/>
      <c r="D110" s="683"/>
      <c r="E110" s="683"/>
      <c r="F110" s="683"/>
      <c r="G110" s="683"/>
      <c r="H110" s="683"/>
      <c r="I110" s="683"/>
      <c r="J110" s="683"/>
      <c r="K110" s="683"/>
      <c r="L110" s="683"/>
      <c r="M110" s="683"/>
      <c r="N110" s="683"/>
      <c r="O110" s="683"/>
      <c r="P110" s="683"/>
      <c r="Q110" s="683"/>
      <c r="R110" s="683"/>
      <c r="S110" s="683"/>
      <c r="T110" s="683"/>
      <c r="U110" s="683"/>
      <c r="V110" s="683"/>
      <c r="W110" s="683"/>
      <c r="X110" s="683"/>
      <c r="Y110" s="683"/>
      <c r="Z110" s="684"/>
      <c r="AA110" s="763">
        <v>1099294</v>
      </c>
      <c r="AB110" s="764"/>
      <c r="AC110" s="764"/>
      <c r="AD110" s="764"/>
      <c r="AE110" s="765"/>
      <c r="AF110" s="766">
        <v>1082855</v>
      </c>
      <c r="AG110" s="764"/>
      <c r="AH110" s="764"/>
      <c r="AI110" s="764"/>
      <c r="AJ110" s="765"/>
      <c r="AK110" s="766">
        <v>1033340</v>
      </c>
      <c r="AL110" s="764"/>
      <c r="AM110" s="764"/>
      <c r="AN110" s="764"/>
      <c r="AO110" s="765"/>
      <c r="AP110" s="767">
        <v>10.5</v>
      </c>
      <c r="AQ110" s="768"/>
      <c r="AR110" s="768"/>
      <c r="AS110" s="768"/>
      <c r="AT110" s="769"/>
      <c r="AU110" s="805" t="s">
        <v>211</v>
      </c>
      <c r="AV110" s="806"/>
      <c r="AW110" s="806"/>
      <c r="AX110" s="806"/>
      <c r="AY110" s="806"/>
      <c r="AZ110" s="735" t="s">
        <v>212</v>
      </c>
      <c r="BA110" s="683"/>
      <c r="BB110" s="683"/>
      <c r="BC110" s="683"/>
      <c r="BD110" s="683"/>
      <c r="BE110" s="683"/>
      <c r="BF110" s="683"/>
      <c r="BG110" s="683"/>
      <c r="BH110" s="683"/>
      <c r="BI110" s="683"/>
      <c r="BJ110" s="683"/>
      <c r="BK110" s="683"/>
      <c r="BL110" s="683"/>
      <c r="BM110" s="683"/>
      <c r="BN110" s="683"/>
      <c r="BO110" s="683"/>
      <c r="BP110" s="684"/>
      <c r="BQ110" s="736">
        <v>6989125</v>
      </c>
      <c r="BR110" s="717"/>
      <c r="BS110" s="717"/>
      <c r="BT110" s="717"/>
      <c r="BU110" s="717"/>
      <c r="BV110" s="717">
        <v>6858989</v>
      </c>
      <c r="BW110" s="717"/>
      <c r="BX110" s="717"/>
      <c r="BY110" s="717"/>
      <c r="BZ110" s="717"/>
      <c r="CA110" s="717">
        <v>7262706</v>
      </c>
      <c r="CB110" s="717"/>
      <c r="CC110" s="717"/>
      <c r="CD110" s="717"/>
      <c r="CE110" s="717"/>
      <c r="CF110" s="741">
        <v>73.5</v>
      </c>
      <c r="CG110" s="742"/>
      <c r="CH110" s="742"/>
      <c r="CI110" s="742"/>
      <c r="CJ110" s="742"/>
      <c r="CK110" s="801" t="s">
        <v>213</v>
      </c>
      <c r="CL110" s="694"/>
      <c r="CM110" s="735" t="s">
        <v>214</v>
      </c>
      <c r="CN110" s="683"/>
      <c r="CO110" s="683"/>
      <c r="CP110" s="683"/>
      <c r="CQ110" s="683"/>
      <c r="CR110" s="683"/>
      <c r="CS110" s="683"/>
      <c r="CT110" s="683"/>
      <c r="CU110" s="683"/>
      <c r="CV110" s="683"/>
      <c r="CW110" s="683"/>
      <c r="CX110" s="683"/>
      <c r="CY110" s="683"/>
      <c r="CZ110" s="683"/>
      <c r="DA110" s="683"/>
      <c r="DB110" s="683"/>
      <c r="DC110" s="683"/>
      <c r="DD110" s="683"/>
      <c r="DE110" s="683"/>
      <c r="DF110" s="684"/>
      <c r="DG110" s="736" t="s">
        <v>62</v>
      </c>
      <c r="DH110" s="717"/>
      <c r="DI110" s="717"/>
      <c r="DJ110" s="717"/>
      <c r="DK110" s="717"/>
      <c r="DL110" s="717" t="s">
        <v>62</v>
      </c>
      <c r="DM110" s="717"/>
      <c r="DN110" s="717"/>
      <c r="DO110" s="717"/>
      <c r="DP110" s="717"/>
      <c r="DQ110" s="717" t="s">
        <v>62</v>
      </c>
      <c r="DR110" s="717"/>
      <c r="DS110" s="717"/>
      <c r="DT110" s="717"/>
      <c r="DU110" s="717"/>
      <c r="DV110" s="718" t="s">
        <v>62</v>
      </c>
      <c r="DW110" s="718"/>
      <c r="DX110" s="718"/>
      <c r="DY110" s="718"/>
      <c r="DZ110" s="719"/>
    </row>
    <row r="111" spans="1:131" s="74" customFormat="1" ht="26.25" customHeight="1" x14ac:dyDescent="0.2">
      <c r="A111" s="649" t="s">
        <v>215</v>
      </c>
      <c r="B111" s="650"/>
      <c r="C111" s="650"/>
      <c r="D111" s="650"/>
      <c r="E111" s="650"/>
      <c r="F111" s="650"/>
      <c r="G111" s="650"/>
      <c r="H111" s="650"/>
      <c r="I111" s="650"/>
      <c r="J111" s="650"/>
      <c r="K111" s="650"/>
      <c r="L111" s="650"/>
      <c r="M111" s="650"/>
      <c r="N111" s="650"/>
      <c r="O111" s="650"/>
      <c r="P111" s="650"/>
      <c r="Q111" s="650"/>
      <c r="R111" s="650"/>
      <c r="S111" s="650"/>
      <c r="T111" s="650"/>
      <c r="U111" s="650"/>
      <c r="V111" s="650"/>
      <c r="W111" s="650"/>
      <c r="X111" s="650"/>
      <c r="Y111" s="650"/>
      <c r="Z111" s="800"/>
      <c r="AA111" s="793" t="s">
        <v>62</v>
      </c>
      <c r="AB111" s="794"/>
      <c r="AC111" s="794"/>
      <c r="AD111" s="794"/>
      <c r="AE111" s="795"/>
      <c r="AF111" s="796" t="s">
        <v>62</v>
      </c>
      <c r="AG111" s="794"/>
      <c r="AH111" s="794"/>
      <c r="AI111" s="794"/>
      <c r="AJ111" s="795"/>
      <c r="AK111" s="796" t="s">
        <v>62</v>
      </c>
      <c r="AL111" s="794"/>
      <c r="AM111" s="794"/>
      <c r="AN111" s="794"/>
      <c r="AO111" s="795"/>
      <c r="AP111" s="797" t="s">
        <v>62</v>
      </c>
      <c r="AQ111" s="798"/>
      <c r="AR111" s="798"/>
      <c r="AS111" s="798"/>
      <c r="AT111" s="799"/>
      <c r="AU111" s="807"/>
      <c r="AV111" s="808"/>
      <c r="AW111" s="808"/>
      <c r="AX111" s="808"/>
      <c r="AY111" s="808"/>
      <c r="AZ111" s="690" t="s">
        <v>216</v>
      </c>
      <c r="BA111" s="627"/>
      <c r="BB111" s="627"/>
      <c r="BC111" s="627"/>
      <c r="BD111" s="627"/>
      <c r="BE111" s="627"/>
      <c r="BF111" s="627"/>
      <c r="BG111" s="627"/>
      <c r="BH111" s="627"/>
      <c r="BI111" s="627"/>
      <c r="BJ111" s="627"/>
      <c r="BK111" s="627"/>
      <c r="BL111" s="627"/>
      <c r="BM111" s="627"/>
      <c r="BN111" s="627"/>
      <c r="BO111" s="627"/>
      <c r="BP111" s="628"/>
      <c r="BQ111" s="691">
        <v>918619</v>
      </c>
      <c r="BR111" s="692"/>
      <c r="BS111" s="692"/>
      <c r="BT111" s="692"/>
      <c r="BU111" s="692"/>
      <c r="BV111" s="692">
        <v>1009667</v>
      </c>
      <c r="BW111" s="692"/>
      <c r="BX111" s="692"/>
      <c r="BY111" s="692"/>
      <c r="BZ111" s="692"/>
      <c r="CA111" s="692">
        <v>2411777</v>
      </c>
      <c r="CB111" s="692"/>
      <c r="CC111" s="692"/>
      <c r="CD111" s="692"/>
      <c r="CE111" s="692"/>
      <c r="CF111" s="750">
        <v>24.4</v>
      </c>
      <c r="CG111" s="751"/>
      <c r="CH111" s="751"/>
      <c r="CI111" s="751"/>
      <c r="CJ111" s="751"/>
      <c r="CK111" s="802"/>
      <c r="CL111" s="696"/>
      <c r="CM111" s="690" t="s">
        <v>217</v>
      </c>
      <c r="CN111" s="627"/>
      <c r="CO111" s="627"/>
      <c r="CP111" s="627"/>
      <c r="CQ111" s="627"/>
      <c r="CR111" s="627"/>
      <c r="CS111" s="627"/>
      <c r="CT111" s="627"/>
      <c r="CU111" s="627"/>
      <c r="CV111" s="627"/>
      <c r="CW111" s="627"/>
      <c r="CX111" s="627"/>
      <c r="CY111" s="627"/>
      <c r="CZ111" s="627"/>
      <c r="DA111" s="627"/>
      <c r="DB111" s="627"/>
      <c r="DC111" s="627"/>
      <c r="DD111" s="627"/>
      <c r="DE111" s="627"/>
      <c r="DF111" s="628"/>
      <c r="DG111" s="691" t="s">
        <v>62</v>
      </c>
      <c r="DH111" s="692"/>
      <c r="DI111" s="692"/>
      <c r="DJ111" s="692"/>
      <c r="DK111" s="692"/>
      <c r="DL111" s="692" t="s">
        <v>62</v>
      </c>
      <c r="DM111" s="692"/>
      <c r="DN111" s="692"/>
      <c r="DO111" s="692"/>
      <c r="DP111" s="692"/>
      <c r="DQ111" s="692" t="s">
        <v>62</v>
      </c>
      <c r="DR111" s="692"/>
      <c r="DS111" s="692"/>
      <c r="DT111" s="692"/>
      <c r="DU111" s="692"/>
      <c r="DV111" s="669" t="s">
        <v>62</v>
      </c>
      <c r="DW111" s="669"/>
      <c r="DX111" s="669"/>
      <c r="DY111" s="669"/>
      <c r="DZ111" s="670"/>
    </row>
    <row r="112" spans="1:131" s="74" customFormat="1" ht="26.25" customHeight="1" x14ac:dyDescent="0.2">
      <c r="A112" s="787" t="s">
        <v>218</v>
      </c>
      <c r="B112" s="788"/>
      <c r="C112" s="627" t="s">
        <v>219</v>
      </c>
      <c r="D112" s="627"/>
      <c r="E112" s="627"/>
      <c r="F112" s="627"/>
      <c r="G112" s="627"/>
      <c r="H112" s="627"/>
      <c r="I112" s="627"/>
      <c r="J112" s="627"/>
      <c r="K112" s="627"/>
      <c r="L112" s="627"/>
      <c r="M112" s="627"/>
      <c r="N112" s="627"/>
      <c r="O112" s="627"/>
      <c r="P112" s="627"/>
      <c r="Q112" s="627"/>
      <c r="R112" s="627"/>
      <c r="S112" s="627"/>
      <c r="T112" s="627"/>
      <c r="U112" s="627"/>
      <c r="V112" s="627"/>
      <c r="W112" s="627"/>
      <c r="X112" s="627"/>
      <c r="Y112" s="627"/>
      <c r="Z112" s="628"/>
      <c r="AA112" s="654" t="s">
        <v>62</v>
      </c>
      <c r="AB112" s="655"/>
      <c r="AC112" s="655"/>
      <c r="AD112" s="655"/>
      <c r="AE112" s="656"/>
      <c r="AF112" s="657" t="s">
        <v>62</v>
      </c>
      <c r="AG112" s="655"/>
      <c r="AH112" s="655"/>
      <c r="AI112" s="655"/>
      <c r="AJ112" s="656"/>
      <c r="AK112" s="657" t="s">
        <v>62</v>
      </c>
      <c r="AL112" s="655"/>
      <c r="AM112" s="655"/>
      <c r="AN112" s="655"/>
      <c r="AO112" s="656"/>
      <c r="AP112" s="699" t="s">
        <v>62</v>
      </c>
      <c r="AQ112" s="700"/>
      <c r="AR112" s="700"/>
      <c r="AS112" s="700"/>
      <c r="AT112" s="701"/>
      <c r="AU112" s="807"/>
      <c r="AV112" s="808"/>
      <c r="AW112" s="808"/>
      <c r="AX112" s="808"/>
      <c r="AY112" s="808"/>
      <c r="AZ112" s="690" t="s">
        <v>220</v>
      </c>
      <c r="BA112" s="627"/>
      <c r="BB112" s="627"/>
      <c r="BC112" s="627"/>
      <c r="BD112" s="627"/>
      <c r="BE112" s="627"/>
      <c r="BF112" s="627"/>
      <c r="BG112" s="627"/>
      <c r="BH112" s="627"/>
      <c r="BI112" s="627"/>
      <c r="BJ112" s="627"/>
      <c r="BK112" s="627"/>
      <c r="BL112" s="627"/>
      <c r="BM112" s="627"/>
      <c r="BN112" s="627"/>
      <c r="BO112" s="627"/>
      <c r="BP112" s="628"/>
      <c r="BQ112" s="691">
        <v>2488919</v>
      </c>
      <c r="BR112" s="692"/>
      <c r="BS112" s="692"/>
      <c r="BT112" s="692"/>
      <c r="BU112" s="692"/>
      <c r="BV112" s="692">
        <v>2700501</v>
      </c>
      <c r="BW112" s="692"/>
      <c r="BX112" s="692"/>
      <c r="BY112" s="692"/>
      <c r="BZ112" s="692"/>
      <c r="CA112" s="692">
        <v>2470126</v>
      </c>
      <c r="CB112" s="692"/>
      <c r="CC112" s="692"/>
      <c r="CD112" s="692"/>
      <c r="CE112" s="692"/>
      <c r="CF112" s="750">
        <v>25</v>
      </c>
      <c r="CG112" s="751"/>
      <c r="CH112" s="751"/>
      <c r="CI112" s="751"/>
      <c r="CJ112" s="751"/>
      <c r="CK112" s="802"/>
      <c r="CL112" s="696"/>
      <c r="CM112" s="690" t="s">
        <v>221</v>
      </c>
      <c r="CN112" s="627"/>
      <c r="CO112" s="627"/>
      <c r="CP112" s="627"/>
      <c r="CQ112" s="627"/>
      <c r="CR112" s="627"/>
      <c r="CS112" s="627"/>
      <c r="CT112" s="627"/>
      <c r="CU112" s="627"/>
      <c r="CV112" s="627"/>
      <c r="CW112" s="627"/>
      <c r="CX112" s="627"/>
      <c r="CY112" s="627"/>
      <c r="CZ112" s="627"/>
      <c r="DA112" s="627"/>
      <c r="DB112" s="627"/>
      <c r="DC112" s="627"/>
      <c r="DD112" s="627"/>
      <c r="DE112" s="627"/>
      <c r="DF112" s="628"/>
      <c r="DG112" s="691" t="s">
        <v>62</v>
      </c>
      <c r="DH112" s="692"/>
      <c r="DI112" s="692"/>
      <c r="DJ112" s="692"/>
      <c r="DK112" s="692"/>
      <c r="DL112" s="692" t="s">
        <v>62</v>
      </c>
      <c r="DM112" s="692"/>
      <c r="DN112" s="692"/>
      <c r="DO112" s="692"/>
      <c r="DP112" s="692"/>
      <c r="DQ112" s="692" t="s">
        <v>62</v>
      </c>
      <c r="DR112" s="692"/>
      <c r="DS112" s="692"/>
      <c r="DT112" s="692"/>
      <c r="DU112" s="692"/>
      <c r="DV112" s="669" t="s">
        <v>62</v>
      </c>
      <c r="DW112" s="669"/>
      <c r="DX112" s="669"/>
      <c r="DY112" s="669"/>
      <c r="DZ112" s="670"/>
    </row>
    <row r="113" spans="1:130" s="74" customFormat="1" ht="26.25" customHeight="1" x14ac:dyDescent="0.2">
      <c r="A113" s="789"/>
      <c r="B113" s="790"/>
      <c r="C113" s="627" t="s">
        <v>222</v>
      </c>
      <c r="D113" s="627"/>
      <c r="E113" s="627"/>
      <c r="F113" s="627"/>
      <c r="G113" s="627"/>
      <c r="H113" s="627"/>
      <c r="I113" s="627"/>
      <c r="J113" s="627"/>
      <c r="K113" s="627"/>
      <c r="L113" s="627"/>
      <c r="M113" s="627"/>
      <c r="N113" s="627"/>
      <c r="O113" s="627"/>
      <c r="P113" s="627"/>
      <c r="Q113" s="627"/>
      <c r="R113" s="627"/>
      <c r="S113" s="627"/>
      <c r="T113" s="627"/>
      <c r="U113" s="627"/>
      <c r="V113" s="627"/>
      <c r="W113" s="627"/>
      <c r="X113" s="627"/>
      <c r="Y113" s="627"/>
      <c r="Z113" s="628"/>
      <c r="AA113" s="793">
        <v>194933</v>
      </c>
      <c r="AB113" s="794"/>
      <c r="AC113" s="794"/>
      <c r="AD113" s="794"/>
      <c r="AE113" s="795"/>
      <c r="AF113" s="796">
        <v>211622</v>
      </c>
      <c r="AG113" s="794"/>
      <c r="AH113" s="794"/>
      <c r="AI113" s="794"/>
      <c r="AJ113" s="795"/>
      <c r="AK113" s="796">
        <v>206198</v>
      </c>
      <c r="AL113" s="794"/>
      <c r="AM113" s="794"/>
      <c r="AN113" s="794"/>
      <c r="AO113" s="795"/>
      <c r="AP113" s="797">
        <v>2.1</v>
      </c>
      <c r="AQ113" s="798"/>
      <c r="AR113" s="798"/>
      <c r="AS113" s="798"/>
      <c r="AT113" s="799"/>
      <c r="AU113" s="807"/>
      <c r="AV113" s="808"/>
      <c r="AW113" s="808"/>
      <c r="AX113" s="808"/>
      <c r="AY113" s="808"/>
      <c r="AZ113" s="690" t="s">
        <v>223</v>
      </c>
      <c r="BA113" s="627"/>
      <c r="BB113" s="627"/>
      <c r="BC113" s="627"/>
      <c r="BD113" s="627"/>
      <c r="BE113" s="627"/>
      <c r="BF113" s="627"/>
      <c r="BG113" s="627"/>
      <c r="BH113" s="627"/>
      <c r="BI113" s="627"/>
      <c r="BJ113" s="627"/>
      <c r="BK113" s="627"/>
      <c r="BL113" s="627"/>
      <c r="BM113" s="627"/>
      <c r="BN113" s="627"/>
      <c r="BO113" s="627"/>
      <c r="BP113" s="628"/>
      <c r="BQ113" s="691" t="s">
        <v>62</v>
      </c>
      <c r="BR113" s="692"/>
      <c r="BS113" s="692"/>
      <c r="BT113" s="692"/>
      <c r="BU113" s="692"/>
      <c r="BV113" s="692" t="s">
        <v>62</v>
      </c>
      <c r="BW113" s="692"/>
      <c r="BX113" s="692"/>
      <c r="BY113" s="692"/>
      <c r="BZ113" s="692"/>
      <c r="CA113" s="692" t="s">
        <v>62</v>
      </c>
      <c r="CB113" s="692"/>
      <c r="CC113" s="692"/>
      <c r="CD113" s="692"/>
      <c r="CE113" s="692"/>
      <c r="CF113" s="750" t="s">
        <v>62</v>
      </c>
      <c r="CG113" s="751"/>
      <c r="CH113" s="751"/>
      <c r="CI113" s="751"/>
      <c r="CJ113" s="751"/>
      <c r="CK113" s="802"/>
      <c r="CL113" s="696"/>
      <c r="CM113" s="690" t="s">
        <v>224</v>
      </c>
      <c r="CN113" s="627"/>
      <c r="CO113" s="627"/>
      <c r="CP113" s="627"/>
      <c r="CQ113" s="627"/>
      <c r="CR113" s="627"/>
      <c r="CS113" s="627"/>
      <c r="CT113" s="627"/>
      <c r="CU113" s="627"/>
      <c r="CV113" s="627"/>
      <c r="CW113" s="627"/>
      <c r="CX113" s="627"/>
      <c r="CY113" s="627"/>
      <c r="CZ113" s="627"/>
      <c r="DA113" s="627"/>
      <c r="DB113" s="627"/>
      <c r="DC113" s="627"/>
      <c r="DD113" s="627"/>
      <c r="DE113" s="627"/>
      <c r="DF113" s="628"/>
      <c r="DG113" s="654" t="s">
        <v>62</v>
      </c>
      <c r="DH113" s="655"/>
      <c r="DI113" s="655"/>
      <c r="DJ113" s="655"/>
      <c r="DK113" s="656"/>
      <c r="DL113" s="657" t="s">
        <v>62</v>
      </c>
      <c r="DM113" s="655"/>
      <c r="DN113" s="655"/>
      <c r="DO113" s="655"/>
      <c r="DP113" s="656"/>
      <c r="DQ113" s="657" t="s">
        <v>62</v>
      </c>
      <c r="DR113" s="655"/>
      <c r="DS113" s="655"/>
      <c r="DT113" s="655"/>
      <c r="DU113" s="656"/>
      <c r="DV113" s="699" t="s">
        <v>62</v>
      </c>
      <c r="DW113" s="700"/>
      <c r="DX113" s="700"/>
      <c r="DY113" s="700"/>
      <c r="DZ113" s="701"/>
    </row>
    <row r="114" spans="1:130" s="74" customFormat="1" ht="26.25" customHeight="1" x14ac:dyDescent="0.2">
      <c r="A114" s="789"/>
      <c r="B114" s="790"/>
      <c r="C114" s="627" t="s">
        <v>225</v>
      </c>
      <c r="D114" s="627"/>
      <c r="E114" s="627"/>
      <c r="F114" s="627"/>
      <c r="G114" s="627"/>
      <c r="H114" s="627"/>
      <c r="I114" s="627"/>
      <c r="J114" s="627"/>
      <c r="K114" s="627"/>
      <c r="L114" s="627"/>
      <c r="M114" s="627"/>
      <c r="N114" s="627"/>
      <c r="O114" s="627"/>
      <c r="P114" s="627"/>
      <c r="Q114" s="627"/>
      <c r="R114" s="627"/>
      <c r="S114" s="627"/>
      <c r="T114" s="627"/>
      <c r="U114" s="627"/>
      <c r="V114" s="627"/>
      <c r="W114" s="627"/>
      <c r="X114" s="627"/>
      <c r="Y114" s="627"/>
      <c r="Z114" s="628"/>
      <c r="AA114" s="654" t="s">
        <v>62</v>
      </c>
      <c r="AB114" s="655"/>
      <c r="AC114" s="655"/>
      <c r="AD114" s="655"/>
      <c r="AE114" s="656"/>
      <c r="AF114" s="657" t="s">
        <v>62</v>
      </c>
      <c r="AG114" s="655"/>
      <c r="AH114" s="655"/>
      <c r="AI114" s="655"/>
      <c r="AJ114" s="656"/>
      <c r="AK114" s="657" t="s">
        <v>62</v>
      </c>
      <c r="AL114" s="655"/>
      <c r="AM114" s="655"/>
      <c r="AN114" s="655"/>
      <c r="AO114" s="656"/>
      <c r="AP114" s="699" t="s">
        <v>62</v>
      </c>
      <c r="AQ114" s="700"/>
      <c r="AR114" s="700"/>
      <c r="AS114" s="700"/>
      <c r="AT114" s="701"/>
      <c r="AU114" s="807"/>
      <c r="AV114" s="808"/>
      <c r="AW114" s="808"/>
      <c r="AX114" s="808"/>
      <c r="AY114" s="808"/>
      <c r="AZ114" s="690" t="s">
        <v>226</v>
      </c>
      <c r="BA114" s="627"/>
      <c r="BB114" s="627"/>
      <c r="BC114" s="627"/>
      <c r="BD114" s="627"/>
      <c r="BE114" s="627"/>
      <c r="BF114" s="627"/>
      <c r="BG114" s="627"/>
      <c r="BH114" s="627"/>
      <c r="BI114" s="627"/>
      <c r="BJ114" s="627"/>
      <c r="BK114" s="627"/>
      <c r="BL114" s="627"/>
      <c r="BM114" s="627"/>
      <c r="BN114" s="627"/>
      <c r="BO114" s="627"/>
      <c r="BP114" s="628"/>
      <c r="BQ114" s="691">
        <v>720101</v>
      </c>
      <c r="BR114" s="692"/>
      <c r="BS114" s="692"/>
      <c r="BT114" s="692"/>
      <c r="BU114" s="692"/>
      <c r="BV114" s="692">
        <v>757554</v>
      </c>
      <c r="BW114" s="692"/>
      <c r="BX114" s="692"/>
      <c r="BY114" s="692"/>
      <c r="BZ114" s="692"/>
      <c r="CA114" s="692">
        <v>783479</v>
      </c>
      <c r="CB114" s="692"/>
      <c r="CC114" s="692"/>
      <c r="CD114" s="692"/>
      <c r="CE114" s="692"/>
      <c r="CF114" s="750">
        <v>7.9</v>
      </c>
      <c r="CG114" s="751"/>
      <c r="CH114" s="751"/>
      <c r="CI114" s="751"/>
      <c r="CJ114" s="751"/>
      <c r="CK114" s="802"/>
      <c r="CL114" s="696"/>
      <c r="CM114" s="690" t="s">
        <v>227</v>
      </c>
      <c r="CN114" s="627"/>
      <c r="CO114" s="627"/>
      <c r="CP114" s="627"/>
      <c r="CQ114" s="627"/>
      <c r="CR114" s="627"/>
      <c r="CS114" s="627"/>
      <c r="CT114" s="627"/>
      <c r="CU114" s="627"/>
      <c r="CV114" s="627"/>
      <c r="CW114" s="627"/>
      <c r="CX114" s="627"/>
      <c r="CY114" s="627"/>
      <c r="CZ114" s="627"/>
      <c r="DA114" s="627"/>
      <c r="DB114" s="627"/>
      <c r="DC114" s="627"/>
      <c r="DD114" s="627"/>
      <c r="DE114" s="627"/>
      <c r="DF114" s="628"/>
      <c r="DG114" s="654" t="s">
        <v>62</v>
      </c>
      <c r="DH114" s="655"/>
      <c r="DI114" s="655"/>
      <c r="DJ114" s="655"/>
      <c r="DK114" s="656"/>
      <c r="DL114" s="657" t="s">
        <v>62</v>
      </c>
      <c r="DM114" s="655"/>
      <c r="DN114" s="655"/>
      <c r="DO114" s="655"/>
      <c r="DP114" s="656"/>
      <c r="DQ114" s="657" t="s">
        <v>62</v>
      </c>
      <c r="DR114" s="655"/>
      <c r="DS114" s="655"/>
      <c r="DT114" s="655"/>
      <c r="DU114" s="656"/>
      <c r="DV114" s="699" t="s">
        <v>62</v>
      </c>
      <c r="DW114" s="700"/>
      <c r="DX114" s="700"/>
      <c r="DY114" s="700"/>
      <c r="DZ114" s="701"/>
    </row>
    <row r="115" spans="1:130" s="74" customFormat="1" ht="26.25" customHeight="1" x14ac:dyDescent="0.2">
      <c r="A115" s="789"/>
      <c r="B115" s="790"/>
      <c r="C115" s="627" t="s">
        <v>228</v>
      </c>
      <c r="D115" s="627"/>
      <c r="E115" s="627"/>
      <c r="F115" s="627"/>
      <c r="G115" s="627"/>
      <c r="H115" s="627"/>
      <c r="I115" s="627"/>
      <c r="J115" s="627"/>
      <c r="K115" s="627"/>
      <c r="L115" s="627"/>
      <c r="M115" s="627"/>
      <c r="N115" s="627"/>
      <c r="O115" s="627"/>
      <c r="P115" s="627"/>
      <c r="Q115" s="627"/>
      <c r="R115" s="627"/>
      <c r="S115" s="627"/>
      <c r="T115" s="627"/>
      <c r="U115" s="627"/>
      <c r="V115" s="627"/>
      <c r="W115" s="627"/>
      <c r="X115" s="627"/>
      <c r="Y115" s="627"/>
      <c r="Z115" s="628"/>
      <c r="AA115" s="793">
        <v>99427</v>
      </c>
      <c r="AB115" s="794"/>
      <c r="AC115" s="794"/>
      <c r="AD115" s="794"/>
      <c r="AE115" s="795"/>
      <c r="AF115" s="796">
        <v>124822</v>
      </c>
      <c r="AG115" s="794"/>
      <c r="AH115" s="794"/>
      <c r="AI115" s="794"/>
      <c r="AJ115" s="795"/>
      <c r="AK115" s="796">
        <v>867268</v>
      </c>
      <c r="AL115" s="794"/>
      <c r="AM115" s="794"/>
      <c r="AN115" s="794"/>
      <c r="AO115" s="795"/>
      <c r="AP115" s="797">
        <v>8.8000000000000007</v>
      </c>
      <c r="AQ115" s="798"/>
      <c r="AR115" s="798"/>
      <c r="AS115" s="798"/>
      <c r="AT115" s="799"/>
      <c r="AU115" s="807"/>
      <c r="AV115" s="808"/>
      <c r="AW115" s="808"/>
      <c r="AX115" s="808"/>
      <c r="AY115" s="808"/>
      <c r="AZ115" s="690" t="s">
        <v>229</v>
      </c>
      <c r="BA115" s="627"/>
      <c r="BB115" s="627"/>
      <c r="BC115" s="627"/>
      <c r="BD115" s="627"/>
      <c r="BE115" s="627"/>
      <c r="BF115" s="627"/>
      <c r="BG115" s="627"/>
      <c r="BH115" s="627"/>
      <c r="BI115" s="627"/>
      <c r="BJ115" s="627"/>
      <c r="BK115" s="627"/>
      <c r="BL115" s="627"/>
      <c r="BM115" s="627"/>
      <c r="BN115" s="627"/>
      <c r="BO115" s="627"/>
      <c r="BP115" s="628"/>
      <c r="BQ115" s="691" t="s">
        <v>62</v>
      </c>
      <c r="BR115" s="692"/>
      <c r="BS115" s="692"/>
      <c r="BT115" s="692"/>
      <c r="BU115" s="692"/>
      <c r="BV115" s="692" t="s">
        <v>62</v>
      </c>
      <c r="BW115" s="692"/>
      <c r="BX115" s="692"/>
      <c r="BY115" s="692"/>
      <c r="BZ115" s="692"/>
      <c r="CA115" s="692" t="s">
        <v>62</v>
      </c>
      <c r="CB115" s="692"/>
      <c r="CC115" s="692"/>
      <c r="CD115" s="692"/>
      <c r="CE115" s="692"/>
      <c r="CF115" s="750" t="s">
        <v>62</v>
      </c>
      <c r="CG115" s="751"/>
      <c r="CH115" s="751"/>
      <c r="CI115" s="751"/>
      <c r="CJ115" s="751"/>
      <c r="CK115" s="802"/>
      <c r="CL115" s="696"/>
      <c r="CM115" s="690" t="s">
        <v>230</v>
      </c>
      <c r="CN115" s="627"/>
      <c r="CO115" s="627"/>
      <c r="CP115" s="627"/>
      <c r="CQ115" s="627"/>
      <c r="CR115" s="627"/>
      <c r="CS115" s="627"/>
      <c r="CT115" s="627"/>
      <c r="CU115" s="627"/>
      <c r="CV115" s="627"/>
      <c r="CW115" s="627"/>
      <c r="CX115" s="627"/>
      <c r="CY115" s="627"/>
      <c r="CZ115" s="627"/>
      <c r="DA115" s="627"/>
      <c r="DB115" s="627"/>
      <c r="DC115" s="627"/>
      <c r="DD115" s="627"/>
      <c r="DE115" s="627"/>
      <c r="DF115" s="628"/>
      <c r="DG115" s="654" t="s">
        <v>62</v>
      </c>
      <c r="DH115" s="655"/>
      <c r="DI115" s="655"/>
      <c r="DJ115" s="655"/>
      <c r="DK115" s="656"/>
      <c r="DL115" s="657" t="s">
        <v>62</v>
      </c>
      <c r="DM115" s="655"/>
      <c r="DN115" s="655"/>
      <c r="DO115" s="655"/>
      <c r="DP115" s="656"/>
      <c r="DQ115" s="657" t="s">
        <v>62</v>
      </c>
      <c r="DR115" s="655"/>
      <c r="DS115" s="655"/>
      <c r="DT115" s="655"/>
      <c r="DU115" s="656"/>
      <c r="DV115" s="699" t="s">
        <v>62</v>
      </c>
      <c r="DW115" s="700"/>
      <c r="DX115" s="700"/>
      <c r="DY115" s="700"/>
      <c r="DZ115" s="701"/>
    </row>
    <row r="116" spans="1:130" s="74" customFormat="1" ht="26.25" customHeight="1" x14ac:dyDescent="0.2">
      <c r="A116" s="791"/>
      <c r="B116" s="792"/>
      <c r="C116" s="714" t="s">
        <v>231</v>
      </c>
      <c r="D116" s="714"/>
      <c r="E116" s="714"/>
      <c r="F116" s="714"/>
      <c r="G116" s="714"/>
      <c r="H116" s="714"/>
      <c r="I116" s="714"/>
      <c r="J116" s="714"/>
      <c r="K116" s="714"/>
      <c r="L116" s="714"/>
      <c r="M116" s="714"/>
      <c r="N116" s="714"/>
      <c r="O116" s="714"/>
      <c r="P116" s="714"/>
      <c r="Q116" s="714"/>
      <c r="R116" s="714"/>
      <c r="S116" s="714"/>
      <c r="T116" s="714"/>
      <c r="U116" s="714"/>
      <c r="V116" s="714"/>
      <c r="W116" s="714"/>
      <c r="X116" s="714"/>
      <c r="Y116" s="714"/>
      <c r="Z116" s="715"/>
      <c r="AA116" s="654" t="s">
        <v>62</v>
      </c>
      <c r="AB116" s="655"/>
      <c r="AC116" s="655"/>
      <c r="AD116" s="655"/>
      <c r="AE116" s="656"/>
      <c r="AF116" s="657" t="s">
        <v>62</v>
      </c>
      <c r="AG116" s="655"/>
      <c r="AH116" s="655"/>
      <c r="AI116" s="655"/>
      <c r="AJ116" s="656"/>
      <c r="AK116" s="657" t="s">
        <v>62</v>
      </c>
      <c r="AL116" s="655"/>
      <c r="AM116" s="655"/>
      <c r="AN116" s="655"/>
      <c r="AO116" s="656"/>
      <c r="AP116" s="699" t="s">
        <v>62</v>
      </c>
      <c r="AQ116" s="700"/>
      <c r="AR116" s="700"/>
      <c r="AS116" s="700"/>
      <c r="AT116" s="701"/>
      <c r="AU116" s="807"/>
      <c r="AV116" s="808"/>
      <c r="AW116" s="808"/>
      <c r="AX116" s="808"/>
      <c r="AY116" s="808"/>
      <c r="AZ116" s="784" t="s">
        <v>232</v>
      </c>
      <c r="BA116" s="785"/>
      <c r="BB116" s="785"/>
      <c r="BC116" s="785"/>
      <c r="BD116" s="785"/>
      <c r="BE116" s="785"/>
      <c r="BF116" s="785"/>
      <c r="BG116" s="785"/>
      <c r="BH116" s="785"/>
      <c r="BI116" s="785"/>
      <c r="BJ116" s="785"/>
      <c r="BK116" s="785"/>
      <c r="BL116" s="785"/>
      <c r="BM116" s="785"/>
      <c r="BN116" s="785"/>
      <c r="BO116" s="785"/>
      <c r="BP116" s="786"/>
      <c r="BQ116" s="691" t="s">
        <v>62</v>
      </c>
      <c r="BR116" s="692"/>
      <c r="BS116" s="692"/>
      <c r="BT116" s="692"/>
      <c r="BU116" s="692"/>
      <c r="BV116" s="692" t="s">
        <v>62</v>
      </c>
      <c r="BW116" s="692"/>
      <c r="BX116" s="692"/>
      <c r="BY116" s="692"/>
      <c r="BZ116" s="692"/>
      <c r="CA116" s="692" t="s">
        <v>62</v>
      </c>
      <c r="CB116" s="692"/>
      <c r="CC116" s="692"/>
      <c r="CD116" s="692"/>
      <c r="CE116" s="692"/>
      <c r="CF116" s="750" t="s">
        <v>62</v>
      </c>
      <c r="CG116" s="751"/>
      <c r="CH116" s="751"/>
      <c r="CI116" s="751"/>
      <c r="CJ116" s="751"/>
      <c r="CK116" s="802"/>
      <c r="CL116" s="696"/>
      <c r="CM116" s="690" t="s">
        <v>233</v>
      </c>
      <c r="CN116" s="627"/>
      <c r="CO116" s="627"/>
      <c r="CP116" s="627"/>
      <c r="CQ116" s="627"/>
      <c r="CR116" s="627"/>
      <c r="CS116" s="627"/>
      <c r="CT116" s="627"/>
      <c r="CU116" s="627"/>
      <c r="CV116" s="627"/>
      <c r="CW116" s="627"/>
      <c r="CX116" s="627"/>
      <c r="CY116" s="627"/>
      <c r="CZ116" s="627"/>
      <c r="DA116" s="627"/>
      <c r="DB116" s="627"/>
      <c r="DC116" s="627"/>
      <c r="DD116" s="627"/>
      <c r="DE116" s="627"/>
      <c r="DF116" s="628"/>
      <c r="DG116" s="654" t="s">
        <v>62</v>
      </c>
      <c r="DH116" s="655"/>
      <c r="DI116" s="655"/>
      <c r="DJ116" s="655"/>
      <c r="DK116" s="656"/>
      <c r="DL116" s="657" t="s">
        <v>62</v>
      </c>
      <c r="DM116" s="655"/>
      <c r="DN116" s="655"/>
      <c r="DO116" s="655"/>
      <c r="DP116" s="656"/>
      <c r="DQ116" s="657" t="s">
        <v>62</v>
      </c>
      <c r="DR116" s="655"/>
      <c r="DS116" s="655"/>
      <c r="DT116" s="655"/>
      <c r="DU116" s="656"/>
      <c r="DV116" s="699" t="s">
        <v>62</v>
      </c>
      <c r="DW116" s="700"/>
      <c r="DX116" s="700"/>
      <c r="DY116" s="700"/>
      <c r="DZ116" s="701"/>
    </row>
    <row r="117" spans="1:130" s="74" customFormat="1" ht="26.25" customHeight="1" x14ac:dyDescent="0.2">
      <c r="A117" s="770" t="s">
        <v>118</v>
      </c>
      <c r="B117" s="771"/>
      <c r="C117" s="771"/>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752" t="s">
        <v>234</v>
      </c>
      <c r="Z117" s="772"/>
      <c r="AA117" s="777">
        <v>1393654</v>
      </c>
      <c r="AB117" s="778"/>
      <c r="AC117" s="778"/>
      <c r="AD117" s="778"/>
      <c r="AE117" s="779"/>
      <c r="AF117" s="780">
        <v>1419299</v>
      </c>
      <c r="AG117" s="778"/>
      <c r="AH117" s="778"/>
      <c r="AI117" s="778"/>
      <c r="AJ117" s="779"/>
      <c r="AK117" s="780">
        <v>2106806</v>
      </c>
      <c r="AL117" s="778"/>
      <c r="AM117" s="778"/>
      <c r="AN117" s="778"/>
      <c r="AO117" s="779"/>
      <c r="AP117" s="781"/>
      <c r="AQ117" s="782"/>
      <c r="AR117" s="782"/>
      <c r="AS117" s="782"/>
      <c r="AT117" s="783"/>
      <c r="AU117" s="807"/>
      <c r="AV117" s="808"/>
      <c r="AW117" s="808"/>
      <c r="AX117" s="808"/>
      <c r="AY117" s="808"/>
      <c r="AZ117" s="738" t="s">
        <v>235</v>
      </c>
      <c r="BA117" s="739"/>
      <c r="BB117" s="739"/>
      <c r="BC117" s="739"/>
      <c r="BD117" s="739"/>
      <c r="BE117" s="739"/>
      <c r="BF117" s="739"/>
      <c r="BG117" s="739"/>
      <c r="BH117" s="739"/>
      <c r="BI117" s="739"/>
      <c r="BJ117" s="739"/>
      <c r="BK117" s="739"/>
      <c r="BL117" s="739"/>
      <c r="BM117" s="739"/>
      <c r="BN117" s="739"/>
      <c r="BO117" s="739"/>
      <c r="BP117" s="740"/>
      <c r="BQ117" s="691" t="s">
        <v>62</v>
      </c>
      <c r="BR117" s="692"/>
      <c r="BS117" s="692"/>
      <c r="BT117" s="692"/>
      <c r="BU117" s="692"/>
      <c r="BV117" s="692" t="s">
        <v>62</v>
      </c>
      <c r="BW117" s="692"/>
      <c r="BX117" s="692"/>
      <c r="BY117" s="692"/>
      <c r="BZ117" s="692"/>
      <c r="CA117" s="692" t="s">
        <v>62</v>
      </c>
      <c r="CB117" s="692"/>
      <c r="CC117" s="692"/>
      <c r="CD117" s="692"/>
      <c r="CE117" s="692"/>
      <c r="CF117" s="750" t="s">
        <v>62</v>
      </c>
      <c r="CG117" s="751"/>
      <c r="CH117" s="751"/>
      <c r="CI117" s="751"/>
      <c r="CJ117" s="751"/>
      <c r="CK117" s="802"/>
      <c r="CL117" s="696"/>
      <c r="CM117" s="690" t="s">
        <v>236</v>
      </c>
      <c r="CN117" s="627"/>
      <c r="CO117" s="627"/>
      <c r="CP117" s="627"/>
      <c r="CQ117" s="627"/>
      <c r="CR117" s="627"/>
      <c r="CS117" s="627"/>
      <c r="CT117" s="627"/>
      <c r="CU117" s="627"/>
      <c r="CV117" s="627"/>
      <c r="CW117" s="627"/>
      <c r="CX117" s="627"/>
      <c r="CY117" s="627"/>
      <c r="CZ117" s="627"/>
      <c r="DA117" s="627"/>
      <c r="DB117" s="627"/>
      <c r="DC117" s="627"/>
      <c r="DD117" s="627"/>
      <c r="DE117" s="627"/>
      <c r="DF117" s="628"/>
      <c r="DG117" s="654" t="s">
        <v>62</v>
      </c>
      <c r="DH117" s="655"/>
      <c r="DI117" s="655"/>
      <c r="DJ117" s="655"/>
      <c r="DK117" s="656"/>
      <c r="DL117" s="657" t="s">
        <v>62</v>
      </c>
      <c r="DM117" s="655"/>
      <c r="DN117" s="655"/>
      <c r="DO117" s="655"/>
      <c r="DP117" s="656"/>
      <c r="DQ117" s="657" t="s">
        <v>62</v>
      </c>
      <c r="DR117" s="655"/>
      <c r="DS117" s="655"/>
      <c r="DT117" s="655"/>
      <c r="DU117" s="656"/>
      <c r="DV117" s="699" t="s">
        <v>62</v>
      </c>
      <c r="DW117" s="700"/>
      <c r="DX117" s="700"/>
      <c r="DY117" s="700"/>
      <c r="DZ117" s="701"/>
    </row>
    <row r="118" spans="1:130" s="74" customFormat="1" ht="26.25" customHeight="1" x14ac:dyDescent="0.2">
      <c r="A118" s="770" t="s">
        <v>209</v>
      </c>
      <c r="B118" s="771"/>
      <c r="C118" s="771"/>
      <c r="D118" s="771"/>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2"/>
      <c r="AA118" s="773" t="s">
        <v>205</v>
      </c>
      <c r="AB118" s="771"/>
      <c r="AC118" s="771"/>
      <c r="AD118" s="771"/>
      <c r="AE118" s="772"/>
      <c r="AF118" s="773" t="s">
        <v>206</v>
      </c>
      <c r="AG118" s="771"/>
      <c r="AH118" s="771"/>
      <c r="AI118" s="771"/>
      <c r="AJ118" s="772"/>
      <c r="AK118" s="773" t="s">
        <v>207</v>
      </c>
      <c r="AL118" s="771"/>
      <c r="AM118" s="771"/>
      <c r="AN118" s="771"/>
      <c r="AO118" s="772"/>
      <c r="AP118" s="774" t="s">
        <v>208</v>
      </c>
      <c r="AQ118" s="775"/>
      <c r="AR118" s="775"/>
      <c r="AS118" s="775"/>
      <c r="AT118" s="776"/>
      <c r="AU118" s="807"/>
      <c r="AV118" s="808"/>
      <c r="AW118" s="808"/>
      <c r="AX118" s="808"/>
      <c r="AY118" s="808"/>
      <c r="AZ118" s="713" t="s">
        <v>237</v>
      </c>
      <c r="BA118" s="714"/>
      <c r="BB118" s="714"/>
      <c r="BC118" s="714"/>
      <c r="BD118" s="714"/>
      <c r="BE118" s="714"/>
      <c r="BF118" s="714"/>
      <c r="BG118" s="714"/>
      <c r="BH118" s="714"/>
      <c r="BI118" s="714"/>
      <c r="BJ118" s="714"/>
      <c r="BK118" s="714"/>
      <c r="BL118" s="714"/>
      <c r="BM118" s="714"/>
      <c r="BN118" s="714"/>
      <c r="BO118" s="714"/>
      <c r="BP118" s="715"/>
      <c r="BQ118" s="754" t="s">
        <v>62</v>
      </c>
      <c r="BR118" s="720"/>
      <c r="BS118" s="720"/>
      <c r="BT118" s="720"/>
      <c r="BU118" s="720"/>
      <c r="BV118" s="720" t="s">
        <v>62</v>
      </c>
      <c r="BW118" s="720"/>
      <c r="BX118" s="720"/>
      <c r="BY118" s="720"/>
      <c r="BZ118" s="720"/>
      <c r="CA118" s="720" t="s">
        <v>62</v>
      </c>
      <c r="CB118" s="720"/>
      <c r="CC118" s="720"/>
      <c r="CD118" s="720"/>
      <c r="CE118" s="720"/>
      <c r="CF118" s="750" t="s">
        <v>62</v>
      </c>
      <c r="CG118" s="751"/>
      <c r="CH118" s="751"/>
      <c r="CI118" s="751"/>
      <c r="CJ118" s="751"/>
      <c r="CK118" s="802"/>
      <c r="CL118" s="696"/>
      <c r="CM118" s="690" t="s">
        <v>238</v>
      </c>
      <c r="CN118" s="627"/>
      <c r="CO118" s="627"/>
      <c r="CP118" s="627"/>
      <c r="CQ118" s="627"/>
      <c r="CR118" s="627"/>
      <c r="CS118" s="627"/>
      <c r="CT118" s="627"/>
      <c r="CU118" s="627"/>
      <c r="CV118" s="627"/>
      <c r="CW118" s="627"/>
      <c r="CX118" s="627"/>
      <c r="CY118" s="627"/>
      <c r="CZ118" s="627"/>
      <c r="DA118" s="627"/>
      <c r="DB118" s="627"/>
      <c r="DC118" s="627"/>
      <c r="DD118" s="627"/>
      <c r="DE118" s="627"/>
      <c r="DF118" s="628"/>
      <c r="DG118" s="654" t="s">
        <v>62</v>
      </c>
      <c r="DH118" s="655"/>
      <c r="DI118" s="655"/>
      <c r="DJ118" s="655"/>
      <c r="DK118" s="656"/>
      <c r="DL118" s="657" t="s">
        <v>62</v>
      </c>
      <c r="DM118" s="655"/>
      <c r="DN118" s="655"/>
      <c r="DO118" s="655"/>
      <c r="DP118" s="656"/>
      <c r="DQ118" s="657" t="s">
        <v>62</v>
      </c>
      <c r="DR118" s="655"/>
      <c r="DS118" s="655"/>
      <c r="DT118" s="655"/>
      <c r="DU118" s="656"/>
      <c r="DV118" s="699" t="s">
        <v>62</v>
      </c>
      <c r="DW118" s="700"/>
      <c r="DX118" s="700"/>
      <c r="DY118" s="700"/>
      <c r="DZ118" s="701"/>
    </row>
    <row r="119" spans="1:130" s="74" customFormat="1" ht="26.25" customHeight="1" x14ac:dyDescent="0.2">
      <c r="A119" s="693" t="s">
        <v>213</v>
      </c>
      <c r="B119" s="694"/>
      <c r="C119" s="735" t="s">
        <v>214</v>
      </c>
      <c r="D119" s="683"/>
      <c r="E119" s="683"/>
      <c r="F119" s="683"/>
      <c r="G119" s="683"/>
      <c r="H119" s="683"/>
      <c r="I119" s="683"/>
      <c r="J119" s="683"/>
      <c r="K119" s="683"/>
      <c r="L119" s="683"/>
      <c r="M119" s="683"/>
      <c r="N119" s="683"/>
      <c r="O119" s="683"/>
      <c r="P119" s="683"/>
      <c r="Q119" s="683"/>
      <c r="R119" s="683"/>
      <c r="S119" s="683"/>
      <c r="T119" s="683"/>
      <c r="U119" s="683"/>
      <c r="V119" s="683"/>
      <c r="W119" s="683"/>
      <c r="X119" s="683"/>
      <c r="Y119" s="683"/>
      <c r="Z119" s="684"/>
      <c r="AA119" s="763" t="s">
        <v>62</v>
      </c>
      <c r="AB119" s="764"/>
      <c r="AC119" s="764"/>
      <c r="AD119" s="764"/>
      <c r="AE119" s="765"/>
      <c r="AF119" s="766" t="s">
        <v>62</v>
      </c>
      <c r="AG119" s="764"/>
      <c r="AH119" s="764"/>
      <c r="AI119" s="764"/>
      <c r="AJ119" s="765"/>
      <c r="AK119" s="766" t="s">
        <v>62</v>
      </c>
      <c r="AL119" s="764"/>
      <c r="AM119" s="764"/>
      <c r="AN119" s="764"/>
      <c r="AO119" s="765"/>
      <c r="AP119" s="767" t="s">
        <v>62</v>
      </c>
      <c r="AQ119" s="768"/>
      <c r="AR119" s="768"/>
      <c r="AS119" s="768"/>
      <c r="AT119" s="769"/>
      <c r="AU119" s="809"/>
      <c r="AV119" s="810"/>
      <c r="AW119" s="810"/>
      <c r="AX119" s="810"/>
      <c r="AY119" s="810"/>
      <c r="AZ119" s="95" t="s">
        <v>118</v>
      </c>
      <c r="BA119" s="95"/>
      <c r="BB119" s="95"/>
      <c r="BC119" s="95"/>
      <c r="BD119" s="95"/>
      <c r="BE119" s="95"/>
      <c r="BF119" s="95"/>
      <c r="BG119" s="95"/>
      <c r="BH119" s="95"/>
      <c r="BI119" s="95"/>
      <c r="BJ119" s="95"/>
      <c r="BK119" s="95"/>
      <c r="BL119" s="95"/>
      <c r="BM119" s="95"/>
      <c r="BN119" s="95"/>
      <c r="BO119" s="752" t="s">
        <v>239</v>
      </c>
      <c r="BP119" s="753"/>
      <c r="BQ119" s="754">
        <v>11116764</v>
      </c>
      <c r="BR119" s="720"/>
      <c r="BS119" s="720"/>
      <c r="BT119" s="720"/>
      <c r="BU119" s="720"/>
      <c r="BV119" s="720">
        <v>11326711</v>
      </c>
      <c r="BW119" s="720"/>
      <c r="BX119" s="720"/>
      <c r="BY119" s="720"/>
      <c r="BZ119" s="720"/>
      <c r="CA119" s="720">
        <v>12928088</v>
      </c>
      <c r="CB119" s="720"/>
      <c r="CC119" s="720"/>
      <c r="CD119" s="720"/>
      <c r="CE119" s="720"/>
      <c r="CF119" s="623"/>
      <c r="CG119" s="624"/>
      <c r="CH119" s="624"/>
      <c r="CI119" s="624"/>
      <c r="CJ119" s="709"/>
      <c r="CK119" s="803"/>
      <c r="CL119" s="698"/>
      <c r="CM119" s="713" t="s">
        <v>240</v>
      </c>
      <c r="CN119" s="714"/>
      <c r="CO119" s="714"/>
      <c r="CP119" s="714"/>
      <c r="CQ119" s="714"/>
      <c r="CR119" s="714"/>
      <c r="CS119" s="714"/>
      <c r="CT119" s="714"/>
      <c r="CU119" s="714"/>
      <c r="CV119" s="714"/>
      <c r="CW119" s="714"/>
      <c r="CX119" s="714"/>
      <c r="CY119" s="714"/>
      <c r="CZ119" s="714"/>
      <c r="DA119" s="714"/>
      <c r="DB119" s="714"/>
      <c r="DC119" s="714"/>
      <c r="DD119" s="714"/>
      <c r="DE119" s="714"/>
      <c r="DF119" s="715"/>
      <c r="DG119" s="638">
        <v>918619</v>
      </c>
      <c r="DH119" s="639"/>
      <c r="DI119" s="639"/>
      <c r="DJ119" s="639"/>
      <c r="DK119" s="640"/>
      <c r="DL119" s="641">
        <v>1009667</v>
      </c>
      <c r="DM119" s="639"/>
      <c r="DN119" s="639"/>
      <c r="DO119" s="639"/>
      <c r="DP119" s="640"/>
      <c r="DQ119" s="641">
        <v>2411777</v>
      </c>
      <c r="DR119" s="639"/>
      <c r="DS119" s="639"/>
      <c r="DT119" s="639"/>
      <c r="DU119" s="640"/>
      <c r="DV119" s="723">
        <v>24.4</v>
      </c>
      <c r="DW119" s="724"/>
      <c r="DX119" s="724"/>
      <c r="DY119" s="724"/>
      <c r="DZ119" s="725"/>
    </row>
    <row r="120" spans="1:130" s="74" customFormat="1" ht="26.25" customHeight="1" x14ac:dyDescent="0.2">
      <c r="A120" s="695"/>
      <c r="B120" s="696"/>
      <c r="C120" s="690" t="s">
        <v>217</v>
      </c>
      <c r="D120" s="627"/>
      <c r="E120" s="627"/>
      <c r="F120" s="627"/>
      <c r="G120" s="627"/>
      <c r="H120" s="627"/>
      <c r="I120" s="627"/>
      <c r="J120" s="627"/>
      <c r="K120" s="627"/>
      <c r="L120" s="627"/>
      <c r="M120" s="627"/>
      <c r="N120" s="627"/>
      <c r="O120" s="627"/>
      <c r="P120" s="627"/>
      <c r="Q120" s="627"/>
      <c r="R120" s="627"/>
      <c r="S120" s="627"/>
      <c r="T120" s="627"/>
      <c r="U120" s="627"/>
      <c r="V120" s="627"/>
      <c r="W120" s="627"/>
      <c r="X120" s="627"/>
      <c r="Y120" s="627"/>
      <c r="Z120" s="628"/>
      <c r="AA120" s="654" t="s">
        <v>62</v>
      </c>
      <c r="AB120" s="655"/>
      <c r="AC120" s="655"/>
      <c r="AD120" s="655"/>
      <c r="AE120" s="656"/>
      <c r="AF120" s="657" t="s">
        <v>62</v>
      </c>
      <c r="AG120" s="655"/>
      <c r="AH120" s="655"/>
      <c r="AI120" s="655"/>
      <c r="AJ120" s="656"/>
      <c r="AK120" s="657" t="s">
        <v>62</v>
      </c>
      <c r="AL120" s="655"/>
      <c r="AM120" s="655"/>
      <c r="AN120" s="655"/>
      <c r="AO120" s="656"/>
      <c r="AP120" s="699" t="s">
        <v>62</v>
      </c>
      <c r="AQ120" s="700"/>
      <c r="AR120" s="700"/>
      <c r="AS120" s="700"/>
      <c r="AT120" s="701"/>
      <c r="AU120" s="755" t="s">
        <v>241</v>
      </c>
      <c r="AV120" s="756"/>
      <c r="AW120" s="756"/>
      <c r="AX120" s="756"/>
      <c r="AY120" s="757"/>
      <c r="AZ120" s="735" t="s">
        <v>242</v>
      </c>
      <c r="BA120" s="683"/>
      <c r="BB120" s="683"/>
      <c r="BC120" s="683"/>
      <c r="BD120" s="683"/>
      <c r="BE120" s="683"/>
      <c r="BF120" s="683"/>
      <c r="BG120" s="683"/>
      <c r="BH120" s="683"/>
      <c r="BI120" s="683"/>
      <c r="BJ120" s="683"/>
      <c r="BK120" s="683"/>
      <c r="BL120" s="683"/>
      <c r="BM120" s="683"/>
      <c r="BN120" s="683"/>
      <c r="BO120" s="683"/>
      <c r="BP120" s="684"/>
      <c r="BQ120" s="736">
        <v>5016819</v>
      </c>
      <c r="BR120" s="717"/>
      <c r="BS120" s="717"/>
      <c r="BT120" s="717"/>
      <c r="BU120" s="717"/>
      <c r="BV120" s="717">
        <v>5674632</v>
      </c>
      <c r="BW120" s="717"/>
      <c r="BX120" s="717"/>
      <c r="BY120" s="717"/>
      <c r="BZ120" s="717"/>
      <c r="CA120" s="717">
        <v>5967132</v>
      </c>
      <c r="CB120" s="717"/>
      <c r="CC120" s="717"/>
      <c r="CD120" s="717"/>
      <c r="CE120" s="717"/>
      <c r="CF120" s="741">
        <v>60.4</v>
      </c>
      <c r="CG120" s="742"/>
      <c r="CH120" s="742"/>
      <c r="CI120" s="742"/>
      <c r="CJ120" s="742"/>
      <c r="CK120" s="743" t="s">
        <v>243</v>
      </c>
      <c r="CL120" s="727"/>
      <c r="CM120" s="727"/>
      <c r="CN120" s="727"/>
      <c r="CO120" s="728"/>
      <c r="CP120" s="747" t="s">
        <v>185</v>
      </c>
      <c r="CQ120" s="748"/>
      <c r="CR120" s="748"/>
      <c r="CS120" s="748"/>
      <c r="CT120" s="748"/>
      <c r="CU120" s="748"/>
      <c r="CV120" s="748"/>
      <c r="CW120" s="748"/>
      <c r="CX120" s="748"/>
      <c r="CY120" s="748"/>
      <c r="CZ120" s="748"/>
      <c r="DA120" s="748"/>
      <c r="DB120" s="748"/>
      <c r="DC120" s="748"/>
      <c r="DD120" s="748"/>
      <c r="DE120" s="748"/>
      <c r="DF120" s="749"/>
      <c r="DG120" s="736">
        <v>2488919</v>
      </c>
      <c r="DH120" s="717"/>
      <c r="DI120" s="717"/>
      <c r="DJ120" s="717"/>
      <c r="DK120" s="717"/>
      <c r="DL120" s="717">
        <v>2700501</v>
      </c>
      <c r="DM120" s="717"/>
      <c r="DN120" s="717"/>
      <c r="DO120" s="717"/>
      <c r="DP120" s="717"/>
      <c r="DQ120" s="717">
        <v>2470126</v>
      </c>
      <c r="DR120" s="717"/>
      <c r="DS120" s="717"/>
      <c r="DT120" s="717"/>
      <c r="DU120" s="717"/>
      <c r="DV120" s="718">
        <v>25</v>
      </c>
      <c r="DW120" s="718"/>
      <c r="DX120" s="718"/>
      <c r="DY120" s="718"/>
      <c r="DZ120" s="719"/>
    </row>
    <row r="121" spans="1:130" s="74" customFormat="1" ht="26.25" customHeight="1" x14ac:dyDescent="0.2">
      <c r="A121" s="695"/>
      <c r="B121" s="696"/>
      <c r="C121" s="738" t="s">
        <v>244</v>
      </c>
      <c r="D121" s="739"/>
      <c r="E121" s="739"/>
      <c r="F121" s="739"/>
      <c r="G121" s="739"/>
      <c r="H121" s="739"/>
      <c r="I121" s="739"/>
      <c r="J121" s="739"/>
      <c r="K121" s="739"/>
      <c r="L121" s="739"/>
      <c r="M121" s="739"/>
      <c r="N121" s="739"/>
      <c r="O121" s="739"/>
      <c r="P121" s="739"/>
      <c r="Q121" s="739"/>
      <c r="R121" s="739"/>
      <c r="S121" s="739"/>
      <c r="T121" s="739"/>
      <c r="U121" s="739"/>
      <c r="V121" s="739"/>
      <c r="W121" s="739"/>
      <c r="X121" s="739"/>
      <c r="Y121" s="739"/>
      <c r="Z121" s="740"/>
      <c r="AA121" s="654" t="s">
        <v>62</v>
      </c>
      <c r="AB121" s="655"/>
      <c r="AC121" s="655"/>
      <c r="AD121" s="655"/>
      <c r="AE121" s="656"/>
      <c r="AF121" s="657" t="s">
        <v>62</v>
      </c>
      <c r="AG121" s="655"/>
      <c r="AH121" s="655"/>
      <c r="AI121" s="655"/>
      <c r="AJ121" s="656"/>
      <c r="AK121" s="657" t="s">
        <v>62</v>
      </c>
      <c r="AL121" s="655"/>
      <c r="AM121" s="655"/>
      <c r="AN121" s="655"/>
      <c r="AO121" s="656"/>
      <c r="AP121" s="699" t="s">
        <v>62</v>
      </c>
      <c r="AQ121" s="700"/>
      <c r="AR121" s="700"/>
      <c r="AS121" s="700"/>
      <c r="AT121" s="701"/>
      <c r="AU121" s="758"/>
      <c r="AV121" s="759"/>
      <c r="AW121" s="759"/>
      <c r="AX121" s="759"/>
      <c r="AY121" s="760"/>
      <c r="AZ121" s="690" t="s">
        <v>245</v>
      </c>
      <c r="BA121" s="627"/>
      <c r="BB121" s="627"/>
      <c r="BC121" s="627"/>
      <c r="BD121" s="627"/>
      <c r="BE121" s="627"/>
      <c r="BF121" s="627"/>
      <c r="BG121" s="627"/>
      <c r="BH121" s="627"/>
      <c r="BI121" s="627"/>
      <c r="BJ121" s="627"/>
      <c r="BK121" s="627"/>
      <c r="BL121" s="627"/>
      <c r="BM121" s="627"/>
      <c r="BN121" s="627"/>
      <c r="BO121" s="627"/>
      <c r="BP121" s="628"/>
      <c r="BQ121" s="691">
        <v>2122320</v>
      </c>
      <c r="BR121" s="692"/>
      <c r="BS121" s="692"/>
      <c r="BT121" s="692"/>
      <c r="BU121" s="692"/>
      <c r="BV121" s="692">
        <v>2407214</v>
      </c>
      <c r="BW121" s="692"/>
      <c r="BX121" s="692"/>
      <c r="BY121" s="692"/>
      <c r="BZ121" s="692"/>
      <c r="CA121" s="692">
        <v>2561812</v>
      </c>
      <c r="CB121" s="692"/>
      <c r="CC121" s="692"/>
      <c r="CD121" s="692"/>
      <c r="CE121" s="692"/>
      <c r="CF121" s="750">
        <v>25.9</v>
      </c>
      <c r="CG121" s="751"/>
      <c r="CH121" s="751"/>
      <c r="CI121" s="751"/>
      <c r="CJ121" s="751"/>
      <c r="CK121" s="744"/>
      <c r="CL121" s="730"/>
      <c r="CM121" s="730"/>
      <c r="CN121" s="730"/>
      <c r="CO121" s="731"/>
      <c r="CP121" s="710" t="s">
        <v>184</v>
      </c>
      <c r="CQ121" s="711"/>
      <c r="CR121" s="711"/>
      <c r="CS121" s="711"/>
      <c r="CT121" s="711"/>
      <c r="CU121" s="711"/>
      <c r="CV121" s="711"/>
      <c r="CW121" s="711"/>
      <c r="CX121" s="711"/>
      <c r="CY121" s="711"/>
      <c r="CZ121" s="711"/>
      <c r="DA121" s="711"/>
      <c r="DB121" s="711"/>
      <c r="DC121" s="711"/>
      <c r="DD121" s="711"/>
      <c r="DE121" s="711"/>
      <c r="DF121" s="712"/>
      <c r="DG121" s="691" t="s">
        <v>62</v>
      </c>
      <c r="DH121" s="692"/>
      <c r="DI121" s="692"/>
      <c r="DJ121" s="692"/>
      <c r="DK121" s="692"/>
      <c r="DL121" s="692" t="s">
        <v>62</v>
      </c>
      <c r="DM121" s="692"/>
      <c r="DN121" s="692"/>
      <c r="DO121" s="692"/>
      <c r="DP121" s="692"/>
      <c r="DQ121" s="692" t="s">
        <v>62</v>
      </c>
      <c r="DR121" s="692"/>
      <c r="DS121" s="692"/>
      <c r="DT121" s="692"/>
      <c r="DU121" s="692"/>
      <c r="DV121" s="669" t="s">
        <v>62</v>
      </c>
      <c r="DW121" s="669"/>
      <c r="DX121" s="669"/>
      <c r="DY121" s="669"/>
      <c r="DZ121" s="670"/>
    </row>
    <row r="122" spans="1:130" s="74" customFormat="1" ht="26.25" customHeight="1" x14ac:dyDescent="0.2">
      <c r="A122" s="695"/>
      <c r="B122" s="696"/>
      <c r="C122" s="690" t="s">
        <v>227</v>
      </c>
      <c r="D122" s="627"/>
      <c r="E122" s="627"/>
      <c r="F122" s="627"/>
      <c r="G122" s="627"/>
      <c r="H122" s="627"/>
      <c r="I122" s="627"/>
      <c r="J122" s="627"/>
      <c r="K122" s="627"/>
      <c r="L122" s="627"/>
      <c r="M122" s="627"/>
      <c r="N122" s="627"/>
      <c r="O122" s="627"/>
      <c r="P122" s="627"/>
      <c r="Q122" s="627"/>
      <c r="R122" s="627"/>
      <c r="S122" s="627"/>
      <c r="T122" s="627"/>
      <c r="U122" s="627"/>
      <c r="V122" s="627"/>
      <c r="W122" s="627"/>
      <c r="X122" s="627"/>
      <c r="Y122" s="627"/>
      <c r="Z122" s="628"/>
      <c r="AA122" s="654" t="s">
        <v>62</v>
      </c>
      <c r="AB122" s="655"/>
      <c r="AC122" s="655"/>
      <c r="AD122" s="655"/>
      <c r="AE122" s="656"/>
      <c r="AF122" s="657" t="s">
        <v>62</v>
      </c>
      <c r="AG122" s="655"/>
      <c r="AH122" s="655"/>
      <c r="AI122" s="655"/>
      <c r="AJ122" s="656"/>
      <c r="AK122" s="657" t="s">
        <v>62</v>
      </c>
      <c r="AL122" s="655"/>
      <c r="AM122" s="655"/>
      <c r="AN122" s="655"/>
      <c r="AO122" s="656"/>
      <c r="AP122" s="699" t="s">
        <v>62</v>
      </c>
      <c r="AQ122" s="700"/>
      <c r="AR122" s="700"/>
      <c r="AS122" s="700"/>
      <c r="AT122" s="701"/>
      <c r="AU122" s="758"/>
      <c r="AV122" s="759"/>
      <c r="AW122" s="759"/>
      <c r="AX122" s="759"/>
      <c r="AY122" s="760"/>
      <c r="AZ122" s="713" t="s">
        <v>246</v>
      </c>
      <c r="BA122" s="714"/>
      <c r="BB122" s="714"/>
      <c r="BC122" s="714"/>
      <c r="BD122" s="714"/>
      <c r="BE122" s="714"/>
      <c r="BF122" s="714"/>
      <c r="BG122" s="714"/>
      <c r="BH122" s="714"/>
      <c r="BI122" s="714"/>
      <c r="BJ122" s="714"/>
      <c r="BK122" s="714"/>
      <c r="BL122" s="714"/>
      <c r="BM122" s="714"/>
      <c r="BN122" s="714"/>
      <c r="BO122" s="714"/>
      <c r="BP122" s="715"/>
      <c r="BQ122" s="754">
        <v>5280485</v>
      </c>
      <c r="BR122" s="720"/>
      <c r="BS122" s="720"/>
      <c r="BT122" s="720"/>
      <c r="BU122" s="720"/>
      <c r="BV122" s="720">
        <v>4899547</v>
      </c>
      <c r="BW122" s="720"/>
      <c r="BX122" s="720"/>
      <c r="BY122" s="720"/>
      <c r="BZ122" s="720"/>
      <c r="CA122" s="720">
        <v>4559052</v>
      </c>
      <c r="CB122" s="720"/>
      <c r="CC122" s="720"/>
      <c r="CD122" s="720"/>
      <c r="CE122" s="720"/>
      <c r="CF122" s="721">
        <v>46.2</v>
      </c>
      <c r="CG122" s="722"/>
      <c r="CH122" s="722"/>
      <c r="CI122" s="722"/>
      <c r="CJ122" s="722"/>
      <c r="CK122" s="744"/>
      <c r="CL122" s="730"/>
      <c r="CM122" s="730"/>
      <c r="CN122" s="730"/>
      <c r="CO122" s="731"/>
      <c r="CP122" s="710" t="s">
        <v>183</v>
      </c>
      <c r="CQ122" s="711"/>
      <c r="CR122" s="711"/>
      <c r="CS122" s="711"/>
      <c r="CT122" s="711"/>
      <c r="CU122" s="711"/>
      <c r="CV122" s="711"/>
      <c r="CW122" s="711"/>
      <c r="CX122" s="711"/>
      <c r="CY122" s="711"/>
      <c r="CZ122" s="711"/>
      <c r="DA122" s="711"/>
      <c r="DB122" s="711"/>
      <c r="DC122" s="711"/>
      <c r="DD122" s="711"/>
      <c r="DE122" s="711"/>
      <c r="DF122" s="712"/>
      <c r="DG122" s="691" t="s">
        <v>62</v>
      </c>
      <c r="DH122" s="692"/>
      <c r="DI122" s="692"/>
      <c r="DJ122" s="692"/>
      <c r="DK122" s="692"/>
      <c r="DL122" s="692" t="s">
        <v>62</v>
      </c>
      <c r="DM122" s="692"/>
      <c r="DN122" s="692"/>
      <c r="DO122" s="692"/>
      <c r="DP122" s="692"/>
      <c r="DQ122" s="692" t="s">
        <v>62</v>
      </c>
      <c r="DR122" s="692"/>
      <c r="DS122" s="692"/>
      <c r="DT122" s="692"/>
      <c r="DU122" s="692"/>
      <c r="DV122" s="669" t="s">
        <v>62</v>
      </c>
      <c r="DW122" s="669"/>
      <c r="DX122" s="669"/>
      <c r="DY122" s="669"/>
      <c r="DZ122" s="670"/>
    </row>
    <row r="123" spans="1:130" s="74" customFormat="1" ht="26.25" customHeight="1" x14ac:dyDescent="0.2">
      <c r="A123" s="695"/>
      <c r="B123" s="696"/>
      <c r="C123" s="690" t="s">
        <v>233</v>
      </c>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8"/>
      <c r="AA123" s="654" t="s">
        <v>62</v>
      </c>
      <c r="AB123" s="655"/>
      <c r="AC123" s="655"/>
      <c r="AD123" s="655"/>
      <c r="AE123" s="656"/>
      <c r="AF123" s="657" t="s">
        <v>62</v>
      </c>
      <c r="AG123" s="655"/>
      <c r="AH123" s="655"/>
      <c r="AI123" s="655"/>
      <c r="AJ123" s="656"/>
      <c r="AK123" s="657" t="s">
        <v>62</v>
      </c>
      <c r="AL123" s="655"/>
      <c r="AM123" s="655"/>
      <c r="AN123" s="655"/>
      <c r="AO123" s="656"/>
      <c r="AP123" s="699" t="s">
        <v>62</v>
      </c>
      <c r="AQ123" s="700"/>
      <c r="AR123" s="700"/>
      <c r="AS123" s="700"/>
      <c r="AT123" s="701"/>
      <c r="AU123" s="761"/>
      <c r="AV123" s="762"/>
      <c r="AW123" s="762"/>
      <c r="AX123" s="762"/>
      <c r="AY123" s="762"/>
      <c r="AZ123" s="95" t="s">
        <v>118</v>
      </c>
      <c r="BA123" s="95"/>
      <c r="BB123" s="95"/>
      <c r="BC123" s="95"/>
      <c r="BD123" s="95"/>
      <c r="BE123" s="95"/>
      <c r="BF123" s="95"/>
      <c r="BG123" s="95"/>
      <c r="BH123" s="95"/>
      <c r="BI123" s="95"/>
      <c r="BJ123" s="95"/>
      <c r="BK123" s="95"/>
      <c r="BL123" s="95"/>
      <c r="BM123" s="95"/>
      <c r="BN123" s="95"/>
      <c r="BO123" s="752" t="s">
        <v>247</v>
      </c>
      <c r="BP123" s="753"/>
      <c r="BQ123" s="707">
        <v>12419624</v>
      </c>
      <c r="BR123" s="708"/>
      <c r="BS123" s="708"/>
      <c r="BT123" s="708"/>
      <c r="BU123" s="708"/>
      <c r="BV123" s="708">
        <v>12981393</v>
      </c>
      <c r="BW123" s="708"/>
      <c r="BX123" s="708"/>
      <c r="BY123" s="708"/>
      <c r="BZ123" s="708"/>
      <c r="CA123" s="708">
        <v>13087996</v>
      </c>
      <c r="CB123" s="708"/>
      <c r="CC123" s="708"/>
      <c r="CD123" s="708"/>
      <c r="CE123" s="708"/>
      <c r="CF123" s="623"/>
      <c r="CG123" s="624"/>
      <c r="CH123" s="624"/>
      <c r="CI123" s="624"/>
      <c r="CJ123" s="709"/>
      <c r="CK123" s="744"/>
      <c r="CL123" s="730"/>
      <c r="CM123" s="730"/>
      <c r="CN123" s="730"/>
      <c r="CO123" s="731"/>
      <c r="CP123" s="710" t="s">
        <v>182</v>
      </c>
      <c r="CQ123" s="711"/>
      <c r="CR123" s="711"/>
      <c r="CS123" s="711"/>
      <c r="CT123" s="711"/>
      <c r="CU123" s="711"/>
      <c r="CV123" s="711"/>
      <c r="CW123" s="711"/>
      <c r="CX123" s="711"/>
      <c r="CY123" s="711"/>
      <c r="CZ123" s="711"/>
      <c r="DA123" s="711"/>
      <c r="DB123" s="711"/>
      <c r="DC123" s="711"/>
      <c r="DD123" s="711"/>
      <c r="DE123" s="711"/>
      <c r="DF123" s="712"/>
      <c r="DG123" s="654" t="s">
        <v>62</v>
      </c>
      <c r="DH123" s="655"/>
      <c r="DI123" s="655"/>
      <c r="DJ123" s="655"/>
      <c r="DK123" s="656"/>
      <c r="DL123" s="657" t="s">
        <v>62</v>
      </c>
      <c r="DM123" s="655"/>
      <c r="DN123" s="655"/>
      <c r="DO123" s="655"/>
      <c r="DP123" s="656"/>
      <c r="DQ123" s="657" t="s">
        <v>62</v>
      </c>
      <c r="DR123" s="655"/>
      <c r="DS123" s="655"/>
      <c r="DT123" s="655"/>
      <c r="DU123" s="656"/>
      <c r="DV123" s="699" t="s">
        <v>62</v>
      </c>
      <c r="DW123" s="700"/>
      <c r="DX123" s="700"/>
      <c r="DY123" s="700"/>
      <c r="DZ123" s="701"/>
    </row>
    <row r="124" spans="1:130" s="74" customFormat="1" ht="26.25" customHeight="1" thickBot="1" x14ac:dyDescent="0.25">
      <c r="A124" s="695"/>
      <c r="B124" s="696"/>
      <c r="C124" s="690" t="s">
        <v>236</v>
      </c>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8"/>
      <c r="AA124" s="654" t="s">
        <v>62</v>
      </c>
      <c r="AB124" s="655"/>
      <c r="AC124" s="655"/>
      <c r="AD124" s="655"/>
      <c r="AE124" s="656"/>
      <c r="AF124" s="657" t="s">
        <v>62</v>
      </c>
      <c r="AG124" s="655"/>
      <c r="AH124" s="655"/>
      <c r="AI124" s="655"/>
      <c r="AJ124" s="656"/>
      <c r="AK124" s="657" t="s">
        <v>62</v>
      </c>
      <c r="AL124" s="655"/>
      <c r="AM124" s="655"/>
      <c r="AN124" s="655"/>
      <c r="AO124" s="656"/>
      <c r="AP124" s="699" t="s">
        <v>62</v>
      </c>
      <c r="AQ124" s="700"/>
      <c r="AR124" s="700"/>
      <c r="AS124" s="700"/>
      <c r="AT124" s="701"/>
      <c r="AU124" s="702" t="s">
        <v>248</v>
      </c>
      <c r="AV124" s="703"/>
      <c r="AW124" s="703"/>
      <c r="AX124" s="703"/>
      <c r="AY124" s="703"/>
      <c r="AZ124" s="703"/>
      <c r="BA124" s="703"/>
      <c r="BB124" s="703"/>
      <c r="BC124" s="703"/>
      <c r="BD124" s="703"/>
      <c r="BE124" s="703"/>
      <c r="BF124" s="703"/>
      <c r="BG124" s="703"/>
      <c r="BH124" s="703"/>
      <c r="BI124" s="703"/>
      <c r="BJ124" s="703"/>
      <c r="BK124" s="703"/>
      <c r="BL124" s="703"/>
      <c r="BM124" s="703"/>
      <c r="BN124" s="703"/>
      <c r="BO124" s="703"/>
      <c r="BP124" s="704"/>
      <c r="BQ124" s="705" t="s">
        <v>62</v>
      </c>
      <c r="BR124" s="706"/>
      <c r="BS124" s="706"/>
      <c r="BT124" s="706"/>
      <c r="BU124" s="706"/>
      <c r="BV124" s="706" t="s">
        <v>62</v>
      </c>
      <c r="BW124" s="706"/>
      <c r="BX124" s="706"/>
      <c r="BY124" s="706"/>
      <c r="BZ124" s="706"/>
      <c r="CA124" s="706" t="s">
        <v>62</v>
      </c>
      <c r="CB124" s="706"/>
      <c r="CC124" s="706"/>
      <c r="CD124" s="706"/>
      <c r="CE124" s="706"/>
      <c r="CF124" s="601"/>
      <c r="CG124" s="602"/>
      <c r="CH124" s="602"/>
      <c r="CI124" s="602"/>
      <c r="CJ124" s="737"/>
      <c r="CK124" s="745"/>
      <c r="CL124" s="745"/>
      <c r="CM124" s="745"/>
      <c r="CN124" s="745"/>
      <c r="CO124" s="746"/>
      <c r="CP124" s="710" t="s">
        <v>249</v>
      </c>
      <c r="CQ124" s="711"/>
      <c r="CR124" s="711"/>
      <c r="CS124" s="711"/>
      <c r="CT124" s="711"/>
      <c r="CU124" s="711"/>
      <c r="CV124" s="711"/>
      <c r="CW124" s="711"/>
      <c r="CX124" s="711"/>
      <c r="CY124" s="711"/>
      <c r="CZ124" s="711"/>
      <c r="DA124" s="711"/>
      <c r="DB124" s="711"/>
      <c r="DC124" s="711"/>
      <c r="DD124" s="711"/>
      <c r="DE124" s="711"/>
      <c r="DF124" s="712"/>
      <c r="DG124" s="638" t="s">
        <v>62</v>
      </c>
      <c r="DH124" s="639"/>
      <c r="DI124" s="639"/>
      <c r="DJ124" s="639"/>
      <c r="DK124" s="640"/>
      <c r="DL124" s="641" t="s">
        <v>62</v>
      </c>
      <c r="DM124" s="639"/>
      <c r="DN124" s="639"/>
      <c r="DO124" s="639"/>
      <c r="DP124" s="640"/>
      <c r="DQ124" s="641" t="s">
        <v>62</v>
      </c>
      <c r="DR124" s="639"/>
      <c r="DS124" s="639"/>
      <c r="DT124" s="639"/>
      <c r="DU124" s="640"/>
      <c r="DV124" s="723" t="s">
        <v>62</v>
      </c>
      <c r="DW124" s="724"/>
      <c r="DX124" s="724"/>
      <c r="DY124" s="724"/>
      <c r="DZ124" s="725"/>
    </row>
    <row r="125" spans="1:130" s="74" customFormat="1" ht="26.25" customHeight="1" x14ac:dyDescent="0.2">
      <c r="A125" s="695"/>
      <c r="B125" s="696"/>
      <c r="C125" s="690" t="s">
        <v>238</v>
      </c>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8"/>
      <c r="AA125" s="654" t="s">
        <v>62</v>
      </c>
      <c r="AB125" s="655"/>
      <c r="AC125" s="655"/>
      <c r="AD125" s="655"/>
      <c r="AE125" s="656"/>
      <c r="AF125" s="657" t="s">
        <v>62</v>
      </c>
      <c r="AG125" s="655"/>
      <c r="AH125" s="655"/>
      <c r="AI125" s="655"/>
      <c r="AJ125" s="656"/>
      <c r="AK125" s="657" t="s">
        <v>62</v>
      </c>
      <c r="AL125" s="655"/>
      <c r="AM125" s="655"/>
      <c r="AN125" s="655"/>
      <c r="AO125" s="656"/>
      <c r="AP125" s="699" t="s">
        <v>62</v>
      </c>
      <c r="AQ125" s="700"/>
      <c r="AR125" s="700"/>
      <c r="AS125" s="700"/>
      <c r="AT125" s="701"/>
      <c r="AU125" s="96"/>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76"/>
      <c r="BR125" s="76"/>
      <c r="BS125" s="76"/>
      <c r="BT125" s="76"/>
      <c r="BU125" s="76"/>
      <c r="BV125" s="76"/>
      <c r="BW125" s="76"/>
      <c r="BX125" s="76"/>
      <c r="BY125" s="76"/>
      <c r="BZ125" s="76"/>
      <c r="CA125" s="76"/>
      <c r="CB125" s="76"/>
      <c r="CC125" s="76"/>
      <c r="CD125" s="76"/>
      <c r="CE125" s="76"/>
      <c r="CF125" s="76"/>
      <c r="CG125" s="76"/>
      <c r="CH125" s="76"/>
      <c r="CI125" s="76"/>
      <c r="CJ125" s="98"/>
      <c r="CK125" s="726" t="s">
        <v>250</v>
      </c>
      <c r="CL125" s="727"/>
      <c r="CM125" s="727"/>
      <c r="CN125" s="727"/>
      <c r="CO125" s="728"/>
      <c r="CP125" s="735" t="s">
        <v>251</v>
      </c>
      <c r="CQ125" s="683"/>
      <c r="CR125" s="683"/>
      <c r="CS125" s="683"/>
      <c r="CT125" s="683"/>
      <c r="CU125" s="683"/>
      <c r="CV125" s="683"/>
      <c r="CW125" s="683"/>
      <c r="CX125" s="683"/>
      <c r="CY125" s="683"/>
      <c r="CZ125" s="683"/>
      <c r="DA125" s="683"/>
      <c r="DB125" s="683"/>
      <c r="DC125" s="683"/>
      <c r="DD125" s="683"/>
      <c r="DE125" s="683"/>
      <c r="DF125" s="684"/>
      <c r="DG125" s="736" t="s">
        <v>62</v>
      </c>
      <c r="DH125" s="717"/>
      <c r="DI125" s="717"/>
      <c r="DJ125" s="717"/>
      <c r="DK125" s="717"/>
      <c r="DL125" s="717" t="s">
        <v>62</v>
      </c>
      <c r="DM125" s="717"/>
      <c r="DN125" s="717"/>
      <c r="DO125" s="717"/>
      <c r="DP125" s="717"/>
      <c r="DQ125" s="717" t="s">
        <v>62</v>
      </c>
      <c r="DR125" s="717"/>
      <c r="DS125" s="717"/>
      <c r="DT125" s="717"/>
      <c r="DU125" s="717"/>
      <c r="DV125" s="718" t="s">
        <v>62</v>
      </c>
      <c r="DW125" s="718"/>
      <c r="DX125" s="718"/>
      <c r="DY125" s="718"/>
      <c r="DZ125" s="719"/>
    </row>
    <row r="126" spans="1:130" s="74" customFormat="1" ht="26.25" customHeight="1" thickBot="1" x14ac:dyDescent="0.25">
      <c r="A126" s="695"/>
      <c r="B126" s="696"/>
      <c r="C126" s="690" t="s">
        <v>240</v>
      </c>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8"/>
      <c r="AA126" s="654">
        <v>99427</v>
      </c>
      <c r="AB126" s="655"/>
      <c r="AC126" s="655"/>
      <c r="AD126" s="655"/>
      <c r="AE126" s="656"/>
      <c r="AF126" s="657">
        <v>124822</v>
      </c>
      <c r="AG126" s="655"/>
      <c r="AH126" s="655"/>
      <c r="AI126" s="655"/>
      <c r="AJ126" s="656"/>
      <c r="AK126" s="657">
        <v>867268</v>
      </c>
      <c r="AL126" s="655"/>
      <c r="AM126" s="655"/>
      <c r="AN126" s="655"/>
      <c r="AO126" s="656"/>
      <c r="AP126" s="699">
        <v>8.8000000000000007</v>
      </c>
      <c r="AQ126" s="700"/>
      <c r="AR126" s="700"/>
      <c r="AS126" s="700"/>
      <c r="AT126" s="701"/>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99"/>
      <c r="CE126" s="99"/>
      <c r="CF126" s="99"/>
      <c r="CG126" s="76"/>
      <c r="CH126" s="76"/>
      <c r="CI126" s="76"/>
      <c r="CJ126" s="98"/>
      <c r="CK126" s="729"/>
      <c r="CL126" s="730"/>
      <c r="CM126" s="730"/>
      <c r="CN126" s="730"/>
      <c r="CO126" s="731"/>
      <c r="CP126" s="690" t="s">
        <v>252</v>
      </c>
      <c r="CQ126" s="627"/>
      <c r="CR126" s="627"/>
      <c r="CS126" s="627"/>
      <c r="CT126" s="627"/>
      <c r="CU126" s="627"/>
      <c r="CV126" s="627"/>
      <c r="CW126" s="627"/>
      <c r="CX126" s="627"/>
      <c r="CY126" s="627"/>
      <c r="CZ126" s="627"/>
      <c r="DA126" s="627"/>
      <c r="DB126" s="627"/>
      <c r="DC126" s="627"/>
      <c r="DD126" s="627"/>
      <c r="DE126" s="627"/>
      <c r="DF126" s="628"/>
      <c r="DG126" s="691" t="s">
        <v>62</v>
      </c>
      <c r="DH126" s="692"/>
      <c r="DI126" s="692"/>
      <c r="DJ126" s="692"/>
      <c r="DK126" s="692"/>
      <c r="DL126" s="692" t="s">
        <v>62</v>
      </c>
      <c r="DM126" s="692"/>
      <c r="DN126" s="692"/>
      <c r="DO126" s="692"/>
      <c r="DP126" s="692"/>
      <c r="DQ126" s="692" t="s">
        <v>62</v>
      </c>
      <c r="DR126" s="692"/>
      <c r="DS126" s="692"/>
      <c r="DT126" s="692"/>
      <c r="DU126" s="692"/>
      <c r="DV126" s="669" t="s">
        <v>62</v>
      </c>
      <c r="DW126" s="669"/>
      <c r="DX126" s="669"/>
      <c r="DY126" s="669"/>
      <c r="DZ126" s="670"/>
    </row>
    <row r="127" spans="1:130" s="74" customFormat="1" ht="26.25" customHeight="1" x14ac:dyDescent="0.2">
      <c r="A127" s="697"/>
      <c r="B127" s="698"/>
      <c r="C127" s="713" t="s">
        <v>253</v>
      </c>
      <c r="D127" s="714"/>
      <c r="E127" s="714"/>
      <c r="F127" s="714"/>
      <c r="G127" s="714"/>
      <c r="H127" s="714"/>
      <c r="I127" s="714"/>
      <c r="J127" s="714"/>
      <c r="K127" s="714"/>
      <c r="L127" s="714"/>
      <c r="M127" s="714"/>
      <c r="N127" s="714"/>
      <c r="O127" s="714"/>
      <c r="P127" s="714"/>
      <c r="Q127" s="714"/>
      <c r="R127" s="714"/>
      <c r="S127" s="714"/>
      <c r="T127" s="714"/>
      <c r="U127" s="714"/>
      <c r="V127" s="714"/>
      <c r="W127" s="714"/>
      <c r="X127" s="714"/>
      <c r="Y127" s="714"/>
      <c r="Z127" s="715"/>
      <c r="AA127" s="654" t="s">
        <v>62</v>
      </c>
      <c r="AB127" s="655"/>
      <c r="AC127" s="655"/>
      <c r="AD127" s="655"/>
      <c r="AE127" s="656"/>
      <c r="AF127" s="657" t="s">
        <v>62</v>
      </c>
      <c r="AG127" s="655"/>
      <c r="AH127" s="655"/>
      <c r="AI127" s="655"/>
      <c r="AJ127" s="656"/>
      <c r="AK127" s="657" t="s">
        <v>62</v>
      </c>
      <c r="AL127" s="655"/>
      <c r="AM127" s="655"/>
      <c r="AN127" s="655"/>
      <c r="AO127" s="656"/>
      <c r="AP127" s="699" t="s">
        <v>62</v>
      </c>
      <c r="AQ127" s="700"/>
      <c r="AR127" s="700"/>
      <c r="AS127" s="700"/>
      <c r="AT127" s="701"/>
      <c r="AU127" s="76"/>
      <c r="AV127" s="76"/>
      <c r="AW127" s="76"/>
      <c r="AX127" s="716" t="s">
        <v>254</v>
      </c>
      <c r="AY127" s="687"/>
      <c r="AZ127" s="687"/>
      <c r="BA127" s="687"/>
      <c r="BB127" s="687"/>
      <c r="BC127" s="687"/>
      <c r="BD127" s="687"/>
      <c r="BE127" s="688"/>
      <c r="BF127" s="686" t="s">
        <v>255</v>
      </c>
      <c r="BG127" s="687"/>
      <c r="BH127" s="687"/>
      <c r="BI127" s="687"/>
      <c r="BJ127" s="687"/>
      <c r="BK127" s="687"/>
      <c r="BL127" s="688"/>
      <c r="BM127" s="686" t="s">
        <v>256</v>
      </c>
      <c r="BN127" s="687"/>
      <c r="BO127" s="687"/>
      <c r="BP127" s="687"/>
      <c r="BQ127" s="687"/>
      <c r="BR127" s="687"/>
      <c r="BS127" s="688"/>
      <c r="BT127" s="686" t="s">
        <v>257</v>
      </c>
      <c r="BU127" s="687"/>
      <c r="BV127" s="687"/>
      <c r="BW127" s="687"/>
      <c r="BX127" s="687"/>
      <c r="BY127" s="687"/>
      <c r="BZ127" s="689"/>
      <c r="CA127" s="76"/>
      <c r="CB127" s="76"/>
      <c r="CC127" s="76"/>
      <c r="CD127" s="99"/>
      <c r="CE127" s="99"/>
      <c r="CF127" s="99"/>
      <c r="CG127" s="76"/>
      <c r="CH127" s="76"/>
      <c r="CI127" s="76"/>
      <c r="CJ127" s="98"/>
      <c r="CK127" s="729"/>
      <c r="CL127" s="730"/>
      <c r="CM127" s="730"/>
      <c r="CN127" s="730"/>
      <c r="CO127" s="731"/>
      <c r="CP127" s="690" t="s">
        <v>258</v>
      </c>
      <c r="CQ127" s="627"/>
      <c r="CR127" s="627"/>
      <c r="CS127" s="627"/>
      <c r="CT127" s="627"/>
      <c r="CU127" s="627"/>
      <c r="CV127" s="627"/>
      <c r="CW127" s="627"/>
      <c r="CX127" s="627"/>
      <c r="CY127" s="627"/>
      <c r="CZ127" s="627"/>
      <c r="DA127" s="627"/>
      <c r="DB127" s="627"/>
      <c r="DC127" s="627"/>
      <c r="DD127" s="627"/>
      <c r="DE127" s="627"/>
      <c r="DF127" s="628"/>
      <c r="DG127" s="691" t="s">
        <v>62</v>
      </c>
      <c r="DH127" s="692"/>
      <c r="DI127" s="692"/>
      <c r="DJ127" s="692"/>
      <c r="DK127" s="692"/>
      <c r="DL127" s="692" t="s">
        <v>62</v>
      </c>
      <c r="DM127" s="692"/>
      <c r="DN127" s="692"/>
      <c r="DO127" s="692"/>
      <c r="DP127" s="692"/>
      <c r="DQ127" s="692" t="s">
        <v>62</v>
      </c>
      <c r="DR127" s="692"/>
      <c r="DS127" s="692"/>
      <c r="DT127" s="692"/>
      <c r="DU127" s="692"/>
      <c r="DV127" s="669" t="s">
        <v>62</v>
      </c>
      <c r="DW127" s="669"/>
      <c r="DX127" s="669"/>
      <c r="DY127" s="669"/>
      <c r="DZ127" s="670"/>
    </row>
    <row r="128" spans="1:130" s="74" customFormat="1" ht="26.25" customHeight="1" thickBot="1" x14ac:dyDescent="0.25">
      <c r="A128" s="671" t="s">
        <v>259</v>
      </c>
      <c r="B128" s="672"/>
      <c r="C128" s="672"/>
      <c r="D128" s="672"/>
      <c r="E128" s="672"/>
      <c r="F128" s="672"/>
      <c r="G128" s="672"/>
      <c r="H128" s="672"/>
      <c r="I128" s="672"/>
      <c r="J128" s="672"/>
      <c r="K128" s="672"/>
      <c r="L128" s="672"/>
      <c r="M128" s="672"/>
      <c r="N128" s="672"/>
      <c r="O128" s="672"/>
      <c r="P128" s="672"/>
      <c r="Q128" s="672"/>
      <c r="R128" s="672"/>
      <c r="S128" s="672"/>
      <c r="T128" s="672"/>
      <c r="U128" s="672"/>
      <c r="V128" s="672"/>
      <c r="W128" s="673" t="s">
        <v>260</v>
      </c>
      <c r="X128" s="673"/>
      <c r="Y128" s="673"/>
      <c r="Z128" s="674"/>
      <c r="AA128" s="675">
        <v>325058</v>
      </c>
      <c r="AB128" s="676"/>
      <c r="AC128" s="676"/>
      <c r="AD128" s="676"/>
      <c r="AE128" s="677"/>
      <c r="AF128" s="678">
        <v>320525</v>
      </c>
      <c r="AG128" s="676"/>
      <c r="AH128" s="676"/>
      <c r="AI128" s="676"/>
      <c r="AJ128" s="677"/>
      <c r="AK128" s="678">
        <v>320787</v>
      </c>
      <c r="AL128" s="676"/>
      <c r="AM128" s="676"/>
      <c r="AN128" s="676"/>
      <c r="AO128" s="677"/>
      <c r="AP128" s="679"/>
      <c r="AQ128" s="680"/>
      <c r="AR128" s="680"/>
      <c r="AS128" s="680"/>
      <c r="AT128" s="681"/>
      <c r="AU128" s="76"/>
      <c r="AV128" s="76"/>
      <c r="AW128" s="76"/>
      <c r="AX128" s="682" t="s">
        <v>261</v>
      </c>
      <c r="AY128" s="683"/>
      <c r="AZ128" s="683"/>
      <c r="BA128" s="683"/>
      <c r="BB128" s="683"/>
      <c r="BC128" s="683"/>
      <c r="BD128" s="683"/>
      <c r="BE128" s="684"/>
      <c r="BF128" s="661" t="s">
        <v>62</v>
      </c>
      <c r="BG128" s="662"/>
      <c r="BH128" s="662"/>
      <c r="BI128" s="662"/>
      <c r="BJ128" s="662"/>
      <c r="BK128" s="662"/>
      <c r="BL128" s="685"/>
      <c r="BM128" s="661">
        <v>13.25</v>
      </c>
      <c r="BN128" s="662"/>
      <c r="BO128" s="662"/>
      <c r="BP128" s="662"/>
      <c r="BQ128" s="662"/>
      <c r="BR128" s="662"/>
      <c r="BS128" s="685"/>
      <c r="BT128" s="661">
        <v>20</v>
      </c>
      <c r="BU128" s="662"/>
      <c r="BV128" s="662"/>
      <c r="BW128" s="662"/>
      <c r="BX128" s="662"/>
      <c r="BY128" s="662"/>
      <c r="BZ128" s="663"/>
      <c r="CA128" s="99"/>
      <c r="CB128" s="99"/>
      <c r="CC128" s="99"/>
      <c r="CD128" s="99"/>
      <c r="CE128" s="99"/>
      <c r="CF128" s="99"/>
      <c r="CG128" s="76"/>
      <c r="CH128" s="76"/>
      <c r="CI128" s="76"/>
      <c r="CJ128" s="98"/>
      <c r="CK128" s="732"/>
      <c r="CL128" s="733"/>
      <c r="CM128" s="733"/>
      <c r="CN128" s="733"/>
      <c r="CO128" s="734"/>
      <c r="CP128" s="664" t="s">
        <v>262</v>
      </c>
      <c r="CQ128" s="605"/>
      <c r="CR128" s="605"/>
      <c r="CS128" s="605"/>
      <c r="CT128" s="605"/>
      <c r="CU128" s="605"/>
      <c r="CV128" s="605"/>
      <c r="CW128" s="605"/>
      <c r="CX128" s="605"/>
      <c r="CY128" s="605"/>
      <c r="CZ128" s="605"/>
      <c r="DA128" s="605"/>
      <c r="DB128" s="605"/>
      <c r="DC128" s="605"/>
      <c r="DD128" s="605"/>
      <c r="DE128" s="605"/>
      <c r="DF128" s="606"/>
      <c r="DG128" s="665" t="s">
        <v>62</v>
      </c>
      <c r="DH128" s="666"/>
      <c r="DI128" s="666"/>
      <c r="DJ128" s="666"/>
      <c r="DK128" s="666"/>
      <c r="DL128" s="666" t="s">
        <v>62</v>
      </c>
      <c r="DM128" s="666"/>
      <c r="DN128" s="666"/>
      <c r="DO128" s="666"/>
      <c r="DP128" s="666"/>
      <c r="DQ128" s="666" t="s">
        <v>62</v>
      </c>
      <c r="DR128" s="666"/>
      <c r="DS128" s="666"/>
      <c r="DT128" s="666"/>
      <c r="DU128" s="666"/>
      <c r="DV128" s="667" t="s">
        <v>62</v>
      </c>
      <c r="DW128" s="667"/>
      <c r="DX128" s="667"/>
      <c r="DY128" s="667"/>
      <c r="DZ128" s="668"/>
    </row>
    <row r="129" spans="1:131" s="74" customFormat="1" ht="26.25" customHeight="1" x14ac:dyDescent="0.2">
      <c r="A129" s="649" t="s">
        <v>43</v>
      </c>
      <c r="B129" s="650"/>
      <c r="C129" s="650"/>
      <c r="D129" s="650"/>
      <c r="E129" s="650"/>
      <c r="F129" s="650"/>
      <c r="G129" s="650"/>
      <c r="H129" s="650"/>
      <c r="I129" s="650"/>
      <c r="J129" s="650"/>
      <c r="K129" s="650"/>
      <c r="L129" s="650"/>
      <c r="M129" s="650"/>
      <c r="N129" s="650"/>
      <c r="O129" s="650"/>
      <c r="P129" s="650"/>
      <c r="Q129" s="650"/>
      <c r="R129" s="650"/>
      <c r="S129" s="650"/>
      <c r="T129" s="650"/>
      <c r="U129" s="650"/>
      <c r="V129" s="650"/>
      <c r="W129" s="651" t="s">
        <v>263</v>
      </c>
      <c r="X129" s="652"/>
      <c r="Y129" s="652"/>
      <c r="Z129" s="653"/>
      <c r="AA129" s="654">
        <v>9492102</v>
      </c>
      <c r="AB129" s="655"/>
      <c r="AC129" s="655"/>
      <c r="AD129" s="655"/>
      <c r="AE129" s="656"/>
      <c r="AF129" s="657">
        <v>10338887</v>
      </c>
      <c r="AG129" s="655"/>
      <c r="AH129" s="655"/>
      <c r="AI129" s="655"/>
      <c r="AJ129" s="656"/>
      <c r="AK129" s="657">
        <v>10520875</v>
      </c>
      <c r="AL129" s="655"/>
      <c r="AM129" s="655"/>
      <c r="AN129" s="655"/>
      <c r="AO129" s="656"/>
      <c r="AP129" s="658"/>
      <c r="AQ129" s="659"/>
      <c r="AR129" s="659"/>
      <c r="AS129" s="659"/>
      <c r="AT129" s="660"/>
      <c r="AU129" s="77"/>
      <c r="AV129" s="77"/>
      <c r="AW129" s="77"/>
      <c r="AX129" s="626" t="s">
        <v>264</v>
      </c>
      <c r="AY129" s="627"/>
      <c r="AZ129" s="627"/>
      <c r="BA129" s="627"/>
      <c r="BB129" s="627"/>
      <c r="BC129" s="627"/>
      <c r="BD129" s="627"/>
      <c r="BE129" s="628"/>
      <c r="BF129" s="645" t="s">
        <v>62</v>
      </c>
      <c r="BG129" s="646"/>
      <c r="BH129" s="646"/>
      <c r="BI129" s="646"/>
      <c r="BJ129" s="646"/>
      <c r="BK129" s="646"/>
      <c r="BL129" s="647"/>
      <c r="BM129" s="645">
        <v>18.25</v>
      </c>
      <c r="BN129" s="646"/>
      <c r="BO129" s="646"/>
      <c r="BP129" s="646"/>
      <c r="BQ129" s="646"/>
      <c r="BR129" s="646"/>
      <c r="BS129" s="647"/>
      <c r="BT129" s="645">
        <v>30</v>
      </c>
      <c r="BU129" s="646"/>
      <c r="BV129" s="646"/>
      <c r="BW129" s="646"/>
      <c r="BX129" s="646"/>
      <c r="BY129" s="646"/>
      <c r="BZ129" s="648"/>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77"/>
      <c r="DQ129" s="77"/>
      <c r="DR129" s="77"/>
      <c r="DS129" s="77"/>
      <c r="DT129" s="77"/>
      <c r="DU129" s="77"/>
      <c r="DV129" s="77"/>
      <c r="DW129" s="77"/>
      <c r="DX129" s="77"/>
      <c r="DY129" s="77"/>
      <c r="DZ129" s="77"/>
    </row>
    <row r="130" spans="1:131" s="74" customFormat="1" ht="26.25" customHeight="1" x14ac:dyDescent="0.2">
      <c r="A130" s="649" t="s">
        <v>265</v>
      </c>
      <c r="B130" s="650"/>
      <c r="C130" s="650"/>
      <c r="D130" s="650"/>
      <c r="E130" s="650"/>
      <c r="F130" s="650"/>
      <c r="G130" s="650"/>
      <c r="H130" s="650"/>
      <c r="I130" s="650"/>
      <c r="J130" s="650"/>
      <c r="K130" s="650"/>
      <c r="L130" s="650"/>
      <c r="M130" s="650"/>
      <c r="N130" s="650"/>
      <c r="O130" s="650"/>
      <c r="P130" s="650"/>
      <c r="Q130" s="650"/>
      <c r="R130" s="650"/>
      <c r="S130" s="650"/>
      <c r="T130" s="650"/>
      <c r="U130" s="650"/>
      <c r="V130" s="650"/>
      <c r="W130" s="651" t="s">
        <v>266</v>
      </c>
      <c r="X130" s="652"/>
      <c r="Y130" s="652"/>
      <c r="Z130" s="653"/>
      <c r="AA130" s="654">
        <v>748547</v>
      </c>
      <c r="AB130" s="655"/>
      <c r="AC130" s="655"/>
      <c r="AD130" s="655"/>
      <c r="AE130" s="656"/>
      <c r="AF130" s="657">
        <v>699278</v>
      </c>
      <c r="AG130" s="655"/>
      <c r="AH130" s="655"/>
      <c r="AI130" s="655"/>
      <c r="AJ130" s="656"/>
      <c r="AK130" s="657">
        <v>643447</v>
      </c>
      <c r="AL130" s="655"/>
      <c r="AM130" s="655"/>
      <c r="AN130" s="655"/>
      <c r="AO130" s="656"/>
      <c r="AP130" s="658"/>
      <c r="AQ130" s="659"/>
      <c r="AR130" s="659"/>
      <c r="AS130" s="659"/>
      <c r="AT130" s="660"/>
      <c r="AU130" s="77"/>
      <c r="AV130" s="77"/>
      <c r="AW130" s="77"/>
      <c r="AX130" s="626" t="s">
        <v>267</v>
      </c>
      <c r="AY130" s="627"/>
      <c r="AZ130" s="627"/>
      <c r="BA130" s="627"/>
      <c r="BB130" s="627"/>
      <c r="BC130" s="627"/>
      <c r="BD130" s="627"/>
      <c r="BE130" s="628"/>
      <c r="BF130" s="629">
        <v>6.4</v>
      </c>
      <c r="BG130" s="630"/>
      <c r="BH130" s="630"/>
      <c r="BI130" s="630"/>
      <c r="BJ130" s="630"/>
      <c r="BK130" s="630"/>
      <c r="BL130" s="631"/>
      <c r="BM130" s="629">
        <v>25</v>
      </c>
      <c r="BN130" s="630"/>
      <c r="BO130" s="630"/>
      <c r="BP130" s="630"/>
      <c r="BQ130" s="630"/>
      <c r="BR130" s="630"/>
      <c r="BS130" s="631"/>
      <c r="BT130" s="629">
        <v>35</v>
      </c>
      <c r="BU130" s="630"/>
      <c r="BV130" s="630"/>
      <c r="BW130" s="630"/>
      <c r="BX130" s="630"/>
      <c r="BY130" s="630"/>
      <c r="BZ130" s="632"/>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77"/>
      <c r="DQ130" s="77"/>
      <c r="DR130" s="77"/>
      <c r="DS130" s="77"/>
      <c r="DT130" s="77"/>
      <c r="DU130" s="77"/>
      <c r="DV130" s="77"/>
      <c r="DW130" s="77"/>
      <c r="DX130" s="77"/>
      <c r="DY130" s="77"/>
      <c r="DZ130" s="77"/>
    </row>
    <row r="131" spans="1:131" s="74" customFormat="1" ht="26.25" customHeight="1" thickBot="1" x14ac:dyDescent="0.25">
      <c r="A131" s="633"/>
      <c r="B131" s="634"/>
      <c r="C131" s="634"/>
      <c r="D131" s="634"/>
      <c r="E131" s="634"/>
      <c r="F131" s="634"/>
      <c r="G131" s="634"/>
      <c r="H131" s="634"/>
      <c r="I131" s="634"/>
      <c r="J131" s="634"/>
      <c r="K131" s="634"/>
      <c r="L131" s="634"/>
      <c r="M131" s="634"/>
      <c r="N131" s="634"/>
      <c r="O131" s="634"/>
      <c r="P131" s="634"/>
      <c r="Q131" s="634"/>
      <c r="R131" s="634"/>
      <c r="S131" s="634"/>
      <c r="T131" s="634"/>
      <c r="U131" s="634"/>
      <c r="V131" s="634"/>
      <c r="W131" s="635" t="s">
        <v>268</v>
      </c>
      <c r="X131" s="636"/>
      <c r="Y131" s="636"/>
      <c r="Z131" s="637"/>
      <c r="AA131" s="638">
        <v>8743555</v>
      </c>
      <c r="AB131" s="639"/>
      <c r="AC131" s="639"/>
      <c r="AD131" s="639"/>
      <c r="AE131" s="640"/>
      <c r="AF131" s="641">
        <v>9639609</v>
      </c>
      <c r="AG131" s="639"/>
      <c r="AH131" s="639"/>
      <c r="AI131" s="639"/>
      <c r="AJ131" s="640"/>
      <c r="AK131" s="641">
        <v>9877428</v>
      </c>
      <c r="AL131" s="639"/>
      <c r="AM131" s="639"/>
      <c r="AN131" s="639"/>
      <c r="AO131" s="640"/>
      <c r="AP131" s="642"/>
      <c r="AQ131" s="643"/>
      <c r="AR131" s="643"/>
      <c r="AS131" s="643"/>
      <c r="AT131" s="644"/>
      <c r="AU131" s="77"/>
      <c r="AV131" s="77"/>
      <c r="AW131" s="77"/>
      <c r="AX131" s="604" t="s">
        <v>269</v>
      </c>
      <c r="AY131" s="605"/>
      <c r="AZ131" s="605"/>
      <c r="BA131" s="605"/>
      <c r="BB131" s="605"/>
      <c r="BC131" s="605"/>
      <c r="BD131" s="605"/>
      <c r="BE131" s="606"/>
      <c r="BF131" s="607" t="s">
        <v>62</v>
      </c>
      <c r="BG131" s="608"/>
      <c r="BH131" s="608"/>
      <c r="BI131" s="608"/>
      <c r="BJ131" s="608"/>
      <c r="BK131" s="608"/>
      <c r="BL131" s="609"/>
      <c r="BM131" s="607">
        <v>350</v>
      </c>
      <c r="BN131" s="608"/>
      <c r="BO131" s="608"/>
      <c r="BP131" s="608"/>
      <c r="BQ131" s="608"/>
      <c r="BR131" s="608"/>
      <c r="BS131" s="609"/>
      <c r="BT131" s="610"/>
      <c r="BU131" s="611"/>
      <c r="BV131" s="611"/>
      <c r="BW131" s="611"/>
      <c r="BX131" s="611"/>
      <c r="BY131" s="611"/>
      <c r="BZ131" s="612"/>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77"/>
      <c r="DQ131" s="77"/>
      <c r="DR131" s="77"/>
      <c r="DS131" s="77"/>
      <c r="DT131" s="77"/>
      <c r="DU131" s="77"/>
      <c r="DV131" s="77"/>
      <c r="DW131" s="77"/>
      <c r="DX131" s="77"/>
      <c r="DY131" s="77"/>
      <c r="DZ131" s="77"/>
    </row>
    <row r="132" spans="1:131" s="74" customFormat="1" ht="26.25" customHeight="1" x14ac:dyDescent="0.2">
      <c r="A132" s="613" t="s">
        <v>270</v>
      </c>
      <c r="B132" s="614"/>
      <c r="C132" s="614"/>
      <c r="D132" s="614"/>
      <c r="E132" s="614"/>
      <c r="F132" s="614"/>
      <c r="G132" s="614"/>
      <c r="H132" s="614"/>
      <c r="I132" s="614"/>
      <c r="J132" s="614"/>
      <c r="K132" s="614"/>
      <c r="L132" s="614"/>
      <c r="M132" s="614"/>
      <c r="N132" s="614"/>
      <c r="O132" s="614"/>
      <c r="P132" s="614"/>
      <c r="Q132" s="614"/>
      <c r="R132" s="614"/>
      <c r="S132" s="614"/>
      <c r="T132" s="614"/>
      <c r="U132" s="614"/>
      <c r="V132" s="617" t="s">
        <v>271</v>
      </c>
      <c r="W132" s="617"/>
      <c r="X132" s="617"/>
      <c r="Y132" s="617"/>
      <c r="Z132" s="618"/>
      <c r="AA132" s="619">
        <v>3.6603990020000001</v>
      </c>
      <c r="AB132" s="620"/>
      <c r="AC132" s="620"/>
      <c r="AD132" s="620"/>
      <c r="AE132" s="621"/>
      <c r="AF132" s="622">
        <v>4.144317472</v>
      </c>
      <c r="AG132" s="620"/>
      <c r="AH132" s="620"/>
      <c r="AI132" s="620"/>
      <c r="AJ132" s="621"/>
      <c r="AK132" s="622">
        <v>11.56750523</v>
      </c>
      <c r="AL132" s="620"/>
      <c r="AM132" s="620"/>
      <c r="AN132" s="620"/>
      <c r="AO132" s="621"/>
      <c r="AP132" s="623"/>
      <c r="AQ132" s="624"/>
      <c r="AR132" s="624"/>
      <c r="AS132" s="624"/>
      <c r="AT132" s="625"/>
      <c r="AU132" s="101"/>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8"/>
      <c r="BT132" s="77"/>
      <c r="BU132" s="77"/>
      <c r="BV132" s="77"/>
      <c r="BW132" s="77"/>
      <c r="BX132" s="77"/>
      <c r="BY132" s="77"/>
      <c r="BZ132" s="77"/>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77"/>
      <c r="DQ132" s="77"/>
      <c r="DR132" s="77"/>
      <c r="DS132" s="77"/>
      <c r="DT132" s="77"/>
      <c r="DU132" s="77"/>
      <c r="DV132" s="77"/>
      <c r="DW132" s="77"/>
      <c r="DX132" s="77"/>
      <c r="DY132" s="77"/>
      <c r="DZ132" s="77"/>
    </row>
    <row r="133" spans="1:131" s="74" customFormat="1" ht="26.25" customHeight="1" thickBot="1" x14ac:dyDescent="0.25">
      <c r="A133" s="615"/>
      <c r="B133" s="616"/>
      <c r="C133" s="616"/>
      <c r="D133" s="616"/>
      <c r="E133" s="616"/>
      <c r="F133" s="616"/>
      <c r="G133" s="616"/>
      <c r="H133" s="616"/>
      <c r="I133" s="616"/>
      <c r="J133" s="616"/>
      <c r="K133" s="616"/>
      <c r="L133" s="616"/>
      <c r="M133" s="616"/>
      <c r="N133" s="616"/>
      <c r="O133" s="616"/>
      <c r="P133" s="616"/>
      <c r="Q133" s="616"/>
      <c r="R133" s="616"/>
      <c r="S133" s="616"/>
      <c r="T133" s="616"/>
      <c r="U133" s="616"/>
      <c r="V133" s="596" t="s">
        <v>272</v>
      </c>
      <c r="W133" s="596"/>
      <c r="X133" s="596"/>
      <c r="Y133" s="596"/>
      <c r="Z133" s="597"/>
      <c r="AA133" s="598">
        <v>3.1</v>
      </c>
      <c r="AB133" s="599"/>
      <c r="AC133" s="599"/>
      <c r="AD133" s="599"/>
      <c r="AE133" s="600"/>
      <c r="AF133" s="598">
        <v>3.3</v>
      </c>
      <c r="AG133" s="599"/>
      <c r="AH133" s="599"/>
      <c r="AI133" s="599"/>
      <c r="AJ133" s="600"/>
      <c r="AK133" s="598">
        <v>6.4</v>
      </c>
      <c r="AL133" s="599"/>
      <c r="AM133" s="599"/>
      <c r="AN133" s="599"/>
      <c r="AO133" s="600"/>
      <c r="AP133" s="601"/>
      <c r="AQ133" s="602"/>
      <c r="AR133" s="602"/>
      <c r="AS133" s="602"/>
      <c r="AT133" s="603"/>
      <c r="AU133" s="77"/>
      <c r="AV133" s="77"/>
      <c r="AW133" s="77"/>
      <c r="AX133" s="77"/>
      <c r="AY133" s="77"/>
      <c r="AZ133" s="77"/>
      <c r="BA133" s="77"/>
      <c r="BB133" s="77"/>
      <c r="BC133" s="77"/>
      <c r="BD133" s="77"/>
      <c r="BE133" s="77"/>
      <c r="BF133" s="77"/>
      <c r="BG133" s="77"/>
      <c r="BH133" s="77"/>
      <c r="BI133" s="77"/>
      <c r="BJ133" s="77"/>
      <c r="BK133" s="77"/>
      <c r="BL133" s="77"/>
      <c r="BM133" s="77"/>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77"/>
      <c r="DQ133" s="77"/>
      <c r="DR133" s="77"/>
      <c r="DS133" s="77"/>
      <c r="DT133" s="77"/>
      <c r="DU133" s="77"/>
      <c r="DV133" s="77"/>
      <c r="DW133" s="77"/>
      <c r="DX133" s="77"/>
      <c r="DY133" s="77"/>
      <c r="DZ133" s="77"/>
    </row>
    <row r="134" spans="1:131" ht="11.25" customHeight="1" x14ac:dyDescent="0.2">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77"/>
      <c r="AV134" s="77"/>
      <c r="AW134" s="77"/>
      <c r="AX134" s="77"/>
      <c r="AY134" s="77"/>
      <c r="AZ134" s="77"/>
      <c r="BA134" s="77"/>
      <c r="BB134" s="77"/>
      <c r="BC134" s="77"/>
      <c r="BD134" s="77"/>
      <c r="BE134" s="77"/>
      <c r="BF134" s="77"/>
      <c r="BG134" s="77"/>
      <c r="BH134" s="77"/>
      <c r="BI134" s="77"/>
      <c r="BJ134" s="77"/>
      <c r="BK134" s="77"/>
      <c r="BL134" s="77"/>
      <c r="BM134" s="77"/>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77"/>
      <c r="DQ134" s="77"/>
      <c r="DR134" s="77"/>
      <c r="DS134" s="77"/>
      <c r="DT134" s="77"/>
      <c r="DU134" s="77"/>
      <c r="DV134" s="77"/>
      <c r="DW134" s="77"/>
      <c r="DX134" s="77"/>
      <c r="DY134" s="77"/>
      <c r="DZ134" s="77"/>
      <c r="EA134" s="74"/>
    </row>
    <row r="135" spans="1:131" ht="14.4" hidden="1" x14ac:dyDescent="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c r="CP135" s="102"/>
      <c r="CQ135" s="102"/>
      <c r="CR135" s="102"/>
      <c r="CS135" s="102"/>
      <c r="CT135" s="102"/>
      <c r="CU135" s="102"/>
      <c r="CV135" s="102"/>
      <c r="CW135" s="102"/>
      <c r="CX135" s="102"/>
      <c r="CY135" s="102"/>
      <c r="CZ135" s="102"/>
      <c r="DA135" s="102"/>
      <c r="DB135" s="102"/>
      <c r="DC135" s="102"/>
      <c r="DD135" s="102"/>
      <c r="DE135" s="102"/>
      <c r="DF135" s="102"/>
      <c r="DG135" s="102"/>
      <c r="DH135" s="102"/>
      <c r="DI135" s="102"/>
      <c r="DJ135" s="102"/>
      <c r="DK135" s="102"/>
      <c r="DL135" s="102"/>
      <c r="DM135" s="102"/>
      <c r="DN135" s="102"/>
      <c r="DO135" s="102"/>
      <c r="DP135" s="102"/>
      <c r="DQ135" s="102"/>
      <c r="DR135" s="102"/>
      <c r="DS135" s="102"/>
      <c r="DT135" s="102"/>
      <c r="DU135" s="102"/>
      <c r="DV135" s="102"/>
      <c r="DW135" s="102"/>
      <c r="DX135" s="102"/>
      <c r="DY135" s="102"/>
      <c r="DZ135" s="102"/>
    </row>
  </sheetData>
  <sheetProtection algorithmName="SHA-512" hashValue="0csKNiNfCuMr/xQ3k8zFkkrWlsplc7hZ0H2GXjvWgWvW+HWzbPMXvV04vNzDsejaVOgHqm7oBPLZPAV+dL424g==" saltValue="4npb2ZubuqsCRkpFFayv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105" customWidth="1"/>
    <col min="2" max="2" width="2.33203125" style="105" customWidth="1"/>
    <col min="3" max="16" width="2.6640625" style="105" customWidth="1"/>
    <col min="17" max="17" width="2.33203125" style="105" customWidth="1"/>
    <col min="18" max="95" width="1.6640625" style="105" customWidth="1"/>
    <col min="96" max="133" width="1.6640625" style="117" customWidth="1"/>
    <col min="134" max="143" width="1.6640625" style="105" customWidth="1"/>
    <col min="144" max="16384" width="0" style="105" hidden="1"/>
  </cols>
  <sheetData>
    <row r="1" spans="2:143" ht="22.5" customHeight="1" thickBot="1" x14ac:dyDescent="0.25">
      <c r="B1" s="103"/>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103" t="s">
        <v>273</v>
      </c>
      <c r="DI1" s="1104"/>
      <c r="DJ1" s="1104"/>
      <c r="DK1" s="1104"/>
      <c r="DL1" s="1104"/>
      <c r="DM1" s="1104"/>
      <c r="DN1" s="1105"/>
      <c r="DO1" s="105"/>
      <c r="DP1" s="1103" t="s">
        <v>274</v>
      </c>
      <c r="DQ1" s="1104"/>
      <c r="DR1" s="1104"/>
      <c r="DS1" s="1104"/>
      <c r="DT1" s="1104"/>
      <c r="DU1" s="1104"/>
      <c r="DV1" s="1104"/>
      <c r="DW1" s="1104"/>
      <c r="DX1" s="1104"/>
      <c r="DY1" s="1104"/>
      <c r="DZ1" s="1104"/>
      <c r="EA1" s="1104"/>
      <c r="EB1" s="1104"/>
      <c r="EC1" s="1105"/>
      <c r="ED1" s="104"/>
      <c r="EE1" s="104"/>
      <c r="EF1" s="104"/>
      <c r="EG1" s="104"/>
      <c r="EH1" s="104"/>
      <c r="EI1" s="104"/>
      <c r="EJ1" s="104"/>
      <c r="EK1" s="104"/>
      <c r="EL1" s="104"/>
      <c r="EM1" s="104"/>
    </row>
    <row r="2" spans="2:143" ht="22.5" customHeight="1" x14ac:dyDescent="0.2">
      <c r="B2" s="106" t="s">
        <v>275</v>
      </c>
      <c r="R2" s="107"/>
      <c r="S2" s="107"/>
      <c r="T2" s="107"/>
      <c r="U2" s="107"/>
      <c r="V2" s="107"/>
      <c r="W2" s="107"/>
      <c r="X2" s="107"/>
      <c r="Y2" s="107"/>
      <c r="Z2" s="107"/>
      <c r="AA2" s="107"/>
      <c r="AB2" s="107"/>
      <c r="AC2" s="107"/>
      <c r="AE2" s="108"/>
      <c r="AF2" s="108"/>
      <c r="AG2" s="108"/>
      <c r="AH2" s="108"/>
      <c r="AI2" s="108"/>
      <c r="AJ2" s="107"/>
      <c r="AK2" s="107"/>
      <c r="AL2" s="107"/>
      <c r="AM2" s="107"/>
      <c r="AN2" s="107"/>
      <c r="AO2" s="107"/>
      <c r="AP2" s="107"/>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row>
    <row r="3" spans="2:143" ht="11.25" customHeight="1" x14ac:dyDescent="0.2">
      <c r="B3" s="1059" t="s">
        <v>276</v>
      </c>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0"/>
      <c r="AL3" s="1060"/>
      <c r="AM3" s="1060"/>
      <c r="AN3" s="1060"/>
      <c r="AO3" s="1060"/>
      <c r="AP3" s="1059" t="s">
        <v>277</v>
      </c>
      <c r="AQ3" s="1060"/>
      <c r="AR3" s="1060"/>
      <c r="AS3" s="1060"/>
      <c r="AT3" s="1060"/>
      <c r="AU3" s="1060"/>
      <c r="AV3" s="1060"/>
      <c r="AW3" s="1060"/>
      <c r="AX3" s="1060"/>
      <c r="AY3" s="1060"/>
      <c r="AZ3" s="1060"/>
      <c r="BA3" s="1060"/>
      <c r="BB3" s="1060"/>
      <c r="BC3" s="1060"/>
      <c r="BD3" s="1060"/>
      <c r="BE3" s="1060"/>
      <c r="BF3" s="1060"/>
      <c r="BG3" s="1060"/>
      <c r="BH3" s="1060"/>
      <c r="BI3" s="1060"/>
      <c r="BJ3" s="1060"/>
      <c r="BK3" s="1060"/>
      <c r="BL3" s="1060"/>
      <c r="BM3" s="1060"/>
      <c r="BN3" s="1060"/>
      <c r="BO3" s="1060"/>
      <c r="BP3" s="1060"/>
      <c r="BQ3" s="1060"/>
      <c r="BR3" s="1060"/>
      <c r="BS3" s="1060"/>
      <c r="BT3" s="1060"/>
      <c r="BU3" s="1060"/>
      <c r="BV3" s="1060"/>
      <c r="BW3" s="1060"/>
      <c r="BX3" s="1060"/>
      <c r="BY3" s="1060"/>
      <c r="BZ3" s="1060"/>
      <c r="CA3" s="1060"/>
      <c r="CB3" s="1061"/>
      <c r="CD3" s="1059" t="s">
        <v>278</v>
      </c>
      <c r="CE3" s="1060"/>
      <c r="CF3" s="1060"/>
      <c r="CG3" s="1060"/>
      <c r="CH3" s="1060"/>
      <c r="CI3" s="1060"/>
      <c r="CJ3" s="1060"/>
      <c r="CK3" s="1060"/>
      <c r="CL3" s="1060"/>
      <c r="CM3" s="1060"/>
      <c r="CN3" s="1060"/>
      <c r="CO3" s="1060"/>
      <c r="CP3" s="1060"/>
      <c r="CQ3" s="1060"/>
      <c r="CR3" s="1060"/>
      <c r="CS3" s="1060"/>
      <c r="CT3" s="1060"/>
      <c r="CU3" s="1060"/>
      <c r="CV3" s="1060"/>
      <c r="CW3" s="1060"/>
      <c r="CX3" s="1060"/>
      <c r="CY3" s="1060"/>
      <c r="CZ3" s="1060"/>
      <c r="DA3" s="1060"/>
      <c r="DB3" s="1060"/>
      <c r="DC3" s="1060"/>
      <c r="DD3" s="1060"/>
      <c r="DE3" s="1060"/>
      <c r="DF3" s="1060"/>
      <c r="DG3" s="1060"/>
      <c r="DH3" s="1060"/>
      <c r="DI3" s="1060"/>
      <c r="DJ3" s="1060"/>
      <c r="DK3" s="1060"/>
      <c r="DL3" s="1060"/>
      <c r="DM3" s="1060"/>
      <c r="DN3" s="1060"/>
      <c r="DO3" s="1060"/>
      <c r="DP3" s="1060"/>
      <c r="DQ3" s="1060"/>
      <c r="DR3" s="1060"/>
      <c r="DS3" s="1060"/>
      <c r="DT3" s="1060"/>
      <c r="DU3" s="1060"/>
      <c r="DV3" s="1060"/>
      <c r="DW3" s="1060"/>
      <c r="DX3" s="1060"/>
      <c r="DY3" s="1060"/>
      <c r="DZ3" s="1060"/>
      <c r="EA3" s="1060"/>
      <c r="EB3" s="1060"/>
      <c r="EC3" s="1061"/>
    </row>
    <row r="4" spans="2:143" ht="11.25" customHeight="1" x14ac:dyDescent="0.2">
      <c r="B4" s="1059" t="s">
        <v>22</v>
      </c>
      <c r="C4" s="1060"/>
      <c r="D4" s="1060"/>
      <c r="E4" s="1060"/>
      <c r="F4" s="1060"/>
      <c r="G4" s="1060"/>
      <c r="H4" s="1060"/>
      <c r="I4" s="1060"/>
      <c r="J4" s="1060"/>
      <c r="K4" s="1060"/>
      <c r="L4" s="1060"/>
      <c r="M4" s="1060"/>
      <c r="N4" s="1060"/>
      <c r="O4" s="1060"/>
      <c r="P4" s="1060"/>
      <c r="Q4" s="1061"/>
      <c r="R4" s="1059" t="s">
        <v>279</v>
      </c>
      <c r="S4" s="1060"/>
      <c r="T4" s="1060"/>
      <c r="U4" s="1060"/>
      <c r="V4" s="1060"/>
      <c r="W4" s="1060"/>
      <c r="X4" s="1060"/>
      <c r="Y4" s="1061"/>
      <c r="Z4" s="1059" t="s">
        <v>280</v>
      </c>
      <c r="AA4" s="1060"/>
      <c r="AB4" s="1060"/>
      <c r="AC4" s="1061"/>
      <c r="AD4" s="1059" t="s">
        <v>281</v>
      </c>
      <c r="AE4" s="1060"/>
      <c r="AF4" s="1060"/>
      <c r="AG4" s="1060"/>
      <c r="AH4" s="1060"/>
      <c r="AI4" s="1060"/>
      <c r="AJ4" s="1060"/>
      <c r="AK4" s="1061"/>
      <c r="AL4" s="1059" t="s">
        <v>280</v>
      </c>
      <c r="AM4" s="1060"/>
      <c r="AN4" s="1060"/>
      <c r="AO4" s="1061"/>
      <c r="AP4" s="1106" t="s">
        <v>282</v>
      </c>
      <c r="AQ4" s="1106"/>
      <c r="AR4" s="1106"/>
      <c r="AS4" s="1106"/>
      <c r="AT4" s="1106"/>
      <c r="AU4" s="1106"/>
      <c r="AV4" s="1106"/>
      <c r="AW4" s="1106"/>
      <c r="AX4" s="1106"/>
      <c r="AY4" s="1106"/>
      <c r="AZ4" s="1106"/>
      <c r="BA4" s="1106"/>
      <c r="BB4" s="1106"/>
      <c r="BC4" s="1106"/>
      <c r="BD4" s="1106"/>
      <c r="BE4" s="1106"/>
      <c r="BF4" s="1106"/>
      <c r="BG4" s="1106" t="s">
        <v>283</v>
      </c>
      <c r="BH4" s="1106"/>
      <c r="BI4" s="1106"/>
      <c r="BJ4" s="1106"/>
      <c r="BK4" s="1106"/>
      <c r="BL4" s="1106"/>
      <c r="BM4" s="1106"/>
      <c r="BN4" s="1106"/>
      <c r="BO4" s="1106" t="s">
        <v>280</v>
      </c>
      <c r="BP4" s="1106"/>
      <c r="BQ4" s="1106"/>
      <c r="BR4" s="1106"/>
      <c r="BS4" s="1106" t="s">
        <v>284</v>
      </c>
      <c r="BT4" s="1106"/>
      <c r="BU4" s="1106"/>
      <c r="BV4" s="1106"/>
      <c r="BW4" s="1106"/>
      <c r="BX4" s="1106"/>
      <c r="BY4" s="1106"/>
      <c r="BZ4" s="1106"/>
      <c r="CA4" s="1106"/>
      <c r="CB4" s="1106"/>
      <c r="CD4" s="1059" t="s">
        <v>285</v>
      </c>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1"/>
    </row>
    <row r="5" spans="2:143" ht="11.25" customHeight="1" x14ac:dyDescent="0.2">
      <c r="B5" s="1065" t="s">
        <v>286</v>
      </c>
      <c r="C5" s="1066"/>
      <c r="D5" s="1066"/>
      <c r="E5" s="1066"/>
      <c r="F5" s="1066"/>
      <c r="G5" s="1066"/>
      <c r="H5" s="1066"/>
      <c r="I5" s="1066"/>
      <c r="J5" s="1066"/>
      <c r="K5" s="1066"/>
      <c r="L5" s="1066"/>
      <c r="M5" s="1066"/>
      <c r="N5" s="1066"/>
      <c r="O5" s="1066"/>
      <c r="P5" s="1066"/>
      <c r="Q5" s="1067"/>
      <c r="R5" s="1062">
        <v>9540162</v>
      </c>
      <c r="S5" s="1063"/>
      <c r="T5" s="1063"/>
      <c r="U5" s="1063"/>
      <c r="V5" s="1063"/>
      <c r="W5" s="1063"/>
      <c r="X5" s="1063"/>
      <c r="Y5" s="1088"/>
      <c r="Z5" s="1101">
        <v>42.2</v>
      </c>
      <c r="AA5" s="1101"/>
      <c r="AB5" s="1101"/>
      <c r="AC5" s="1101"/>
      <c r="AD5" s="1102">
        <v>9005719</v>
      </c>
      <c r="AE5" s="1102"/>
      <c r="AF5" s="1102"/>
      <c r="AG5" s="1102"/>
      <c r="AH5" s="1102"/>
      <c r="AI5" s="1102"/>
      <c r="AJ5" s="1102"/>
      <c r="AK5" s="1102"/>
      <c r="AL5" s="1089">
        <v>84.1</v>
      </c>
      <c r="AM5" s="1071"/>
      <c r="AN5" s="1071"/>
      <c r="AO5" s="1090"/>
      <c r="AP5" s="1065" t="s">
        <v>287</v>
      </c>
      <c r="AQ5" s="1066"/>
      <c r="AR5" s="1066"/>
      <c r="AS5" s="1066"/>
      <c r="AT5" s="1066"/>
      <c r="AU5" s="1066"/>
      <c r="AV5" s="1066"/>
      <c r="AW5" s="1066"/>
      <c r="AX5" s="1066"/>
      <c r="AY5" s="1066"/>
      <c r="AZ5" s="1066"/>
      <c r="BA5" s="1066"/>
      <c r="BB5" s="1066"/>
      <c r="BC5" s="1066"/>
      <c r="BD5" s="1066"/>
      <c r="BE5" s="1066"/>
      <c r="BF5" s="1067"/>
      <c r="BG5" s="1007">
        <v>9005719</v>
      </c>
      <c r="BH5" s="1008"/>
      <c r="BI5" s="1008"/>
      <c r="BJ5" s="1008"/>
      <c r="BK5" s="1008"/>
      <c r="BL5" s="1008"/>
      <c r="BM5" s="1008"/>
      <c r="BN5" s="1009"/>
      <c r="BO5" s="1045">
        <v>94.4</v>
      </c>
      <c r="BP5" s="1045"/>
      <c r="BQ5" s="1045"/>
      <c r="BR5" s="1045"/>
      <c r="BS5" s="1046">
        <v>115015</v>
      </c>
      <c r="BT5" s="1046"/>
      <c r="BU5" s="1046"/>
      <c r="BV5" s="1046"/>
      <c r="BW5" s="1046"/>
      <c r="BX5" s="1046"/>
      <c r="BY5" s="1046"/>
      <c r="BZ5" s="1046"/>
      <c r="CA5" s="1046"/>
      <c r="CB5" s="1081"/>
      <c r="CD5" s="1059" t="s">
        <v>282</v>
      </c>
      <c r="CE5" s="1060"/>
      <c r="CF5" s="1060"/>
      <c r="CG5" s="1060"/>
      <c r="CH5" s="1060"/>
      <c r="CI5" s="1060"/>
      <c r="CJ5" s="1060"/>
      <c r="CK5" s="1060"/>
      <c r="CL5" s="1060"/>
      <c r="CM5" s="1060"/>
      <c r="CN5" s="1060"/>
      <c r="CO5" s="1060"/>
      <c r="CP5" s="1060"/>
      <c r="CQ5" s="1061"/>
      <c r="CR5" s="1059" t="s">
        <v>288</v>
      </c>
      <c r="CS5" s="1060"/>
      <c r="CT5" s="1060"/>
      <c r="CU5" s="1060"/>
      <c r="CV5" s="1060"/>
      <c r="CW5" s="1060"/>
      <c r="CX5" s="1060"/>
      <c r="CY5" s="1061"/>
      <c r="CZ5" s="1059" t="s">
        <v>280</v>
      </c>
      <c r="DA5" s="1060"/>
      <c r="DB5" s="1060"/>
      <c r="DC5" s="1061"/>
      <c r="DD5" s="1059" t="s">
        <v>289</v>
      </c>
      <c r="DE5" s="1060"/>
      <c r="DF5" s="1060"/>
      <c r="DG5" s="1060"/>
      <c r="DH5" s="1060"/>
      <c r="DI5" s="1060"/>
      <c r="DJ5" s="1060"/>
      <c r="DK5" s="1060"/>
      <c r="DL5" s="1060"/>
      <c r="DM5" s="1060"/>
      <c r="DN5" s="1060"/>
      <c r="DO5" s="1060"/>
      <c r="DP5" s="1061"/>
      <c r="DQ5" s="1059" t="s">
        <v>290</v>
      </c>
      <c r="DR5" s="1060"/>
      <c r="DS5" s="1060"/>
      <c r="DT5" s="1060"/>
      <c r="DU5" s="1060"/>
      <c r="DV5" s="1060"/>
      <c r="DW5" s="1060"/>
      <c r="DX5" s="1060"/>
      <c r="DY5" s="1060"/>
      <c r="DZ5" s="1060"/>
      <c r="EA5" s="1060"/>
      <c r="EB5" s="1060"/>
      <c r="EC5" s="1061"/>
    </row>
    <row r="6" spans="2:143" ht="11.25" customHeight="1" x14ac:dyDescent="0.2">
      <c r="B6" s="1004" t="s">
        <v>291</v>
      </c>
      <c r="C6" s="1005"/>
      <c r="D6" s="1005"/>
      <c r="E6" s="1005"/>
      <c r="F6" s="1005"/>
      <c r="G6" s="1005"/>
      <c r="H6" s="1005"/>
      <c r="I6" s="1005"/>
      <c r="J6" s="1005"/>
      <c r="K6" s="1005"/>
      <c r="L6" s="1005"/>
      <c r="M6" s="1005"/>
      <c r="N6" s="1005"/>
      <c r="O6" s="1005"/>
      <c r="P6" s="1005"/>
      <c r="Q6" s="1006"/>
      <c r="R6" s="1007">
        <v>104470</v>
      </c>
      <c r="S6" s="1008"/>
      <c r="T6" s="1008"/>
      <c r="U6" s="1008"/>
      <c r="V6" s="1008"/>
      <c r="W6" s="1008"/>
      <c r="X6" s="1008"/>
      <c r="Y6" s="1009"/>
      <c r="Z6" s="1045">
        <v>0.5</v>
      </c>
      <c r="AA6" s="1045"/>
      <c r="AB6" s="1045"/>
      <c r="AC6" s="1045"/>
      <c r="AD6" s="1046">
        <v>104470</v>
      </c>
      <c r="AE6" s="1046"/>
      <c r="AF6" s="1046"/>
      <c r="AG6" s="1046"/>
      <c r="AH6" s="1046"/>
      <c r="AI6" s="1046"/>
      <c r="AJ6" s="1046"/>
      <c r="AK6" s="1046"/>
      <c r="AL6" s="1010">
        <v>1</v>
      </c>
      <c r="AM6" s="1011"/>
      <c r="AN6" s="1011"/>
      <c r="AO6" s="1047"/>
      <c r="AP6" s="1004" t="s">
        <v>292</v>
      </c>
      <c r="AQ6" s="1005"/>
      <c r="AR6" s="1005"/>
      <c r="AS6" s="1005"/>
      <c r="AT6" s="1005"/>
      <c r="AU6" s="1005"/>
      <c r="AV6" s="1005"/>
      <c r="AW6" s="1005"/>
      <c r="AX6" s="1005"/>
      <c r="AY6" s="1005"/>
      <c r="AZ6" s="1005"/>
      <c r="BA6" s="1005"/>
      <c r="BB6" s="1005"/>
      <c r="BC6" s="1005"/>
      <c r="BD6" s="1005"/>
      <c r="BE6" s="1005"/>
      <c r="BF6" s="1006"/>
      <c r="BG6" s="1007">
        <v>9005719</v>
      </c>
      <c r="BH6" s="1008"/>
      <c r="BI6" s="1008"/>
      <c r="BJ6" s="1008"/>
      <c r="BK6" s="1008"/>
      <c r="BL6" s="1008"/>
      <c r="BM6" s="1008"/>
      <c r="BN6" s="1009"/>
      <c r="BO6" s="1045">
        <v>94.4</v>
      </c>
      <c r="BP6" s="1045"/>
      <c r="BQ6" s="1045"/>
      <c r="BR6" s="1045"/>
      <c r="BS6" s="1046">
        <v>115015</v>
      </c>
      <c r="BT6" s="1046"/>
      <c r="BU6" s="1046"/>
      <c r="BV6" s="1046"/>
      <c r="BW6" s="1046"/>
      <c r="BX6" s="1046"/>
      <c r="BY6" s="1046"/>
      <c r="BZ6" s="1046"/>
      <c r="CA6" s="1046"/>
      <c r="CB6" s="1081"/>
      <c r="CD6" s="1065" t="s">
        <v>293</v>
      </c>
      <c r="CE6" s="1066"/>
      <c r="CF6" s="1066"/>
      <c r="CG6" s="1066"/>
      <c r="CH6" s="1066"/>
      <c r="CI6" s="1066"/>
      <c r="CJ6" s="1066"/>
      <c r="CK6" s="1066"/>
      <c r="CL6" s="1066"/>
      <c r="CM6" s="1066"/>
      <c r="CN6" s="1066"/>
      <c r="CO6" s="1066"/>
      <c r="CP6" s="1066"/>
      <c r="CQ6" s="1067"/>
      <c r="CR6" s="1007">
        <v>194461</v>
      </c>
      <c r="CS6" s="1008"/>
      <c r="CT6" s="1008"/>
      <c r="CU6" s="1008"/>
      <c r="CV6" s="1008"/>
      <c r="CW6" s="1008"/>
      <c r="CX6" s="1008"/>
      <c r="CY6" s="1009"/>
      <c r="CZ6" s="1089">
        <v>0.9</v>
      </c>
      <c r="DA6" s="1071"/>
      <c r="DB6" s="1071"/>
      <c r="DC6" s="1091"/>
      <c r="DD6" s="1013" t="s">
        <v>62</v>
      </c>
      <c r="DE6" s="1008"/>
      <c r="DF6" s="1008"/>
      <c r="DG6" s="1008"/>
      <c r="DH6" s="1008"/>
      <c r="DI6" s="1008"/>
      <c r="DJ6" s="1008"/>
      <c r="DK6" s="1008"/>
      <c r="DL6" s="1008"/>
      <c r="DM6" s="1008"/>
      <c r="DN6" s="1008"/>
      <c r="DO6" s="1008"/>
      <c r="DP6" s="1009"/>
      <c r="DQ6" s="1013">
        <v>194062</v>
      </c>
      <c r="DR6" s="1008"/>
      <c r="DS6" s="1008"/>
      <c r="DT6" s="1008"/>
      <c r="DU6" s="1008"/>
      <c r="DV6" s="1008"/>
      <c r="DW6" s="1008"/>
      <c r="DX6" s="1008"/>
      <c r="DY6" s="1008"/>
      <c r="DZ6" s="1008"/>
      <c r="EA6" s="1008"/>
      <c r="EB6" s="1008"/>
      <c r="EC6" s="1044"/>
    </row>
    <row r="7" spans="2:143" ht="11.25" customHeight="1" x14ac:dyDescent="0.2">
      <c r="B7" s="1004" t="s">
        <v>294</v>
      </c>
      <c r="C7" s="1005"/>
      <c r="D7" s="1005"/>
      <c r="E7" s="1005"/>
      <c r="F7" s="1005"/>
      <c r="G7" s="1005"/>
      <c r="H7" s="1005"/>
      <c r="I7" s="1005"/>
      <c r="J7" s="1005"/>
      <c r="K7" s="1005"/>
      <c r="L7" s="1005"/>
      <c r="M7" s="1005"/>
      <c r="N7" s="1005"/>
      <c r="O7" s="1005"/>
      <c r="P7" s="1005"/>
      <c r="Q7" s="1006"/>
      <c r="R7" s="1007">
        <v>2150</v>
      </c>
      <c r="S7" s="1008"/>
      <c r="T7" s="1008"/>
      <c r="U7" s="1008"/>
      <c r="V7" s="1008"/>
      <c r="W7" s="1008"/>
      <c r="X7" s="1008"/>
      <c r="Y7" s="1009"/>
      <c r="Z7" s="1045">
        <v>0</v>
      </c>
      <c r="AA7" s="1045"/>
      <c r="AB7" s="1045"/>
      <c r="AC7" s="1045"/>
      <c r="AD7" s="1046">
        <v>2150</v>
      </c>
      <c r="AE7" s="1046"/>
      <c r="AF7" s="1046"/>
      <c r="AG7" s="1046"/>
      <c r="AH7" s="1046"/>
      <c r="AI7" s="1046"/>
      <c r="AJ7" s="1046"/>
      <c r="AK7" s="1046"/>
      <c r="AL7" s="1010">
        <v>0</v>
      </c>
      <c r="AM7" s="1011"/>
      <c r="AN7" s="1011"/>
      <c r="AO7" s="1047"/>
      <c r="AP7" s="1004" t="s">
        <v>295</v>
      </c>
      <c r="AQ7" s="1005"/>
      <c r="AR7" s="1005"/>
      <c r="AS7" s="1005"/>
      <c r="AT7" s="1005"/>
      <c r="AU7" s="1005"/>
      <c r="AV7" s="1005"/>
      <c r="AW7" s="1005"/>
      <c r="AX7" s="1005"/>
      <c r="AY7" s="1005"/>
      <c r="AZ7" s="1005"/>
      <c r="BA7" s="1005"/>
      <c r="BB7" s="1005"/>
      <c r="BC7" s="1005"/>
      <c r="BD7" s="1005"/>
      <c r="BE7" s="1005"/>
      <c r="BF7" s="1006"/>
      <c r="BG7" s="1007">
        <v>3625999</v>
      </c>
      <c r="BH7" s="1008"/>
      <c r="BI7" s="1008"/>
      <c r="BJ7" s="1008"/>
      <c r="BK7" s="1008"/>
      <c r="BL7" s="1008"/>
      <c r="BM7" s="1008"/>
      <c r="BN7" s="1009"/>
      <c r="BO7" s="1045">
        <v>38</v>
      </c>
      <c r="BP7" s="1045"/>
      <c r="BQ7" s="1045"/>
      <c r="BR7" s="1045"/>
      <c r="BS7" s="1046">
        <v>115015</v>
      </c>
      <c r="BT7" s="1046"/>
      <c r="BU7" s="1046"/>
      <c r="BV7" s="1046"/>
      <c r="BW7" s="1046"/>
      <c r="BX7" s="1046"/>
      <c r="BY7" s="1046"/>
      <c r="BZ7" s="1046"/>
      <c r="CA7" s="1046"/>
      <c r="CB7" s="1081"/>
      <c r="CD7" s="1004" t="s">
        <v>296</v>
      </c>
      <c r="CE7" s="1005"/>
      <c r="CF7" s="1005"/>
      <c r="CG7" s="1005"/>
      <c r="CH7" s="1005"/>
      <c r="CI7" s="1005"/>
      <c r="CJ7" s="1005"/>
      <c r="CK7" s="1005"/>
      <c r="CL7" s="1005"/>
      <c r="CM7" s="1005"/>
      <c r="CN7" s="1005"/>
      <c r="CO7" s="1005"/>
      <c r="CP7" s="1005"/>
      <c r="CQ7" s="1006"/>
      <c r="CR7" s="1007">
        <v>3820967</v>
      </c>
      <c r="CS7" s="1008"/>
      <c r="CT7" s="1008"/>
      <c r="CU7" s="1008"/>
      <c r="CV7" s="1008"/>
      <c r="CW7" s="1008"/>
      <c r="CX7" s="1008"/>
      <c r="CY7" s="1009"/>
      <c r="CZ7" s="1045">
        <v>18.5</v>
      </c>
      <c r="DA7" s="1045"/>
      <c r="DB7" s="1045"/>
      <c r="DC7" s="1045"/>
      <c r="DD7" s="1013">
        <v>39100</v>
      </c>
      <c r="DE7" s="1008"/>
      <c r="DF7" s="1008"/>
      <c r="DG7" s="1008"/>
      <c r="DH7" s="1008"/>
      <c r="DI7" s="1008"/>
      <c r="DJ7" s="1008"/>
      <c r="DK7" s="1008"/>
      <c r="DL7" s="1008"/>
      <c r="DM7" s="1008"/>
      <c r="DN7" s="1008"/>
      <c r="DO7" s="1008"/>
      <c r="DP7" s="1009"/>
      <c r="DQ7" s="1013">
        <v>3583904</v>
      </c>
      <c r="DR7" s="1008"/>
      <c r="DS7" s="1008"/>
      <c r="DT7" s="1008"/>
      <c r="DU7" s="1008"/>
      <c r="DV7" s="1008"/>
      <c r="DW7" s="1008"/>
      <c r="DX7" s="1008"/>
      <c r="DY7" s="1008"/>
      <c r="DZ7" s="1008"/>
      <c r="EA7" s="1008"/>
      <c r="EB7" s="1008"/>
      <c r="EC7" s="1044"/>
    </row>
    <row r="8" spans="2:143" ht="11.25" customHeight="1" x14ac:dyDescent="0.2">
      <c r="B8" s="1004" t="s">
        <v>297</v>
      </c>
      <c r="C8" s="1005"/>
      <c r="D8" s="1005"/>
      <c r="E8" s="1005"/>
      <c r="F8" s="1005"/>
      <c r="G8" s="1005"/>
      <c r="H8" s="1005"/>
      <c r="I8" s="1005"/>
      <c r="J8" s="1005"/>
      <c r="K8" s="1005"/>
      <c r="L8" s="1005"/>
      <c r="M8" s="1005"/>
      <c r="N8" s="1005"/>
      <c r="O8" s="1005"/>
      <c r="P8" s="1005"/>
      <c r="Q8" s="1006"/>
      <c r="R8" s="1007">
        <v>53172</v>
      </c>
      <c r="S8" s="1008"/>
      <c r="T8" s="1008"/>
      <c r="U8" s="1008"/>
      <c r="V8" s="1008"/>
      <c r="W8" s="1008"/>
      <c r="X8" s="1008"/>
      <c r="Y8" s="1009"/>
      <c r="Z8" s="1045">
        <v>0.2</v>
      </c>
      <c r="AA8" s="1045"/>
      <c r="AB8" s="1045"/>
      <c r="AC8" s="1045"/>
      <c r="AD8" s="1046">
        <v>53172</v>
      </c>
      <c r="AE8" s="1046"/>
      <c r="AF8" s="1046"/>
      <c r="AG8" s="1046"/>
      <c r="AH8" s="1046"/>
      <c r="AI8" s="1046"/>
      <c r="AJ8" s="1046"/>
      <c r="AK8" s="1046"/>
      <c r="AL8" s="1010">
        <v>0.5</v>
      </c>
      <c r="AM8" s="1011"/>
      <c r="AN8" s="1011"/>
      <c r="AO8" s="1047"/>
      <c r="AP8" s="1004" t="s">
        <v>298</v>
      </c>
      <c r="AQ8" s="1005"/>
      <c r="AR8" s="1005"/>
      <c r="AS8" s="1005"/>
      <c r="AT8" s="1005"/>
      <c r="AU8" s="1005"/>
      <c r="AV8" s="1005"/>
      <c r="AW8" s="1005"/>
      <c r="AX8" s="1005"/>
      <c r="AY8" s="1005"/>
      <c r="AZ8" s="1005"/>
      <c r="BA8" s="1005"/>
      <c r="BB8" s="1005"/>
      <c r="BC8" s="1005"/>
      <c r="BD8" s="1005"/>
      <c r="BE8" s="1005"/>
      <c r="BF8" s="1006"/>
      <c r="BG8" s="1007">
        <v>90040</v>
      </c>
      <c r="BH8" s="1008"/>
      <c r="BI8" s="1008"/>
      <c r="BJ8" s="1008"/>
      <c r="BK8" s="1008"/>
      <c r="BL8" s="1008"/>
      <c r="BM8" s="1008"/>
      <c r="BN8" s="1009"/>
      <c r="BO8" s="1045">
        <v>0.9</v>
      </c>
      <c r="BP8" s="1045"/>
      <c r="BQ8" s="1045"/>
      <c r="BR8" s="1045"/>
      <c r="BS8" s="1046" t="s">
        <v>62</v>
      </c>
      <c r="BT8" s="1046"/>
      <c r="BU8" s="1046"/>
      <c r="BV8" s="1046"/>
      <c r="BW8" s="1046"/>
      <c r="BX8" s="1046"/>
      <c r="BY8" s="1046"/>
      <c r="BZ8" s="1046"/>
      <c r="CA8" s="1046"/>
      <c r="CB8" s="1081"/>
      <c r="CD8" s="1004" t="s">
        <v>299</v>
      </c>
      <c r="CE8" s="1005"/>
      <c r="CF8" s="1005"/>
      <c r="CG8" s="1005"/>
      <c r="CH8" s="1005"/>
      <c r="CI8" s="1005"/>
      <c r="CJ8" s="1005"/>
      <c r="CK8" s="1005"/>
      <c r="CL8" s="1005"/>
      <c r="CM8" s="1005"/>
      <c r="CN8" s="1005"/>
      <c r="CO8" s="1005"/>
      <c r="CP8" s="1005"/>
      <c r="CQ8" s="1006"/>
      <c r="CR8" s="1007">
        <v>6990774</v>
      </c>
      <c r="CS8" s="1008"/>
      <c r="CT8" s="1008"/>
      <c r="CU8" s="1008"/>
      <c r="CV8" s="1008"/>
      <c r="CW8" s="1008"/>
      <c r="CX8" s="1008"/>
      <c r="CY8" s="1009"/>
      <c r="CZ8" s="1045">
        <v>33.799999999999997</v>
      </c>
      <c r="DA8" s="1045"/>
      <c r="DB8" s="1045"/>
      <c r="DC8" s="1045"/>
      <c r="DD8" s="1013">
        <v>142424</v>
      </c>
      <c r="DE8" s="1008"/>
      <c r="DF8" s="1008"/>
      <c r="DG8" s="1008"/>
      <c r="DH8" s="1008"/>
      <c r="DI8" s="1008"/>
      <c r="DJ8" s="1008"/>
      <c r="DK8" s="1008"/>
      <c r="DL8" s="1008"/>
      <c r="DM8" s="1008"/>
      <c r="DN8" s="1008"/>
      <c r="DO8" s="1008"/>
      <c r="DP8" s="1009"/>
      <c r="DQ8" s="1013">
        <v>3699169</v>
      </c>
      <c r="DR8" s="1008"/>
      <c r="DS8" s="1008"/>
      <c r="DT8" s="1008"/>
      <c r="DU8" s="1008"/>
      <c r="DV8" s="1008"/>
      <c r="DW8" s="1008"/>
      <c r="DX8" s="1008"/>
      <c r="DY8" s="1008"/>
      <c r="DZ8" s="1008"/>
      <c r="EA8" s="1008"/>
      <c r="EB8" s="1008"/>
      <c r="EC8" s="1044"/>
    </row>
    <row r="9" spans="2:143" ht="11.25" customHeight="1" x14ac:dyDescent="0.2">
      <c r="B9" s="1004" t="s">
        <v>300</v>
      </c>
      <c r="C9" s="1005"/>
      <c r="D9" s="1005"/>
      <c r="E9" s="1005"/>
      <c r="F9" s="1005"/>
      <c r="G9" s="1005"/>
      <c r="H9" s="1005"/>
      <c r="I9" s="1005"/>
      <c r="J9" s="1005"/>
      <c r="K9" s="1005"/>
      <c r="L9" s="1005"/>
      <c r="M9" s="1005"/>
      <c r="N9" s="1005"/>
      <c r="O9" s="1005"/>
      <c r="P9" s="1005"/>
      <c r="Q9" s="1006"/>
      <c r="R9" s="1007">
        <v>59025</v>
      </c>
      <c r="S9" s="1008"/>
      <c r="T9" s="1008"/>
      <c r="U9" s="1008"/>
      <c r="V9" s="1008"/>
      <c r="W9" s="1008"/>
      <c r="X9" s="1008"/>
      <c r="Y9" s="1009"/>
      <c r="Z9" s="1045">
        <v>0.3</v>
      </c>
      <c r="AA9" s="1045"/>
      <c r="AB9" s="1045"/>
      <c r="AC9" s="1045"/>
      <c r="AD9" s="1046">
        <v>59025</v>
      </c>
      <c r="AE9" s="1046"/>
      <c r="AF9" s="1046"/>
      <c r="AG9" s="1046"/>
      <c r="AH9" s="1046"/>
      <c r="AI9" s="1046"/>
      <c r="AJ9" s="1046"/>
      <c r="AK9" s="1046"/>
      <c r="AL9" s="1010">
        <v>0.6</v>
      </c>
      <c r="AM9" s="1011"/>
      <c r="AN9" s="1011"/>
      <c r="AO9" s="1047"/>
      <c r="AP9" s="1004" t="s">
        <v>301</v>
      </c>
      <c r="AQ9" s="1005"/>
      <c r="AR9" s="1005"/>
      <c r="AS9" s="1005"/>
      <c r="AT9" s="1005"/>
      <c r="AU9" s="1005"/>
      <c r="AV9" s="1005"/>
      <c r="AW9" s="1005"/>
      <c r="AX9" s="1005"/>
      <c r="AY9" s="1005"/>
      <c r="AZ9" s="1005"/>
      <c r="BA9" s="1005"/>
      <c r="BB9" s="1005"/>
      <c r="BC9" s="1005"/>
      <c r="BD9" s="1005"/>
      <c r="BE9" s="1005"/>
      <c r="BF9" s="1006"/>
      <c r="BG9" s="1007">
        <v>2765662</v>
      </c>
      <c r="BH9" s="1008"/>
      <c r="BI9" s="1008"/>
      <c r="BJ9" s="1008"/>
      <c r="BK9" s="1008"/>
      <c r="BL9" s="1008"/>
      <c r="BM9" s="1008"/>
      <c r="BN9" s="1009"/>
      <c r="BO9" s="1045">
        <v>29</v>
      </c>
      <c r="BP9" s="1045"/>
      <c r="BQ9" s="1045"/>
      <c r="BR9" s="1045"/>
      <c r="BS9" s="1046" t="s">
        <v>62</v>
      </c>
      <c r="BT9" s="1046"/>
      <c r="BU9" s="1046"/>
      <c r="BV9" s="1046"/>
      <c r="BW9" s="1046"/>
      <c r="BX9" s="1046"/>
      <c r="BY9" s="1046"/>
      <c r="BZ9" s="1046"/>
      <c r="CA9" s="1046"/>
      <c r="CB9" s="1081"/>
      <c r="CD9" s="1004" t="s">
        <v>302</v>
      </c>
      <c r="CE9" s="1005"/>
      <c r="CF9" s="1005"/>
      <c r="CG9" s="1005"/>
      <c r="CH9" s="1005"/>
      <c r="CI9" s="1005"/>
      <c r="CJ9" s="1005"/>
      <c r="CK9" s="1005"/>
      <c r="CL9" s="1005"/>
      <c r="CM9" s="1005"/>
      <c r="CN9" s="1005"/>
      <c r="CO9" s="1005"/>
      <c r="CP9" s="1005"/>
      <c r="CQ9" s="1006"/>
      <c r="CR9" s="1007">
        <v>2000613</v>
      </c>
      <c r="CS9" s="1008"/>
      <c r="CT9" s="1008"/>
      <c r="CU9" s="1008"/>
      <c r="CV9" s="1008"/>
      <c r="CW9" s="1008"/>
      <c r="CX9" s="1008"/>
      <c r="CY9" s="1009"/>
      <c r="CZ9" s="1045">
        <v>9.6999999999999993</v>
      </c>
      <c r="DA9" s="1045"/>
      <c r="DB9" s="1045"/>
      <c r="DC9" s="1045"/>
      <c r="DD9" s="1013">
        <v>5033</v>
      </c>
      <c r="DE9" s="1008"/>
      <c r="DF9" s="1008"/>
      <c r="DG9" s="1008"/>
      <c r="DH9" s="1008"/>
      <c r="DI9" s="1008"/>
      <c r="DJ9" s="1008"/>
      <c r="DK9" s="1008"/>
      <c r="DL9" s="1008"/>
      <c r="DM9" s="1008"/>
      <c r="DN9" s="1008"/>
      <c r="DO9" s="1008"/>
      <c r="DP9" s="1009"/>
      <c r="DQ9" s="1013">
        <v>978770</v>
      </c>
      <c r="DR9" s="1008"/>
      <c r="DS9" s="1008"/>
      <c r="DT9" s="1008"/>
      <c r="DU9" s="1008"/>
      <c r="DV9" s="1008"/>
      <c r="DW9" s="1008"/>
      <c r="DX9" s="1008"/>
      <c r="DY9" s="1008"/>
      <c r="DZ9" s="1008"/>
      <c r="EA9" s="1008"/>
      <c r="EB9" s="1008"/>
      <c r="EC9" s="1044"/>
    </row>
    <row r="10" spans="2:143" ht="11.25" customHeight="1" x14ac:dyDescent="0.2">
      <c r="B10" s="1004" t="s">
        <v>303</v>
      </c>
      <c r="C10" s="1005"/>
      <c r="D10" s="1005"/>
      <c r="E10" s="1005"/>
      <c r="F10" s="1005"/>
      <c r="G10" s="1005"/>
      <c r="H10" s="1005"/>
      <c r="I10" s="1005"/>
      <c r="J10" s="1005"/>
      <c r="K10" s="1005"/>
      <c r="L10" s="1005"/>
      <c r="M10" s="1005"/>
      <c r="N10" s="1005"/>
      <c r="O10" s="1005"/>
      <c r="P10" s="1005"/>
      <c r="Q10" s="1006"/>
      <c r="R10" s="1007" t="s">
        <v>62</v>
      </c>
      <c r="S10" s="1008"/>
      <c r="T10" s="1008"/>
      <c r="U10" s="1008"/>
      <c r="V10" s="1008"/>
      <c r="W10" s="1008"/>
      <c r="X10" s="1008"/>
      <c r="Y10" s="1009"/>
      <c r="Z10" s="1045" t="s">
        <v>62</v>
      </c>
      <c r="AA10" s="1045"/>
      <c r="AB10" s="1045"/>
      <c r="AC10" s="1045"/>
      <c r="AD10" s="1046" t="s">
        <v>62</v>
      </c>
      <c r="AE10" s="1046"/>
      <c r="AF10" s="1046"/>
      <c r="AG10" s="1046"/>
      <c r="AH10" s="1046"/>
      <c r="AI10" s="1046"/>
      <c r="AJ10" s="1046"/>
      <c r="AK10" s="1046"/>
      <c r="AL10" s="1010" t="s">
        <v>62</v>
      </c>
      <c r="AM10" s="1011"/>
      <c r="AN10" s="1011"/>
      <c r="AO10" s="1047"/>
      <c r="AP10" s="1004" t="s">
        <v>304</v>
      </c>
      <c r="AQ10" s="1005"/>
      <c r="AR10" s="1005"/>
      <c r="AS10" s="1005"/>
      <c r="AT10" s="1005"/>
      <c r="AU10" s="1005"/>
      <c r="AV10" s="1005"/>
      <c r="AW10" s="1005"/>
      <c r="AX10" s="1005"/>
      <c r="AY10" s="1005"/>
      <c r="AZ10" s="1005"/>
      <c r="BA10" s="1005"/>
      <c r="BB10" s="1005"/>
      <c r="BC10" s="1005"/>
      <c r="BD10" s="1005"/>
      <c r="BE10" s="1005"/>
      <c r="BF10" s="1006"/>
      <c r="BG10" s="1007">
        <v>159759</v>
      </c>
      <c r="BH10" s="1008"/>
      <c r="BI10" s="1008"/>
      <c r="BJ10" s="1008"/>
      <c r="BK10" s="1008"/>
      <c r="BL10" s="1008"/>
      <c r="BM10" s="1008"/>
      <c r="BN10" s="1009"/>
      <c r="BO10" s="1045">
        <v>1.7</v>
      </c>
      <c r="BP10" s="1045"/>
      <c r="BQ10" s="1045"/>
      <c r="BR10" s="1045"/>
      <c r="BS10" s="1046" t="s">
        <v>62</v>
      </c>
      <c r="BT10" s="1046"/>
      <c r="BU10" s="1046"/>
      <c r="BV10" s="1046"/>
      <c r="BW10" s="1046"/>
      <c r="BX10" s="1046"/>
      <c r="BY10" s="1046"/>
      <c r="BZ10" s="1046"/>
      <c r="CA10" s="1046"/>
      <c r="CB10" s="1081"/>
      <c r="CD10" s="1004" t="s">
        <v>305</v>
      </c>
      <c r="CE10" s="1005"/>
      <c r="CF10" s="1005"/>
      <c r="CG10" s="1005"/>
      <c r="CH10" s="1005"/>
      <c r="CI10" s="1005"/>
      <c r="CJ10" s="1005"/>
      <c r="CK10" s="1005"/>
      <c r="CL10" s="1005"/>
      <c r="CM10" s="1005"/>
      <c r="CN10" s="1005"/>
      <c r="CO10" s="1005"/>
      <c r="CP10" s="1005"/>
      <c r="CQ10" s="1006"/>
      <c r="CR10" s="1007">
        <v>26593</v>
      </c>
      <c r="CS10" s="1008"/>
      <c r="CT10" s="1008"/>
      <c r="CU10" s="1008"/>
      <c r="CV10" s="1008"/>
      <c r="CW10" s="1008"/>
      <c r="CX10" s="1008"/>
      <c r="CY10" s="1009"/>
      <c r="CZ10" s="1045">
        <v>0.1</v>
      </c>
      <c r="DA10" s="1045"/>
      <c r="DB10" s="1045"/>
      <c r="DC10" s="1045"/>
      <c r="DD10" s="1013" t="s">
        <v>62</v>
      </c>
      <c r="DE10" s="1008"/>
      <c r="DF10" s="1008"/>
      <c r="DG10" s="1008"/>
      <c r="DH10" s="1008"/>
      <c r="DI10" s="1008"/>
      <c r="DJ10" s="1008"/>
      <c r="DK10" s="1008"/>
      <c r="DL10" s="1008"/>
      <c r="DM10" s="1008"/>
      <c r="DN10" s="1008"/>
      <c r="DO10" s="1008"/>
      <c r="DP10" s="1009"/>
      <c r="DQ10" s="1013">
        <v>6593</v>
      </c>
      <c r="DR10" s="1008"/>
      <c r="DS10" s="1008"/>
      <c r="DT10" s="1008"/>
      <c r="DU10" s="1008"/>
      <c r="DV10" s="1008"/>
      <c r="DW10" s="1008"/>
      <c r="DX10" s="1008"/>
      <c r="DY10" s="1008"/>
      <c r="DZ10" s="1008"/>
      <c r="EA10" s="1008"/>
      <c r="EB10" s="1008"/>
      <c r="EC10" s="1044"/>
    </row>
    <row r="11" spans="2:143" ht="11.25" customHeight="1" x14ac:dyDescent="0.2">
      <c r="B11" s="1004" t="s">
        <v>306</v>
      </c>
      <c r="C11" s="1005"/>
      <c r="D11" s="1005"/>
      <c r="E11" s="1005"/>
      <c r="F11" s="1005"/>
      <c r="G11" s="1005"/>
      <c r="H11" s="1005"/>
      <c r="I11" s="1005"/>
      <c r="J11" s="1005"/>
      <c r="K11" s="1005"/>
      <c r="L11" s="1005"/>
      <c r="M11" s="1005"/>
      <c r="N11" s="1005"/>
      <c r="O11" s="1005"/>
      <c r="P11" s="1005"/>
      <c r="Q11" s="1006"/>
      <c r="R11" s="1007">
        <v>1177389</v>
      </c>
      <c r="S11" s="1008"/>
      <c r="T11" s="1008"/>
      <c r="U11" s="1008"/>
      <c r="V11" s="1008"/>
      <c r="W11" s="1008"/>
      <c r="X11" s="1008"/>
      <c r="Y11" s="1009"/>
      <c r="Z11" s="1010">
        <v>5.2</v>
      </c>
      <c r="AA11" s="1011"/>
      <c r="AB11" s="1011"/>
      <c r="AC11" s="1012"/>
      <c r="AD11" s="1013">
        <v>1177389</v>
      </c>
      <c r="AE11" s="1008"/>
      <c r="AF11" s="1008"/>
      <c r="AG11" s="1008"/>
      <c r="AH11" s="1008"/>
      <c r="AI11" s="1008"/>
      <c r="AJ11" s="1008"/>
      <c r="AK11" s="1009"/>
      <c r="AL11" s="1010">
        <v>11</v>
      </c>
      <c r="AM11" s="1011"/>
      <c r="AN11" s="1011"/>
      <c r="AO11" s="1047"/>
      <c r="AP11" s="1004" t="s">
        <v>307</v>
      </c>
      <c r="AQ11" s="1005"/>
      <c r="AR11" s="1005"/>
      <c r="AS11" s="1005"/>
      <c r="AT11" s="1005"/>
      <c r="AU11" s="1005"/>
      <c r="AV11" s="1005"/>
      <c r="AW11" s="1005"/>
      <c r="AX11" s="1005"/>
      <c r="AY11" s="1005"/>
      <c r="AZ11" s="1005"/>
      <c r="BA11" s="1005"/>
      <c r="BB11" s="1005"/>
      <c r="BC11" s="1005"/>
      <c r="BD11" s="1005"/>
      <c r="BE11" s="1005"/>
      <c r="BF11" s="1006"/>
      <c r="BG11" s="1007">
        <v>610538</v>
      </c>
      <c r="BH11" s="1008"/>
      <c r="BI11" s="1008"/>
      <c r="BJ11" s="1008"/>
      <c r="BK11" s="1008"/>
      <c r="BL11" s="1008"/>
      <c r="BM11" s="1008"/>
      <c r="BN11" s="1009"/>
      <c r="BO11" s="1045">
        <v>6.4</v>
      </c>
      <c r="BP11" s="1045"/>
      <c r="BQ11" s="1045"/>
      <c r="BR11" s="1045"/>
      <c r="BS11" s="1046">
        <v>115015</v>
      </c>
      <c r="BT11" s="1046"/>
      <c r="BU11" s="1046"/>
      <c r="BV11" s="1046"/>
      <c r="BW11" s="1046"/>
      <c r="BX11" s="1046"/>
      <c r="BY11" s="1046"/>
      <c r="BZ11" s="1046"/>
      <c r="CA11" s="1046"/>
      <c r="CB11" s="1081"/>
      <c r="CD11" s="1004" t="s">
        <v>308</v>
      </c>
      <c r="CE11" s="1005"/>
      <c r="CF11" s="1005"/>
      <c r="CG11" s="1005"/>
      <c r="CH11" s="1005"/>
      <c r="CI11" s="1005"/>
      <c r="CJ11" s="1005"/>
      <c r="CK11" s="1005"/>
      <c r="CL11" s="1005"/>
      <c r="CM11" s="1005"/>
      <c r="CN11" s="1005"/>
      <c r="CO11" s="1005"/>
      <c r="CP11" s="1005"/>
      <c r="CQ11" s="1006"/>
      <c r="CR11" s="1007">
        <v>121724</v>
      </c>
      <c r="CS11" s="1008"/>
      <c r="CT11" s="1008"/>
      <c r="CU11" s="1008"/>
      <c r="CV11" s="1008"/>
      <c r="CW11" s="1008"/>
      <c r="CX11" s="1008"/>
      <c r="CY11" s="1009"/>
      <c r="CZ11" s="1045">
        <v>0.6</v>
      </c>
      <c r="DA11" s="1045"/>
      <c r="DB11" s="1045"/>
      <c r="DC11" s="1045"/>
      <c r="DD11" s="1013">
        <v>24707</v>
      </c>
      <c r="DE11" s="1008"/>
      <c r="DF11" s="1008"/>
      <c r="DG11" s="1008"/>
      <c r="DH11" s="1008"/>
      <c r="DI11" s="1008"/>
      <c r="DJ11" s="1008"/>
      <c r="DK11" s="1008"/>
      <c r="DL11" s="1008"/>
      <c r="DM11" s="1008"/>
      <c r="DN11" s="1008"/>
      <c r="DO11" s="1008"/>
      <c r="DP11" s="1009"/>
      <c r="DQ11" s="1013">
        <v>101978</v>
      </c>
      <c r="DR11" s="1008"/>
      <c r="DS11" s="1008"/>
      <c r="DT11" s="1008"/>
      <c r="DU11" s="1008"/>
      <c r="DV11" s="1008"/>
      <c r="DW11" s="1008"/>
      <c r="DX11" s="1008"/>
      <c r="DY11" s="1008"/>
      <c r="DZ11" s="1008"/>
      <c r="EA11" s="1008"/>
      <c r="EB11" s="1008"/>
      <c r="EC11" s="1044"/>
    </row>
    <row r="12" spans="2:143" ht="11.25" customHeight="1" x14ac:dyDescent="0.2">
      <c r="B12" s="1004" t="s">
        <v>309</v>
      </c>
      <c r="C12" s="1005"/>
      <c r="D12" s="1005"/>
      <c r="E12" s="1005"/>
      <c r="F12" s="1005"/>
      <c r="G12" s="1005"/>
      <c r="H12" s="1005"/>
      <c r="I12" s="1005"/>
      <c r="J12" s="1005"/>
      <c r="K12" s="1005"/>
      <c r="L12" s="1005"/>
      <c r="M12" s="1005"/>
      <c r="N12" s="1005"/>
      <c r="O12" s="1005"/>
      <c r="P12" s="1005"/>
      <c r="Q12" s="1006"/>
      <c r="R12" s="1007" t="s">
        <v>62</v>
      </c>
      <c r="S12" s="1008"/>
      <c r="T12" s="1008"/>
      <c r="U12" s="1008"/>
      <c r="V12" s="1008"/>
      <c r="W12" s="1008"/>
      <c r="X12" s="1008"/>
      <c r="Y12" s="1009"/>
      <c r="Z12" s="1045" t="s">
        <v>62</v>
      </c>
      <c r="AA12" s="1045"/>
      <c r="AB12" s="1045"/>
      <c r="AC12" s="1045"/>
      <c r="AD12" s="1046" t="s">
        <v>62</v>
      </c>
      <c r="AE12" s="1046"/>
      <c r="AF12" s="1046"/>
      <c r="AG12" s="1046"/>
      <c r="AH12" s="1046"/>
      <c r="AI12" s="1046"/>
      <c r="AJ12" s="1046"/>
      <c r="AK12" s="1046"/>
      <c r="AL12" s="1010" t="s">
        <v>62</v>
      </c>
      <c r="AM12" s="1011"/>
      <c r="AN12" s="1011"/>
      <c r="AO12" s="1047"/>
      <c r="AP12" s="1004" t="s">
        <v>310</v>
      </c>
      <c r="AQ12" s="1005"/>
      <c r="AR12" s="1005"/>
      <c r="AS12" s="1005"/>
      <c r="AT12" s="1005"/>
      <c r="AU12" s="1005"/>
      <c r="AV12" s="1005"/>
      <c r="AW12" s="1005"/>
      <c r="AX12" s="1005"/>
      <c r="AY12" s="1005"/>
      <c r="AZ12" s="1005"/>
      <c r="BA12" s="1005"/>
      <c r="BB12" s="1005"/>
      <c r="BC12" s="1005"/>
      <c r="BD12" s="1005"/>
      <c r="BE12" s="1005"/>
      <c r="BF12" s="1006"/>
      <c r="BG12" s="1007">
        <v>4810778</v>
      </c>
      <c r="BH12" s="1008"/>
      <c r="BI12" s="1008"/>
      <c r="BJ12" s="1008"/>
      <c r="BK12" s="1008"/>
      <c r="BL12" s="1008"/>
      <c r="BM12" s="1008"/>
      <c r="BN12" s="1009"/>
      <c r="BO12" s="1045">
        <v>50.4</v>
      </c>
      <c r="BP12" s="1045"/>
      <c r="BQ12" s="1045"/>
      <c r="BR12" s="1045"/>
      <c r="BS12" s="1046" t="s">
        <v>62</v>
      </c>
      <c r="BT12" s="1046"/>
      <c r="BU12" s="1046"/>
      <c r="BV12" s="1046"/>
      <c r="BW12" s="1046"/>
      <c r="BX12" s="1046"/>
      <c r="BY12" s="1046"/>
      <c r="BZ12" s="1046"/>
      <c r="CA12" s="1046"/>
      <c r="CB12" s="1081"/>
      <c r="CD12" s="1004" t="s">
        <v>311</v>
      </c>
      <c r="CE12" s="1005"/>
      <c r="CF12" s="1005"/>
      <c r="CG12" s="1005"/>
      <c r="CH12" s="1005"/>
      <c r="CI12" s="1005"/>
      <c r="CJ12" s="1005"/>
      <c r="CK12" s="1005"/>
      <c r="CL12" s="1005"/>
      <c r="CM12" s="1005"/>
      <c r="CN12" s="1005"/>
      <c r="CO12" s="1005"/>
      <c r="CP12" s="1005"/>
      <c r="CQ12" s="1006"/>
      <c r="CR12" s="1007">
        <v>178834</v>
      </c>
      <c r="CS12" s="1008"/>
      <c r="CT12" s="1008"/>
      <c r="CU12" s="1008"/>
      <c r="CV12" s="1008"/>
      <c r="CW12" s="1008"/>
      <c r="CX12" s="1008"/>
      <c r="CY12" s="1009"/>
      <c r="CZ12" s="1045">
        <v>0.9</v>
      </c>
      <c r="DA12" s="1045"/>
      <c r="DB12" s="1045"/>
      <c r="DC12" s="1045"/>
      <c r="DD12" s="1013">
        <v>2771</v>
      </c>
      <c r="DE12" s="1008"/>
      <c r="DF12" s="1008"/>
      <c r="DG12" s="1008"/>
      <c r="DH12" s="1008"/>
      <c r="DI12" s="1008"/>
      <c r="DJ12" s="1008"/>
      <c r="DK12" s="1008"/>
      <c r="DL12" s="1008"/>
      <c r="DM12" s="1008"/>
      <c r="DN12" s="1008"/>
      <c r="DO12" s="1008"/>
      <c r="DP12" s="1009"/>
      <c r="DQ12" s="1013">
        <v>143732</v>
      </c>
      <c r="DR12" s="1008"/>
      <c r="DS12" s="1008"/>
      <c r="DT12" s="1008"/>
      <c r="DU12" s="1008"/>
      <c r="DV12" s="1008"/>
      <c r="DW12" s="1008"/>
      <c r="DX12" s="1008"/>
      <c r="DY12" s="1008"/>
      <c r="DZ12" s="1008"/>
      <c r="EA12" s="1008"/>
      <c r="EB12" s="1008"/>
      <c r="EC12" s="1044"/>
    </row>
    <row r="13" spans="2:143" ht="11.25" customHeight="1" x14ac:dyDescent="0.2">
      <c r="B13" s="1004" t="s">
        <v>312</v>
      </c>
      <c r="C13" s="1005"/>
      <c r="D13" s="1005"/>
      <c r="E13" s="1005"/>
      <c r="F13" s="1005"/>
      <c r="G13" s="1005"/>
      <c r="H13" s="1005"/>
      <c r="I13" s="1005"/>
      <c r="J13" s="1005"/>
      <c r="K13" s="1005"/>
      <c r="L13" s="1005"/>
      <c r="M13" s="1005"/>
      <c r="N13" s="1005"/>
      <c r="O13" s="1005"/>
      <c r="P13" s="1005"/>
      <c r="Q13" s="1006"/>
      <c r="R13" s="1007" t="s">
        <v>62</v>
      </c>
      <c r="S13" s="1008"/>
      <c r="T13" s="1008"/>
      <c r="U13" s="1008"/>
      <c r="V13" s="1008"/>
      <c r="W13" s="1008"/>
      <c r="X13" s="1008"/>
      <c r="Y13" s="1009"/>
      <c r="Z13" s="1045" t="s">
        <v>62</v>
      </c>
      <c r="AA13" s="1045"/>
      <c r="AB13" s="1045"/>
      <c r="AC13" s="1045"/>
      <c r="AD13" s="1046" t="s">
        <v>62</v>
      </c>
      <c r="AE13" s="1046"/>
      <c r="AF13" s="1046"/>
      <c r="AG13" s="1046"/>
      <c r="AH13" s="1046"/>
      <c r="AI13" s="1046"/>
      <c r="AJ13" s="1046"/>
      <c r="AK13" s="1046"/>
      <c r="AL13" s="1010" t="s">
        <v>62</v>
      </c>
      <c r="AM13" s="1011"/>
      <c r="AN13" s="1011"/>
      <c r="AO13" s="1047"/>
      <c r="AP13" s="1004" t="s">
        <v>313</v>
      </c>
      <c r="AQ13" s="1005"/>
      <c r="AR13" s="1005"/>
      <c r="AS13" s="1005"/>
      <c r="AT13" s="1005"/>
      <c r="AU13" s="1005"/>
      <c r="AV13" s="1005"/>
      <c r="AW13" s="1005"/>
      <c r="AX13" s="1005"/>
      <c r="AY13" s="1005"/>
      <c r="AZ13" s="1005"/>
      <c r="BA13" s="1005"/>
      <c r="BB13" s="1005"/>
      <c r="BC13" s="1005"/>
      <c r="BD13" s="1005"/>
      <c r="BE13" s="1005"/>
      <c r="BF13" s="1006"/>
      <c r="BG13" s="1007">
        <v>4661127</v>
      </c>
      <c r="BH13" s="1008"/>
      <c r="BI13" s="1008"/>
      <c r="BJ13" s="1008"/>
      <c r="BK13" s="1008"/>
      <c r="BL13" s="1008"/>
      <c r="BM13" s="1008"/>
      <c r="BN13" s="1009"/>
      <c r="BO13" s="1045">
        <v>48.9</v>
      </c>
      <c r="BP13" s="1045"/>
      <c r="BQ13" s="1045"/>
      <c r="BR13" s="1045"/>
      <c r="BS13" s="1046" t="s">
        <v>62</v>
      </c>
      <c r="BT13" s="1046"/>
      <c r="BU13" s="1046"/>
      <c r="BV13" s="1046"/>
      <c r="BW13" s="1046"/>
      <c r="BX13" s="1046"/>
      <c r="BY13" s="1046"/>
      <c r="BZ13" s="1046"/>
      <c r="CA13" s="1046"/>
      <c r="CB13" s="1081"/>
      <c r="CD13" s="1004" t="s">
        <v>314</v>
      </c>
      <c r="CE13" s="1005"/>
      <c r="CF13" s="1005"/>
      <c r="CG13" s="1005"/>
      <c r="CH13" s="1005"/>
      <c r="CI13" s="1005"/>
      <c r="CJ13" s="1005"/>
      <c r="CK13" s="1005"/>
      <c r="CL13" s="1005"/>
      <c r="CM13" s="1005"/>
      <c r="CN13" s="1005"/>
      <c r="CO13" s="1005"/>
      <c r="CP13" s="1005"/>
      <c r="CQ13" s="1006"/>
      <c r="CR13" s="1007">
        <v>2597241</v>
      </c>
      <c r="CS13" s="1008"/>
      <c r="CT13" s="1008"/>
      <c r="CU13" s="1008"/>
      <c r="CV13" s="1008"/>
      <c r="CW13" s="1008"/>
      <c r="CX13" s="1008"/>
      <c r="CY13" s="1009"/>
      <c r="CZ13" s="1045">
        <v>12.6</v>
      </c>
      <c r="DA13" s="1045"/>
      <c r="DB13" s="1045"/>
      <c r="DC13" s="1045"/>
      <c r="DD13" s="1013">
        <v>1505689</v>
      </c>
      <c r="DE13" s="1008"/>
      <c r="DF13" s="1008"/>
      <c r="DG13" s="1008"/>
      <c r="DH13" s="1008"/>
      <c r="DI13" s="1008"/>
      <c r="DJ13" s="1008"/>
      <c r="DK13" s="1008"/>
      <c r="DL13" s="1008"/>
      <c r="DM13" s="1008"/>
      <c r="DN13" s="1008"/>
      <c r="DO13" s="1008"/>
      <c r="DP13" s="1009"/>
      <c r="DQ13" s="1013">
        <v>1155913</v>
      </c>
      <c r="DR13" s="1008"/>
      <c r="DS13" s="1008"/>
      <c r="DT13" s="1008"/>
      <c r="DU13" s="1008"/>
      <c r="DV13" s="1008"/>
      <c r="DW13" s="1008"/>
      <c r="DX13" s="1008"/>
      <c r="DY13" s="1008"/>
      <c r="DZ13" s="1008"/>
      <c r="EA13" s="1008"/>
      <c r="EB13" s="1008"/>
      <c r="EC13" s="1044"/>
    </row>
    <row r="14" spans="2:143" ht="11.25" customHeight="1" x14ac:dyDescent="0.2">
      <c r="B14" s="1004" t="s">
        <v>315</v>
      </c>
      <c r="C14" s="1005"/>
      <c r="D14" s="1005"/>
      <c r="E14" s="1005"/>
      <c r="F14" s="1005"/>
      <c r="G14" s="1005"/>
      <c r="H14" s="1005"/>
      <c r="I14" s="1005"/>
      <c r="J14" s="1005"/>
      <c r="K14" s="1005"/>
      <c r="L14" s="1005"/>
      <c r="M14" s="1005"/>
      <c r="N14" s="1005"/>
      <c r="O14" s="1005"/>
      <c r="P14" s="1005"/>
      <c r="Q14" s="1006"/>
      <c r="R14" s="1007">
        <v>844</v>
      </c>
      <c r="S14" s="1008"/>
      <c r="T14" s="1008"/>
      <c r="U14" s="1008"/>
      <c r="V14" s="1008"/>
      <c r="W14" s="1008"/>
      <c r="X14" s="1008"/>
      <c r="Y14" s="1009"/>
      <c r="Z14" s="1045">
        <v>0</v>
      </c>
      <c r="AA14" s="1045"/>
      <c r="AB14" s="1045"/>
      <c r="AC14" s="1045"/>
      <c r="AD14" s="1046">
        <v>844</v>
      </c>
      <c r="AE14" s="1046"/>
      <c r="AF14" s="1046"/>
      <c r="AG14" s="1046"/>
      <c r="AH14" s="1046"/>
      <c r="AI14" s="1046"/>
      <c r="AJ14" s="1046"/>
      <c r="AK14" s="1046"/>
      <c r="AL14" s="1010">
        <v>0</v>
      </c>
      <c r="AM14" s="1011"/>
      <c r="AN14" s="1011"/>
      <c r="AO14" s="1047"/>
      <c r="AP14" s="1004" t="s">
        <v>316</v>
      </c>
      <c r="AQ14" s="1005"/>
      <c r="AR14" s="1005"/>
      <c r="AS14" s="1005"/>
      <c r="AT14" s="1005"/>
      <c r="AU14" s="1005"/>
      <c r="AV14" s="1005"/>
      <c r="AW14" s="1005"/>
      <c r="AX14" s="1005"/>
      <c r="AY14" s="1005"/>
      <c r="AZ14" s="1005"/>
      <c r="BA14" s="1005"/>
      <c r="BB14" s="1005"/>
      <c r="BC14" s="1005"/>
      <c r="BD14" s="1005"/>
      <c r="BE14" s="1005"/>
      <c r="BF14" s="1006"/>
      <c r="BG14" s="1007">
        <v>130457</v>
      </c>
      <c r="BH14" s="1008"/>
      <c r="BI14" s="1008"/>
      <c r="BJ14" s="1008"/>
      <c r="BK14" s="1008"/>
      <c r="BL14" s="1008"/>
      <c r="BM14" s="1008"/>
      <c r="BN14" s="1009"/>
      <c r="BO14" s="1045">
        <v>1.4</v>
      </c>
      <c r="BP14" s="1045"/>
      <c r="BQ14" s="1045"/>
      <c r="BR14" s="1045"/>
      <c r="BS14" s="1046" t="s">
        <v>62</v>
      </c>
      <c r="BT14" s="1046"/>
      <c r="BU14" s="1046"/>
      <c r="BV14" s="1046"/>
      <c r="BW14" s="1046"/>
      <c r="BX14" s="1046"/>
      <c r="BY14" s="1046"/>
      <c r="BZ14" s="1046"/>
      <c r="CA14" s="1046"/>
      <c r="CB14" s="1081"/>
      <c r="CD14" s="1004" t="s">
        <v>317</v>
      </c>
      <c r="CE14" s="1005"/>
      <c r="CF14" s="1005"/>
      <c r="CG14" s="1005"/>
      <c r="CH14" s="1005"/>
      <c r="CI14" s="1005"/>
      <c r="CJ14" s="1005"/>
      <c r="CK14" s="1005"/>
      <c r="CL14" s="1005"/>
      <c r="CM14" s="1005"/>
      <c r="CN14" s="1005"/>
      <c r="CO14" s="1005"/>
      <c r="CP14" s="1005"/>
      <c r="CQ14" s="1006"/>
      <c r="CR14" s="1007">
        <v>726383</v>
      </c>
      <c r="CS14" s="1008"/>
      <c r="CT14" s="1008"/>
      <c r="CU14" s="1008"/>
      <c r="CV14" s="1008"/>
      <c r="CW14" s="1008"/>
      <c r="CX14" s="1008"/>
      <c r="CY14" s="1009"/>
      <c r="CZ14" s="1045">
        <v>3.5</v>
      </c>
      <c r="DA14" s="1045"/>
      <c r="DB14" s="1045"/>
      <c r="DC14" s="1045"/>
      <c r="DD14" s="1013">
        <v>99606</v>
      </c>
      <c r="DE14" s="1008"/>
      <c r="DF14" s="1008"/>
      <c r="DG14" s="1008"/>
      <c r="DH14" s="1008"/>
      <c r="DI14" s="1008"/>
      <c r="DJ14" s="1008"/>
      <c r="DK14" s="1008"/>
      <c r="DL14" s="1008"/>
      <c r="DM14" s="1008"/>
      <c r="DN14" s="1008"/>
      <c r="DO14" s="1008"/>
      <c r="DP14" s="1009"/>
      <c r="DQ14" s="1013">
        <v>714801</v>
      </c>
      <c r="DR14" s="1008"/>
      <c r="DS14" s="1008"/>
      <c r="DT14" s="1008"/>
      <c r="DU14" s="1008"/>
      <c r="DV14" s="1008"/>
      <c r="DW14" s="1008"/>
      <c r="DX14" s="1008"/>
      <c r="DY14" s="1008"/>
      <c r="DZ14" s="1008"/>
      <c r="EA14" s="1008"/>
      <c r="EB14" s="1008"/>
      <c r="EC14" s="1044"/>
    </row>
    <row r="15" spans="2:143" ht="11.25" customHeight="1" x14ac:dyDescent="0.2">
      <c r="B15" s="1004" t="s">
        <v>318</v>
      </c>
      <c r="C15" s="1005"/>
      <c r="D15" s="1005"/>
      <c r="E15" s="1005"/>
      <c r="F15" s="1005"/>
      <c r="G15" s="1005"/>
      <c r="H15" s="1005"/>
      <c r="I15" s="1005"/>
      <c r="J15" s="1005"/>
      <c r="K15" s="1005"/>
      <c r="L15" s="1005"/>
      <c r="M15" s="1005"/>
      <c r="N15" s="1005"/>
      <c r="O15" s="1005"/>
      <c r="P15" s="1005"/>
      <c r="Q15" s="1006"/>
      <c r="R15" s="1007" t="s">
        <v>62</v>
      </c>
      <c r="S15" s="1008"/>
      <c r="T15" s="1008"/>
      <c r="U15" s="1008"/>
      <c r="V15" s="1008"/>
      <c r="W15" s="1008"/>
      <c r="X15" s="1008"/>
      <c r="Y15" s="1009"/>
      <c r="Z15" s="1045" t="s">
        <v>62</v>
      </c>
      <c r="AA15" s="1045"/>
      <c r="AB15" s="1045"/>
      <c r="AC15" s="1045"/>
      <c r="AD15" s="1046" t="s">
        <v>62</v>
      </c>
      <c r="AE15" s="1046"/>
      <c r="AF15" s="1046"/>
      <c r="AG15" s="1046"/>
      <c r="AH15" s="1046"/>
      <c r="AI15" s="1046"/>
      <c r="AJ15" s="1046"/>
      <c r="AK15" s="1046"/>
      <c r="AL15" s="1010" t="s">
        <v>62</v>
      </c>
      <c r="AM15" s="1011"/>
      <c r="AN15" s="1011"/>
      <c r="AO15" s="1047"/>
      <c r="AP15" s="1004" t="s">
        <v>319</v>
      </c>
      <c r="AQ15" s="1005"/>
      <c r="AR15" s="1005"/>
      <c r="AS15" s="1005"/>
      <c r="AT15" s="1005"/>
      <c r="AU15" s="1005"/>
      <c r="AV15" s="1005"/>
      <c r="AW15" s="1005"/>
      <c r="AX15" s="1005"/>
      <c r="AY15" s="1005"/>
      <c r="AZ15" s="1005"/>
      <c r="BA15" s="1005"/>
      <c r="BB15" s="1005"/>
      <c r="BC15" s="1005"/>
      <c r="BD15" s="1005"/>
      <c r="BE15" s="1005"/>
      <c r="BF15" s="1006"/>
      <c r="BG15" s="1007">
        <v>438485</v>
      </c>
      <c r="BH15" s="1008"/>
      <c r="BI15" s="1008"/>
      <c r="BJ15" s="1008"/>
      <c r="BK15" s="1008"/>
      <c r="BL15" s="1008"/>
      <c r="BM15" s="1008"/>
      <c r="BN15" s="1009"/>
      <c r="BO15" s="1045">
        <v>4.5999999999999996</v>
      </c>
      <c r="BP15" s="1045"/>
      <c r="BQ15" s="1045"/>
      <c r="BR15" s="1045"/>
      <c r="BS15" s="1046" t="s">
        <v>62</v>
      </c>
      <c r="BT15" s="1046"/>
      <c r="BU15" s="1046"/>
      <c r="BV15" s="1046"/>
      <c r="BW15" s="1046"/>
      <c r="BX15" s="1046"/>
      <c r="BY15" s="1046"/>
      <c r="BZ15" s="1046"/>
      <c r="CA15" s="1046"/>
      <c r="CB15" s="1081"/>
      <c r="CD15" s="1004" t="s">
        <v>320</v>
      </c>
      <c r="CE15" s="1005"/>
      <c r="CF15" s="1005"/>
      <c r="CG15" s="1005"/>
      <c r="CH15" s="1005"/>
      <c r="CI15" s="1005"/>
      <c r="CJ15" s="1005"/>
      <c r="CK15" s="1005"/>
      <c r="CL15" s="1005"/>
      <c r="CM15" s="1005"/>
      <c r="CN15" s="1005"/>
      <c r="CO15" s="1005"/>
      <c r="CP15" s="1005"/>
      <c r="CQ15" s="1006"/>
      <c r="CR15" s="1007">
        <v>2968717</v>
      </c>
      <c r="CS15" s="1008"/>
      <c r="CT15" s="1008"/>
      <c r="CU15" s="1008"/>
      <c r="CV15" s="1008"/>
      <c r="CW15" s="1008"/>
      <c r="CX15" s="1008"/>
      <c r="CY15" s="1009"/>
      <c r="CZ15" s="1045">
        <v>14.4</v>
      </c>
      <c r="DA15" s="1045"/>
      <c r="DB15" s="1045"/>
      <c r="DC15" s="1045"/>
      <c r="DD15" s="1013">
        <v>1012057</v>
      </c>
      <c r="DE15" s="1008"/>
      <c r="DF15" s="1008"/>
      <c r="DG15" s="1008"/>
      <c r="DH15" s="1008"/>
      <c r="DI15" s="1008"/>
      <c r="DJ15" s="1008"/>
      <c r="DK15" s="1008"/>
      <c r="DL15" s="1008"/>
      <c r="DM15" s="1008"/>
      <c r="DN15" s="1008"/>
      <c r="DO15" s="1008"/>
      <c r="DP15" s="1009"/>
      <c r="DQ15" s="1013">
        <v>2233731</v>
      </c>
      <c r="DR15" s="1008"/>
      <c r="DS15" s="1008"/>
      <c r="DT15" s="1008"/>
      <c r="DU15" s="1008"/>
      <c r="DV15" s="1008"/>
      <c r="DW15" s="1008"/>
      <c r="DX15" s="1008"/>
      <c r="DY15" s="1008"/>
      <c r="DZ15" s="1008"/>
      <c r="EA15" s="1008"/>
      <c r="EB15" s="1008"/>
      <c r="EC15" s="1044"/>
    </row>
    <row r="16" spans="2:143" ht="11.25" customHeight="1" x14ac:dyDescent="0.2">
      <c r="B16" s="1004" t="s">
        <v>321</v>
      </c>
      <c r="C16" s="1005"/>
      <c r="D16" s="1005"/>
      <c r="E16" s="1005"/>
      <c r="F16" s="1005"/>
      <c r="G16" s="1005"/>
      <c r="H16" s="1005"/>
      <c r="I16" s="1005"/>
      <c r="J16" s="1005"/>
      <c r="K16" s="1005"/>
      <c r="L16" s="1005"/>
      <c r="M16" s="1005"/>
      <c r="N16" s="1005"/>
      <c r="O16" s="1005"/>
      <c r="P16" s="1005"/>
      <c r="Q16" s="1006"/>
      <c r="R16" s="1007">
        <v>26175</v>
      </c>
      <c r="S16" s="1008"/>
      <c r="T16" s="1008"/>
      <c r="U16" s="1008"/>
      <c r="V16" s="1008"/>
      <c r="W16" s="1008"/>
      <c r="X16" s="1008"/>
      <c r="Y16" s="1009"/>
      <c r="Z16" s="1045">
        <v>0.1</v>
      </c>
      <c r="AA16" s="1045"/>
      <c r="AB16" s="1045"/>
      <c r="AC16" s="1045"/>
      <c r="AD16" s="1046">
        <v>26175</v>
      </c>
      <c r="AE16" s="1046"/>
      <c r="AF16" s="1046"/>
      <c r="AG16" s="1046"/>
      <c r="AH16" s="1046"/>
      <c r="AI16" s="1046"/>
      <c r="AJ16" s="1046"/>
      <c r="AK16" s="1046"/>
      <c r="AL16" s="1010">
        <v>0.2</v>
      </c>
      <c r="AM16" s="1011"/>
      <c r="AN16" s="1011"/>
      <c r="AO16" s="1047"/>
      <c r="AP16" s="1004" t="s">
        <v>322</v>
      </c>
      <c r="AQ16" s="1005"/>
      <c r="AR16" s="1005"/>
      <c r="AS16" s="1005"/>
      <c r="AT16" s="1005"/>
      <c r="AU16" s="1005"/>
      <c r="AV16" s="1005"/>
      <c r="AW16" s="1005"/>
      <c r="AX16" s="1005"/>
      <c r="AY16" s="1005"/>
      <c r="AZ16" s="1005"/>
      <c r="BA16" s="1005"/>
      <c r="BB16" s="1005"/>
      <c r="BC16" s="1005"/>
      <c r="BD16" s="1005"/>
      <c r="BE16" s="1005"/>
      <c r="BF16" s="1006"/>
      <c r="BG16" s="1007" t="s">
        <v>62</v>
      </c>
      <c r="BH16" s="1008"/>
      <c r="BI16" s="1008"/>
      <c r="BJ16" s="1008"/>
      <c r="BK16" s="1008"/>
      <c r="BL16" s="1008"/>
      <c r="BM16" s="1008"/>
      <c r="BN16" s="1009"/>
      <c r="BO16" s="1045" t="s">
        <v>62</v>
      </c>
      <c r="BP16" s="1045"/>
      <c r="BQ16" s="1045"/>
      <c r="BR16" s="1045"/>
      <c r="BS16" s="1046" t="s">
        <v>62</v>
      </c>
      <c r="BT16" s="1046"/>
      <c r="BU16" s="1046"/>
      <c r="BV16" s="1046"/>
      <c r="BW16" s="1046"/>
      <c r="BX16" s="1046"/>
      <c r="BY16" s="1046"/>
      <c r="BZ16" s="1046"/>
      <c r="CA16" s="1046"/>
      <c r="CB16" s="1081"/>
      <c r="CD16" s="1004" t="s">
        <v>323</v>
      </c>
      <c r="CE16" s="1005"/>
      <c r="CF16" s="1005"/>
      <c r="CG16" s="1005"/>
      <c r="CH16" s="1005"/>
      <c r="CI16" s="1005"/>
      <c r="CJ16" s="1005"/>
      <c r="CK16" s="1005"/>
      <c r="CL16" s="1005"/>
      <c r="CM16" s="1005"/>
      <c r="CN16" s="1005"/>
      <c r="CO16" s="1005"/>
      <c r="CP16" s="1005"/>
      <c r="CQ16" s="1006"/>
      <c r="CR16" s="1007" t="s">
        <v>62</v>
      </c>
      <c r="CS16" s="1008"/>
      <c r="CT16" s="1008"/>
      <c r="CU16" s="1008"/>
      <c r="CV16" s="1008"/>
      <c r="CW16" s="1008"/>
      <c r="CX16" s="1008"/>
      <c r="CY16" s="1009"/>
      <c r="CZ16" s="1045" t="s">
        <v>62</v>
      </c>
      <c r="DA16" s="1045"/>
      <c r="DB16" s="1045"/>
      <c r="DC16" s="1045"/>
      <c r="DD16" s="1013" t="s">
        <v>62</v>
      </c>
      <c r="DE16" s="1008"/>
      <c r="DF16" s="1008"/>
      <c r="DG16" s="1008"/>
      <c r="DH16" s="1008"/>
      <c r="DI16" s="1008"/>
      <c r="DJ16" s="1008"/>
      <c r="DK16" s="1008"/>
      <c r="DL16" s="1008"/>
      <c r="DM16" s="1008"/>
      <c r="DN16" s="1008"/>
      <c r="DO16" s="1008"/>
      <c r="DP16" s="1009"/>
      <c r="DQ16" s="1013" t="s">
        <v>62</v>
      </c>
      <c r="DR16" s="1008"/>
      <c r="DS16" s="1008"/>
      <c r="DT16" s="1008"/>
      <c r="DU16" s="1008"/>
      <c r="DV16" s="1008"/>
      <c r="DW16" s="1008"/>
      <c r="DX16" s="1008"/>
      <c r="DY16" s="1008"/>
      <c r="DZ16" s="1008"/>
      <c r="EA16" s="1008"/>
      <c r="EB16" s="1008"/>
      <c r="EC16" s="1044"/>
    </row>
    <row r="17" spans="2:133" ht="11.25" customHeight="1" x14ac:dyDescent="0.2">
      <c r="B17" s="1004" t="s">
        <v>324</v>
      </c>
      <c r="C17" s="1005"/>
      <c r="D17" s="1005"/>
      <c r="E17" s="1005"/>
      <c r="F17" s="1005"/>
      <c r="G17" s="1005"/>
      <c r="H17" s="1005"/>
      <c r="I17" s="1005"/>
      <c r="J17" s="1005"/>
      <c r="K17" s="1005"/>
      <c r="L17" s="1005"/>
      <c r="M17" s="1005"/>
      <c r="N17" s="1005"/>
      <c r="O17" s="1005"/>
      <c r="P17" s="1005"/>
      <c r="Q17" s="1006"/>
      <c r="R17" s="1007">
        <v>149771</v>
      </c>
      <c r="S17" s="1008"/>
      <c r="T17" s="1008"/>
      <c r="U17" s="1008"/>
      <c r="V17" s="1008"/>
      <c r="W17" s="1008"/>
      <c r="X17" s="1008"/>
      <c r="Y17" s="1009"/>
      <c r="Z17" s="1045">
        <v>0.7</v>
      </c>
      <c r="AA17" s="1045"/>
      <c r="AB17" s="1045"/>
      <c r="AC17" s="1045"/>
      <c r="AD17" s="1046">
        <v>149771</v>
      </c>
      <c r="AE17" s="1046"/>
      <c r="AF17" s="1046"/>
      <c r="AG17" s="1046"/>
      <c r="AH17" s="1046"/>
      <c r="AI17" s="1046"/>
      <c r="AJ17" s="1046"/>
      <c r="AK17" s="1046"/>
      <c r="AL17" s="1010">
        <v>1.4</v>
      </c>
      <c r="AM17" s="1011"/>
      <c r="AN17" s="1011"/>
      <c r="AO17" s="1047"/>
      <c r="AP17" s="1004" t="s">
        <v>325</v>
      </c>
      <c r="AQ17" s="1005"/>
      <c r="AR17" s="1005"/>
      <c r="AS17" s="1005"/>
      <c r="AT17" s="1005"/>
      <c r="AU17" s="1005"/>
      <c r="AV17" s="1005"/>
      <c r="AW17" s="1005"/>
      <c r="AX17" s="1005"/>
      <c r="AY17" s="1005"/>
      <c r="AZ17" s="1005"/>
      <c r="BA17" s="1005"/>
      <c r="BB17" s="1005"/>
      <c r="BC17" s="1005"/>
      <c r="BD17" s="1005"/>
      <c r="BE17" s="1005"/>
      <c r="BF17" s="1006"/>
      <c r="BG17" s="1007" t="s">
        <v>62</v>
      </c>
      <c r="BH17" s="1008"/>
      <c r="BI17" s="1008"/>
      <c r="BJ17" s="1008"/>
      <c r="BK17" s="1008"/>
      <c r="BL17" s="1008"/>
      <c r="BM17" s="1008"/>
      <c r="BN17" s="1009"/>
      <c r="BO17" s="1045" t="s">
        <v>62</v>
      </c>
      <c r="BP17" s="1045"/>
      <c r="BQ17" s="1045"/>
      <c r="BR17" s="1045"/>
      <c r="BS17" s="1046" t="s">
        <v>62</v>
      </c>
      <c r="BT17" s="1046"/>
      <c r="BU17" s="1046"/>
      <c r="BV17" s="1046"/>
      <c r="BW17" s="1046"/>
      <c r="BX17" s="1046"/>
      <c r="BY17" s="1046"/>
      <c r="BZ17" s="1046"/>
      <c r="CA17" s="1046"/>
      <c r="CB17" s="1081"/>
      <c r="CD17" s="1004" t="s">
        <v>326</v>
      </c>
      <c r="CE17" s="1005"/>
      <c r="CF17" s="1005"/>
      <c r="CG17" s="1005"/>
      <c r="CH17" s="1005"/>
      <c r="CI17" s="1005"/>
      <c r="CJ17" s="1005"/>
      <c r="CK17" s="1005"/>
      <c r="CL17" s="1005"/>
      <c r="CM17" s="1005"/>
      <c r="CN17" s="1005"/>
      <c r="CO17" s="1005"/>
      <c r="CP17" s="1005"/>
      <c r="CQ17" s="1006"/>
      <c r="CR17" s="1007">
        <v>1033340</v>
      </c>
      <c r="CS17" s="1008"/>
      <c r="CT17" s="1008"/>
      <c r="CU17" s="1008"/>
      <c r="CV17" s="1008"/>
      <c r="CW17" s="1008"/>
      <c r="CX17" s="1008"/>
      <c r="CY17" s="1009"/>
      <c r="CZ17" s="1045">
        <v>5</v>
      </c>
      <c r="DA17" s="1045"/>
      <c r="DB17" s="1045"/>
      <c r="DC17" s="1045"/>
      <c r="DD17" s="1013" t="s">
        <v>62</v>
      </c>
      <c r="DE17" s="1008"/>
      <c r="DF17" s="1008"/>
      <c r="DG17" s="1008"/>
      <c r="DH17" s="1008"/>
      <c r="DI17" s="1008"/>
      <c r="DJ17" s="1008"/>
      <c r="DK17" s="1008"/>
      <c r="DL17" s="1008"/>
      <c r="DM17" s="1008"/>
      <c r="DN17" s="1008"/>
      <c r="DO17" s="1008"/>
      <c r="DP17" s="1009"/>
      <c r="DQ17" s="1013">
        <v>1033340</v>
      </c>
      <c r="DR17" s="1008"/>
      <c r="DS17" s="1008"/>
      <c r="DT17" s="1008"/>
      <c r="DU17" s="1008"/>
      <c r="DV17" s="1008"/>
      <c r="DW17" s="1008"/>
      <c r="DX17" s="1008"/>
      <c r="DY17" s="1008"/>
      <c r="DZ17" s="1008"/>
      <c r="EA17" s="1008"/>
      <c r="EB17" s="1008"/>
      <c r="EC17" s="1044"/>
    </row>
    <row r="18" spans="2:133" ht="11.25" customHeight="1" x14ac:dyDescent="0.2">
      <c r="B18" s="1004" t="s">
        <v>327</v>
      </c>
      <c r="C18" s="1005"/>
      <c r="D18" s="1005"/>
      <c r="E18" s="1005"/>
      <c r="F18" s="1005"/>
      <c r="G18" s="1005"/>
      <c r="H18" s="1005"/>
      <c r="I18" s="1005"/>
      <c r="J18" s="1005"/>
      <c r="K18" s="1005"/>
      <c r="L18" s="1005"/>
      <c r="M18" s="1005"/>
      <c r="N18" s="1005"/>
      <c r="O18" s="1005"/>
      <c r="P18" s="1005"/>
      <c r="Q18" s="1006"/>
      <c r="R18" s="1007">
        <v>85724</v>
      </c>
      <c r="S18" s="1008"/>
      <c r="T18" s="1008"/>
      <c r="U18" s="1008"/>
      <c r="V18" s="1008"/>
      <c r="W18" s="1008"/>
      <c r="X18" s="1008"/>
      <c r="Y18" s="1009"/>
      <c r="Z18" s="1045">
        <v>0.4</v>
      </c>
      <c r="AA18" s="1045"/>
      <c r="AB18" s="1045"/>
      <c r="AC18" s="1045"/>
      <c r="AD18" s="1046">
        <v>85724</v>
      </c>
      <c r="AE18" s="1046"/>
      <c r="AF18" s="1046"/>
      <c r="AG18" s="1046"/>
      <c r="AH18" s="1046"/>
      <c r="AI18" s="1046"/>
      <c r="AJ18" s="1046"/>
      <c r="AK18" s="1046"/>
      <c r="AL18" s="1010">
        <v>0.8</v>
      </c>
      <c r="AM18" s="1011"/>
      <c r="AN18" s="1011"/>
      <c r="AO18" s="1047"/>
      <c r="AP18" s="1004" t="s">
        <v>328</v>
      </c>
      <c r="AQ18" s="1005"/>
      <c r="AR18" s="1005"/>
      <c r="AS18" s="1005"/>
      <c r="AT18" s="1005"/>
      <c r="AU18" s="1005"/>
      <c r="AV18" s="1005"/>
      <c r="AW18" s="1005"/>
      <c r="AX18" s="1005"/>
      <c r="AY18" s="1005"/>
      <c r="AZ18" s="1005"/>
      <c r="BA18" s="1005"/>
      <c r="BB18" s="1005"/>
      <c r="BC18" s="1005"/>
      <c r="BD18" s="1005"/>
      <c r="BE18" s="1005"/>
      <c r="BF18" s="1006"/>
      <c r="BG18" s="1007" t="s">
        <v>62</v>
      </c>
      <c r="BH18" s="1008"/>
      <c r="BI18" s="1008"/>
      <c r="BJ18" s="1008"/>
      <c r="BK18" s="1008"/>
      <c r="BL18" s="1008"/>
      <c r="BM18" s="1008"/>
      <c r="BN18" s="1009"/>
      <c r="BO18" s="1045" t="s">
        <v>62</v>
      </c>
      <c r="BP18" s="1045"/>
      <c r="BQ18" s="1045"/>
      <c r="BR18" s="1045"/>
      <c r="BS18" s="1046" t="s">
        <v>62</v>
      </c>
      <c r="BT18" s="1046"/>
      <c r="BU18" s="1046"/>
      <c r="BV18" s="1046"/>
      <c r="BW18" s="1046"/>
      <c r="BX18" s="1046"/>
      <c r="BY18" s="1046"/>
      <c r="BZ18" s="1046"/>
      <c r="CA18" s="1046"/>
      <c r="CB18" s="1081"/>
      <c r="CD18" s="1004" t="s">
        <v>329</v>
      </c>
      <c r="CE18" s="1005"/>
      <c r="CF18" s="1005"/>
      <c r="CG18" s="1005"/>
      <c r="CH18" s="1005"/>
      <c r="CI18" s="1005"/>
      <c r="CJ18" s="1005"/>
      <c r="CK18" s="1005"/>
      <c r="CL18" s="1005"/>
      <c r="CM18" s="1005"/>
      <c r="CN18" s="1005"/>
      <c r="CO18" s="1005"/>
      <c r="CP18" s="1005"/>
      <c r="CQ18" s="1006"/>
      <c r="CR18" s="1007" t="s">
        <v>62</v>
      </c>
      <c r="CS18" s="1008"/>
      <c r="CT18" s="1008"/>
      <c r="CU18" s="1008"/>
      <c r="CV18" s="1008"/>
      <c r="CW18" s="1008"/>
      <c r="CX18" s="1008"/>
      <c r="CY18" s="1009"/>
      <c r="CZ18" s="1045" t="s">
        <v>62</v>
      </c>
      <c r="DA18" s="1045"/>
      <c r="DB18" s="1045"/>
      <c r="DC18" s="1045"/>
      <c r="DD18" s="1013" t="s">
        <v>62</v>
      </c>
      <c r="DE18" s="1008"/>
      <c r="DF18" s="1008"/>
      <c r="DG18" s="1008"/>
      <c r="DH18" s="1008"/>
      <c r="DI18" s="1008"/>
      <c r="DJ18" s="1008"/>
      <c r="DK18" s="1008"/>
      <c r="DL18" s="1008"/>
      <c r="DM18" s="1008"/>
      <c r="DN18" s="1008"/>
      <c r="DO18" s="1008"/>
      <c r="DP18" s="1009"/>
      <c r="DQ18" s="1013" t="s">
        <v>62</v>
      </c>
      <c r="DR18" s="1008"/>
      <c r="DS18" s="1008"/>
      <c r="DT18" s="1008"/>
      <c r="DU18" s="1008"/>
      <c r="DV18" s="1008"/>
      <c r="DW18" s="1008"/>
      <c r="DX18" s="1008"/>
      <c r="DY18" s="1008"/>
      <c r="DZ18" s="1008"/>
      <c r="EA18" s="1008"/>
      <c r="EB18" s="1008"/>
      <c r="EC18" s="1044"/>
    </row>
    <row r="19" spans="2:133" ht="11.25" customHeight="1" x14ac:dyDescent="0.2">
      <c r="B19" s="1004" t="s">
        <v>330</v>
      </c>
      <c r="C19" s="1005"/>
      <c r="D19" s="1005"/>
      <c r="E19" s="1005"/>
      <c r="F19" s="1005"/>
      <c r="G19" s="1005"/>
      <c r="H19" s="1005"/>
      <c r="I19" s="1005"/>
      <c r="J19" s="1005"/>
      <c r="K19" s="1005"/>
      <c r="L19" s="1005"/>
      <c r="M19" s="1005"/>
      <c r="N19" s="1005"/>
      <c r="O19" s="1005"/>
      <c r="P19" s="1005"/>
      <c r="Q19" s="1006"/>
      <c r="R19" s="1007">
        <v>82005</v>
      </c>
      <c r="S19" s="1008"/>
      <c r="T19" s="1008"/>
      <c r="U19" s="1008"/>
      <c r="V19" s="1008"/>
      <c r="W19" s="1008"/>
      <c r="X19" s="1008"/>
      <c r="Y19" s="1009"/>
      <c r="Z19" s="1045">
        <v>0.4</v>
      </c>
      <c r="AA19" s="1045"/>
      <c r="AB19" s="1045"/>
      <c r="AC19" s="1045"/>
      <c r="AD19" s="1046">
        <v>82005</v>
      </c>
      <c r="AE19" s="1046"/>
      <c r="AF19" s="1046"/>
      <c r="AG19" s="1046"/>
      <c r="AH19" s="1046"/>
      <c r="AI19" s="1046"/>
      <c r="AJ19" s="1046"/>
      <c r="AK19" s="1046"/>
      <c r="AL19" s="1010">
        <v>0.8</v>
      </c>
      <c r="AM19" s="1011"/>
      <c r="AN19" s="1011"/>
      <c r="AO19" s="1047"/>
      <c r="AP19" s="1004" t="s">
        <v>331</v>
      </c>
      <c r="AQ19" s="1005"/>
      <c r="AR19" s="1005"/>
      <c r="AS19" s="1005"/>
      <c r="AT19" s="1005"/>
      <c r="AU19" s="1005"/>
      <c r="AV19" s="1005"/>
      <c r="AW19" s="1005"/>
      <c r="AX19" s="1005"/>
      <c r="AY19" s="1005"/>
      <c r="AZ19" s="1005"/>
      <c r="BA19" s="1005"/>
      <c r="BB19" s="1005"/>
      <c r="BC19" s="1005"/>
      <c r="BD19" s="1005"/>
      <c r="BE19" s="1005"/>
      <c r="BF19" s="1006"/>
      <c r="BG19" s="1007">
        <v>534443</v>
      </c>
      <c r="BH19" s="1008"/>
      <c r="BI19" s="1008"/>
      <c r="BJ19" s="1008"/>
      <c r="BK19" s="1008"/>
      <c r="BL19" s="1008"/>
      <c r="BM19" s="1008"/>
      <c r="BN19" s="1009"/>
      <c r="BO19" s="1045">
        <v>5.6</v>
      </c>
      <c r="BP19" s="1045"/>
      <c r="BQ19" s="1045"/>
      <c r="BR19" s="1045"/>
      <c r="BS19" s="1046" t="s">
        <v>62</v>
      </c>
      <c r="BT19" s="1046"/>
      <c r="BU19" s="1046"/>
      <c r="BV19" s="1046"/>
      <c r="BW19" s="1046"/>
      <c r="BX19" s="1046"/>
      <c r="BY19" s="1046"/>
      <c r="BZ19" s="1046"/>
      <c r="CA19" s="1046"/>
      <c r="CB19" s="1081"/>
      <c r="CD19" s="1004" t="s">
        <v>332</v>
      </c>
      <c r="CE19" s="1005"/>
      <c r="CF19" s="1005"/>
      <c r="CG19" s="1005"/>
      <c r="CH19" s="1005"/>
      <c r="CI19" s="1005"/>
      <c r="CJ19" s="1005"/>
      <c r="CK19" s="1005"/>
      <c r="CL19" s="1005"/>
      <c r="CM19" s="1005"/>
      <c r="CN19" s="1005"/>
      <c r="CO19" s="1005"/>
      <c r="CP19" s="1005"/>
      <c r="CQ19" s="1006"/>
      <c r="CR19" s="1007" t="s">
        <v>62</v>
      </c>
      <c r="CS19" s="1008"/>
      <c r="CT19" s="1008"/>
      <c r="CU19" s="1008"/>
      <c r="CV19" s="1008"/>
      <c r="CW19" s="1008"/>
      <c r="CX19" s="1008"/>
      <c r="CY19" s="1009"/>
      <c r="CZ19" s="1045" t="s">
        <v>62</v>
      </c>
      <c r="DA19" s="1045"/>
      <c r="DB19" s="1045"/>
      <c r="DC19" s="1045"/>
      <c r="DD19" s="1013" t="s">
        <v>62</v>
      </c>
      <c r="DE19" s="1008"/>
      <c r="DF19" s="1008"/>
      <c r="DG19" s="1008"/>
      <c r="DH19" s="1008"/>
      <c r="DI19" s="1008"/>
      <c r="DJ19" s="1008"/>
      <c r="DK19" s="1008"/>
      <c r="DL19" s="1008"/>
      <c r="DM19" s="1008"/>
      <c r="DN19" s="1008"/>
      <c r="DO19" s="1008"/>
      <c r="DP19" s="1009"/>
      <c r="DQ19" s="1013" t="s">
        <v>62</v>
      </c>
      <c r="DR19" s="1008"/>
      <c r="DS19" s="1008"/>
      <c r="DT19" s="1008"/>
      <c r="DU19" s="1008"/>
      <c r="DV19" s="1008"/>
      <c r="DW19" s="1008"/>
      <c r="DX19" s="1008"/>
      <c r="DY19" s="1008"/>
      <c r="DZ19" s="1008"/>
      <c r="EA19" s="1008"/>
      <c r="EB19" s="1008"/>
      <c r="EC19" s="1044"/>
    </row>
    <row r="20" spans="2:133" ht="11.25" customHeight="1" x14ac:dyDescent="0.2">
      <c r="B20" s="1082" t="s">
        <v>333</v>
      </c>
      <c r="C20" s="1083"/>
      <c r="D20" s="1083"/>
      <c r="E20" s="1083"/>
      <c r="F20" s="1083"/>
      <c r="G20" s="1083"/>
      <c r="H20" s="1083"/>
      <c r="I20" s="1083"/>
      <c r="J20" s="1083"/>
      <c r="K20" s="1083"/>
      <c r="L20" s="1083"/>
      <c r="M20" s="1083"/>
      <c r="N20" s="1083"/>
      <c r="O20" s="1083"/>
      <c r="P20" s="1083"/>
      <c r="Q20" s="1084"/>
      <c r="R20" s="1007">
        <v>3719</v>
      </c>
      <c r="S20" s="1008"/>
      <c r="T20" s="1008"/>
      <c r="U20" s="1008"/>
      <c r="V20" s="1008"/>
      <c r="W20" s="1008"/>
      <c r="X20" s="1008"/>
      <c r="Y20" s="1009"/>
      <c r="Z20" s="1045">
        <v>0</v>
      </c>
      <c r="AA20" s="1045"/>
      <c r="AB20" s="1045"/>
      <c r="AC20" s="1045"/>
      <c r="AD20" s="1046">
        <v>3719</v>
      </c>
      <c r="AE20" s="1046"/>
      <c r="AF20" s="1046"/>
      <c r="AG20" s="1046"/>
      <c r="AH20" s="1046"/>
      <c r="AI20" s="1046"/>
      <c r="AJ20" s="1046"/>
      <c r="AK20" s="1046"/>
      <c r="AL20" s="1010">
        <v>0</v>
      </c>
      <c r="AM20" s="1011"/>
      <c r="AN20" s="1011"/>
      <c r="AO20" s="1047"/>
      <c r="AP20" s="1004" t="s">
        <v>334</v>
      </c>
      <c r="AQ20" s="1005"/>
      <c r="AR20" s="1005"/>
      <c r="AS20" s="1005"/>
      <c r="AT20" s="1005"/>
      <c r="AU20" s="1005"/>
      <c r="AV20" s="1005"/>
      <c r="AW20" s="1005"/>
      <c r="AX20" s="1005"/>
      <c r="AY20" s="1005"/>
      <c r="AZ20" s="1005"/>
      <c r="BA20" s="1005"/>
      <c r="BB20" s="1005"/>
      <c r="BC20" s="1005"/>
      <c r="BD20" s="1005"/>
      <c r="BE20" s="1005"/>
      <c r="BF20" s="1006"/>
      <c r="BG20" s="1007">
        <v>534443</v>
      </c>
      <c r="BH20" s="1008"/>
      <c r="BI20" s="1008"/>
      <c r="BJ20" s="1008"/>
      <c r="BK20" s="1008"/>
      <c r="BL20" s="1008"/>
      <c r="BM20" s="1008"/>
      <c r="BN20" s="1009"/>
      <c r="BO20" s="1045">
        <v>5.6</v>
      </c>
      <c r="BP20" s="1045"/>
      <c r="BQ20" s="1045"/>
      <c r="BR20" s="1045"/>
      <c r="BS20" s="1046" t="s">
        <v>62</v>
      </c>
      <c r="BT20" s="1046"/>
      <c r="BU20" s="1046"/>
      <c r="BV20" s="1046"/>
      <c r="BW20" s="1046"/>
      <c r="BX20" s="1046"/>
      <c r="BY20" s="1046"/>
      <c r="BZ20" s="1046"/>
      <c r="CA20" s="1046"/>
      <c r="CB20" s="1081"/>
      <c r="CD20" s="1004" t="s">
        <v>335</v>
      </c>
      <c r="CE20" s="1005"/>
      <c r="CF20" s="1005"/>
      <c r="CG20" s="1005"/>
      <c r="CH20" s="1005"/>
      <c r="CI20" s="1005"/>
      <c r="CJ20" s="1005"/>
      <c r="CK20" s="1005"/>
      <c r="CL20" s="1005"/>
      <c r="CM20" s="1005"/>
      <c r="CN20" s="1005"/>
      <c r="CO20" s="1005"/>
      <c r="CP20" s="1005"/>
      <c r="CQ20" s="1006"/>
      <c r="CR20" s="1007">
        <v>20659647</v>
      </c>
      <c r="CS20" s="1008"/>
      <c r="CT20" s="1008"/>
      <c r="CU20" s="1008"/>
      <c r="CV20" s="1008"/>
      <c r="CW20" s="1008"/>
      <c r="CX20" s="1008"/>
      <c r="CY20" s="1009"/>
      <c r="CZ20" s="1045">
        <v>100</v>
      </c>
      <c r="DA20" s="1045"/>
      <c r="DB20" s="1045"/>
      <c r="DC20" s="1045"/>
      <c r="DD20" s="1013">
        <v>2831387</v>
      </c>
      <c r="DE20" s="1008"/>
      <c r="DF20" s="1008"/>
      <c r="DG20" s="1008"/>
      <c r="DH20" s="1008"/>
      <c r="DI20" s="1008"/>
      <c r="DJ20" s="1008"/>
      <c r="DK20" s="1008"/>
      <c r="DL20" s="1008"/>
      <c r="DM20" s="1008"/>
      <c r="DN20" s="1008"/>
      <c r="DO20" s="1008"/>
      <c r="DP20" s="1009"/>
      <c r="DQ20" s="1013">
        <v>13845993</v>
      </c>
      <c r="DR20" s="1008"/>
      <c r="DS20" s="1008"/>
      <c r="DT20" s="1008"/>
      <c r="DU20" s="1008"/>
      <c r="DV20" s="1008"/>
      <c r="DW20" s="1008"/>
      <c r="DX20" s="1008"/>
      <c r="DY20" s="1008"/>
      <c r="DZ20" s="1008"/>
      <c r="EA20" s="1008"/>
      <c r="EB20" s="1008"/>
      <c r="EC20" s="1044"/>
    </row>
    <row r="21" spans="2:133" ht="11.25" customHeight="1" x14ac:dyDescent="0.2">
      <c r="B21" s="1004" t="s">
        <v>336</v>
      </c>
      <c r="C21" s="1005"/>
      <c r="D21" s="1005"/>
      <c r="E21" s="1005"/>
      <c r="F21" s="1005"/>
      <c r="G21" s="1005"/>
      <c r="H21" s="1005"/>
      <c r="I21" s="1005"/>
      <c r="J21" s="1005"/>
      <c r="K21" s="1005"/>
      <c r="L21" s="1005"/>
      <c r="M21" s="1005"/>
      <c r="N21" s="1005"/>
      <c r="O21" s="1005"/>
      <c r="P21" s="1005"/>
      <c r="Q21" s="1006"/>
      <c r="R21" s="1007">
        <v>8731</v>
      </c>
      <c r="S21" s="1008"/>
      <c r="T21" s="1008"/>
      <c r="U21" s="1008"/>
      <c r="V21" s="1008"/>
      <c r="W21" s="1008"/>
      <c r="X21" s="1008"/>
      <c r="Y21" s="1009"/>
      <c r="Z21" s="1045">
        <v>0</v>
      </c>
      <c r="AA21" s="1045"/>
      <c r="AB21" s="1045"/>
      <c r="AC21" s="1045"/>
      <c r="AD21" s="1046" t="s">
        <v>62</v>
      </c>
      <c r="AE21" s="1046"/>
      <c r="AF21" s="1046"/>
      <c r="AG21" s="1046"/>
      <c r="AH21" s="1046"/>
      <c r="AI21" s="1046"/>
      <c r="AJ21" s="1046"/>
      <c r="AK21" s="1046"/>
      <c r="AL21" s="1010" t="s">
        <v>62</v>
      </c>
      <c r="AM21" s="1011"/>
      <c r="AN21" s="1011"/>
      <c r="AO21" s="1047"/>
      <c r="AP21" s="1004" t="s">
        <v>337</v>
      </c>
      <c r="AQ21" s="1085"/>
      <c r="AR21" s="1085"/>
      <c r="AS21" s="1085"/>
      <c r="AT21" s="1085"/>
      <c r="AU21" s="1085"/>
      <c r="AV21" s="1085"/>
      <c r="AW21" s="1085"/>
      <c r="AX21" s="1085"/>
      <c r="AY21" s="1085"/>
      <c r="AZ21" s="1085"/>
      <c r="BA21" s="1085"/>
      <c r="BB21" s="1085"/>
      <c r="BC21" s="1085"/>
      <c r="BD21" s="1085"/>
      <c r="BE21" s="1085"/>
      <c r="BF21" s="1086"/>
      <c r="BG21" s="1007" t="s">
        <v>62</v>
      </c>
      <c r="BH21" s="1008"/>
      <c r="BI21" s="1008"/>
      <c r="BJ21" s="1008"/>
      <c r="BK21" s="1008"/>
      <c r="BL21" s="1008"/>
      <c r="BM21" s="1008"/>
      <c r="BN21" s="1009"/>
      <c r="BO21" s="1045" t="s">
        <v>62</v>
      </c>
      <c r="BP21" s="1045"/>
      <c r="BQ21" s="1045"/>
      <c r="BR21" s="1045"/>
      <c r="BS21" s="1046" t="s">
        <v>62</v>
      </c>
      <c r="BT21" s="1046"/>
      <c r="BU21" s="1046"/>
      <c r="BV21" s="1046"/>
      <c r="BW21" s="1046"/>
      <c r="BX21" s="1046"/>
      <c r="BY21" s="1046"/>
      <c r="BZ21" s="1046"/>
      <c r="CA21" s="1046"/>
      <c r="CB21" s="1081"/>
      <c r="CD21" s="988"/>
      <c r="CE21" s="989"/>
      <c r="CF21" s="989"/>
      <c r="CG21" s="989"/>
      <c r="CH21" s="989"/>
      <c r="CI21" s="989"/>
      <c r="CJ21" s="989"/>
      <c r="CK21" s="989"/>
      <c r="CL21" s="989"/>
      <c r="CM21" s="989"/>
      <c r="CN21" s="989"/>
      <c r="CO21" s="989"/>
      <c r="CP21" s="989"/>
      <c r="CQ21" s="990"/>
      <c r="CR21" s="1092"/>
      <c r="CS21" s="1093"/>
      <c r="CT21" s="1093"/>
      <c r="CU21" s="1093"/>
      <c r="CV21" s="1093"/>
      <c r="CW21" s="1093"/>
      <c r="CX21" s="1093"/>
      <c r="CY21" s="1094"/>
      <c r="CZ21" s="1095"/>
      <c r="DA21" s="1095"/>
      <c r="DB21" s="1095"/>
      <c r="DC21" s="1095"/>
      <c r="DD21" s="1096"/>
      <c r="DE21" s="1093"/>
      <c r="DF21" s="1093"/>
      <c r="DG21" s="1093"/>
      <c r="DH21" s="1093"/>
      <c r="DI21" s="1093"/>
      <c r="DJ21" s="1093"/>
      <c r="DK21" s="1093"/>
      <c r="DL21" s="1093"/>
      <c r="DM21" s="1093"/>
      <c r="DN21" s="1093"/>
      <c r="DO21" s="1093"/>
      <c r="DP21" s="1094"/>
      <c r="DQ21" s="1096"/>
      <c r="DR21" s="1093"/>
      <c r="DS21" s="1093"/>
      <c r="DT21" s="1093"/>
      <c r="DU21" s="1093"/>
      <c r="DV21" s="1093"/>
      <c r="DW21" s="1093"/>
      <c r="DX21" s="1093"/>
      <c r="DY21" s="1093"/>
      <c r="DZ21" s="1093"/>
      <c r="EA21" s="1093"/>
      <c r="EB21" s="1093"/>
      <c r="EC21" s="1100"/>
    </row>
    <row r="22" spans="2:133" ht="11.25" customHeight="1" x14ac:dyDescent="0.2">
      <c r="B22" s="1004" t="s">
        <v>338</v>
      </c>
      <c r="C22" s="1005"/>
      <c r="D22" s="1005"/>
      <c r="E22" s="1005"/>
      <c r="F22" s="1005"/>
      <c r="G22" s="1005"/>
      <c r="H22" s="1005"/>
      <c r="I22" s="1005"/>
      <c r="J22" s="1005"/>
      <c r="K22" s="1005"/>
      <c r="L22" s="1005"/>
      <c r="M22" s="1005"/>
      <c r="N22" s="1005"/>
      <c r="O22" s="1005"/>
      <c r="P22" s="1005"/>
      <c r="Q22" s="1006"/>
      <c r="R22" s="1007" t="s">
        <v>62</v>
      </c>
      <c r="S22" s="1008"/>
      <c r="T22" s="1008"/>
      <c r="U22" s="1008"/>
      <c r="V22" s="1008"/>
      <c r="W22" s="1008"/>
      <c r="X22" s="1008"/>
      <c r="Y22" s="1009"/>
      <c r="Z22" s="1045" t="s">
        <v>62</v>
      </c>
      <c r="AA22" s="1045"/>
      <c r="AB22" s="1045"/>
      <c r="AC22" s="1045"/>
      <c r="AD22" s="1046" t="s">
        <v>62</v>
      </c>
      <c r="AE22" s="1046"/>
      <c r="AF22" s="1046"/>
      <c r="AG22" s="1046"/>
      <c r="AH22" s="1046"/>
      <c r="AI22" s="1046"/>
      <c r="AJ22" s="1046"/>
      <c r="AK22" s="1046"/>
      <c r="AL22" s="1010" t="s">
        <v>62</v>
      </c>
      <c r="AM22" s="1011"/>
      <c r="AN22" s="1011"/>
      <c r="AO22" s="1047"/>
      <c r="AP22" s="1004" t="s">
        <v>339</v>
      </c>
      <c r="AQ22" s="1085"/>
      <c r="AR22" s="1085"/>
      <c r="AS22" s="1085"/>
      <c r="AT22" s="1085"/>
      <c r="AU22" s="1085"/>
      <c r="AV22" s="1085"/>
      <c r="AW22" s="1085"/>
      <c r="AX22" s="1085"/>
      <c r="AY22" s="1085"/>
      <c r="AZ22" s="1085"/>
      <c r="BA22" s="1085"/>
      <c r="BB22" s="1085"/>
      <c r="BC22" s="1085"/>
      <c r="BD22" s="1085"/>
      <c r="BE22" s="1085"/>
      <c r="BF22" s="1086"/>
      <c r="BG22" s="1007" t="s">
        <v>62</v>
      </c>
      <c r="BH22" s="1008"/>
      <c r="BI22" s="1008"/>
      <c r="BJ22" s="1008"/>
      <c r="BK22" s="1008"/>
      <c r="BL22" s="1008"/>
      <c r="BM22" s="1008"/>
      <c r="BN22" s="1009"/>
      <c r="BO22" s="1045" t="s">
        <v>62</v>
      </c>
      <c r="BP22" s="1045"/>
      <c r="BQ22" s="1045"/>
      <c r="BR22" s="1045"/>
      <c r="BS22" s="1046" t="s">
        <v>62</v>
      </c>
      <c r="BT22" s="1046"/>
      <c r="BU22" s="1046"/>
      <c r="BV22" s="1046"/>
      <c r="BW22" s="1046"/>
      <c r="BX22" s="1046"/>
      <c r="BY22" s="1046"/>
      <c r="BZ22" s="1046"/>
      <c r="CA22" s="1046"/>
      <c r="CB22" s="1081"/>
      <c r="CD22" s="1059" t="s">
        <v>340</v>
      </c>
      <c r="CE22" s="1060"/>
      <c r="CF22" s="1060"/>
      <c r="CG22" s="1060"/>
      <c r="CH22" s="1060"/>
      <c r="CI22" s="1060"/>
      <c r="CJ22" s="1060"/>
      <c r="CK22" s="1060"/>
      <c r="CL22" s="1060"/>
      <c r="CM22" s="1060"/>
      <c r="CN22" s="1060"/>
      <c r="CO22" s="1060"/>
      <c r="CP22" s="1060"/>
      <c r="CQ22" s="1060"/>
      <c r="CR22" s="1060"/>
      <c r="CS22" s="1060"/>
      <c r="CT22" s="1060"/>
      <c r="CU22" s="1060"/>
      <c r="CV22" s="1060"/>
      <c r="CW22" s="1060"/>
      <c r="CX22" s="1060"/>
      <c r="CY22" s="1060"/>
      <c r="CZ22" s="1060"/>
      <c r="DA22" s="1060"/>
      <c r="DB22" s="1060"/>
      <c r="DC22" s="1060"/>
      <c r="DD22" s="1060"/>
      <c r="DE22" s="1060"/>
      <c r="DF22" s="1060"/>
      <c r="DG22" s="1060"/>
      <c r="DH22" s="1060"/>
      <c r="DI22" s="1060"/>
      <c r="DJ22" s="1060"/>
      <c r="DK22" s="1060"/>
      <c r="DL22" s="1060"/>
      <c r="DM22" s="1060"/>
      <c r="DN22" s="1060"/>
      <c r="DO22" s="1060"/>
      <c r="DP22" s="1060"/>
      <c r="DQ22" s="1060"/>
      <c r="DR22" s="1060"/>
      <c r="DS22" s="1060"/>
      <c r="DT22" s="1060"/>
      <c r="DU22" s="1060"/>
      <c r="DV22" s="1060"/>
      <c r="DW22" s="1060"/>
      <c r="DX22" s="1060"/>
      <c r="DY22" s="1060"/>
      <c r="DZ22" s="1060"/>
      <c r="EA22" s="1060"/>
      <c r="EB22" s="1060"/>
      <c r="EC22" s="1061"/>
    </row>
    <row r="23" spans="2:133" ht="11.25" customHeight="1" x14ac:dyDescent="0.2">
      <c r="B23" s="1004" t="s">
        <v>341</v>
      </c>
      <c r="C23" s="1005"/>
      <c r="D23" s="1005"/>
      <c r="E23" s="1005"/>
      <c r="F23" s="1005"/>
      <c r="G23" s="1005"/>
      <c r="H23" s="1005"/>
      <c r="I23" s="1005"/>
      <c r="J23" s="1005"/>
      <c r="K23" s="1005"/>
      <c r="L23" s="1005"/>
      <c r="M23" s="1005"/>
      <c r="N23" s="1005"/>
      <c r="O23" s="1005"/>
      <c r="P23" s="1005"/>
      <c r="Q23" s="1006"/>
      <c r="R23" s="1007">
        <v>8696</v>
      </c>
      <c r="S23" s="1008"/>
      <c r="T23" s="1008"/>
      <c r="U23" s="1008"/>
      <c r="V23" s="1008"/>
      <c r="W23" s="1008"/>
      <c r="X23" s="1008"/>
      <c r="Y23" s="1009"/>
      <c r="Z23" s="1045">
        <v>0</v>
      </c>
      <c r="AA23" s="1045"/>
      <c r="AB23" s="1045"/>
      <c r="AC23" s="1045"/>
      <c r="AD23" s="1046" t="s">
        <v>62</v>
      </c>
      <c r="AE23" s="1046"/>
      <c r="AF23" s="1046"/>
      <c r="AG23" s="1046"/>
      <c r="AH23" s="1046"/>
      <c r="AI23" s="1046"/>
      <c r="AJ23" s="1046"/>
      <c r="AK23" s="1046"/>
      <c r="AL23" s="1010" t="s">
        <v>62</v>
      </c>
      <c r="AM23" s="1011"/>
      <c r="AN23" s="1011"/>
      <c r="AO23" s="1047"/>
      <c r="AP23" s="1004" t="s">
        <v>342</v>
      </c>
      <c r="AQ23" s="1085"/>
      <c r="AR23" s="1085"/>
      <c r="AS23" s="1085"/>
      <c r="AT23" s="1085"/>
      <c r="AU23" s="1085"/>
      <c r="AV23" s="1085"/>
      <c r="AW23" s="1085"/>
      <c r="AX23" s="1085"/>
      <c r="AY23" s="1085"/>
      <c r="AZ23" s="1085"/>
      <c r="BA23" s="1085"/>
      <c r="BB23" s="1085"/>
      <c r="BC23" s="1085"/>
      <c r="BD23" s="1085"/>
      <c r="BE23" s="1085"/>
      <c r="BF23" s="1086"/>
      <c r="BG23" s="1007">
        <v>534443</v>
      </c>
      <c r="BH23" s="1008"/>
      <c r="BI23" s="1008"/>
      <c r="BJ23" s="1008"/>
      <c r="BK23" s="1008"/>
      <c r="BL23" s="1008"/>
      <c r="BM23" s="1008"/>
      <c r="BN23" s="1009"/>
      <c r="BO23" s="1045">
        <v>5.6</v>
      </c>
      <c r="BP23" s="1045"/>
      <c r="BQ23" s="1045"/>
      <c r="BR23" s="1045"/>
      <c r="BS23" s="1046" t="s">
        <v>62</v>
      </c>
      <c r="BT23" s="1046"/>
      <c r="BU23" s="1046"/>
      <c r="BV23" s="1046"/>
      <c r="BW23" s="1046"/>
      <c r="BX23" s="1046"/>
      <c r="BY23" s="1046"/>
      <c r="BZ23" s="1046"/>
      <c r="CA23" s="1046"/>
      <c r="CB23" s="1081"/>
      <c r="CD23" s="1059" t="s">
        <v>282</v>
      </c>
      <c r="CE23" s="1060"/>
      <c r="CF23" s="1060"/>
      <c r="CG23" s="1060"/>
      <c r="CH23" s="1060"/>
      <c r="CI23" s="1060"/>
      <c r="CJ23" s="1060"/>
      <c r="CK23" s="1060"/>
      <c r="CL23" s="1060"/>
      <c r="CM23" s="1060"/>
      <c r="CN23" s="1060"/>
      <c r="CO23" s="1060"/>
      <c r="CP23" s="1060"/>
      <c r="CQ23" s="1061"/>
      <c r="CR23" s="1059" t="s">
        <v>343</v>
      </c>
      <c r="CS23" s="1060"/>
      <c r="CT23" s="1060"/>
      <c r="CU23" s="1060"/>
      <c r="CV23" s="1060"/>
      <c r="CW23" s="1060"/>
      <c r="CX23" s="1060"/>
      <c r="CY23" s="1061"/>
      <c r="CZ23" s="1059" t="s">
        <v>344</v>
      </c>
      <c r="DA23" s="1060"/>
      <c r="DB23" s="1060"/>
      <c r="DC23" s="1061"/>
      <c r="DD23" s="1059" t="s">
        <v>345</v>
      </c>
      <c r="DE23" s="1060"/>
      <c r="DF23" s="1060"/>
      <c r="DG23" s="1060"/>
      <c r="DH23" s="1060"/>
      <c r="DI23" s="1060"/>
      <c r="DJ23" s="1060"/>
      <c r="DK23" s="1061"/>
      <c r="DL23" s="1097" t="s">
        <v>346</v>
      </c>
      <c r="DM23" s="1098"/>
      <c r="DN23" s="1098"/>
      <c r="DO23" s="1098"/>
      <c r="DP23" s="1098"/>
      <c r="DQ23" s="1098"/>
      <c r="DR23" s="1098"/>
      <c r="DS23" s="1098"/>
      <c r="DT23" s="1098"/>
      <c r="DU23" s="1098"/>
      <c r="DV23" s="1099"/>
      <c r="DW23" s="1059" t="s">
        <v>347</v>
      </c>
      <c r="DX23" s="1060"/>
      <c r="DY23" s="1060"/>
      <c r="DZ23" s="1060"/>
      <c r="EA23" s="1060"/>
      <c r="EB23" s="1060"/>
      <c r="EC23" s="1061"/>
    </row>
    <row r="24" spans="2:133" ht="11.25" customHeight="1" x14ac:dyDescent="0.2">
      <c r="B24" s="1004" t="s">
        <v>348</v>
      </c>
      <c r="C24" s="1005"/>
      <c r="D24" s="1005"/>
      <c r="E24" s="1005"/>
      <c r="F24" s="1005"/>
      <c r="G24" s="1005"/>
      <c r="H24" s="1005"/>
      <c r="I24" s="1005"/>
      <c r="J24" s="1005"/>
      <c r="K24" s="1005"/>
      <c r="L24" s="1005"/>
      <c r="M24" s="1005"/>
      <c r="N24" s="1005"/>
      <c r="O24" s="1005"/>
      <c r="P24" s="1005"/>
      <c r="Q24" s="1006"/>
      <c r="R24" s="1007">
        <v>35</v>
      </c>
      <c r="S24" s="1008"/>
      <c r="T24" s="1008"/>
      <c r="U24" s="1008"/>
      <c r="V24" s="1008"/>
      <c r="W24" s="1008"/>
      <c r="X24" s="1008"/>
      <c r="Y24" s="1009"/>
      <c r="Z24" s="1045">
        <v>0</v>
      </c>
      <c r="AA24" s="1045"/>
      <c r="AB24" s="1045"/>
      <c r="AC24" s="1045"/>
      <c r="AD24" s="1046" t="s">
        <v>62</v>
      </c>
      <c r="AE24" s="1046"/>
      <c r="AF24" s="1046"/>
      <c r="AG24" s="1046"/>
      <c r="AH24" s="1046"/>
      <c r="AI24" s="1046"/>
      <c r="AJ24" s="1046"/>
      <c r="AK24" s="1046"/>
      <c r="AL24" s="1010" t="s">
        <v>62</v>
      </c>
      <c r="AM24" s="1011"/>
      <c r="AN24" s="1011"/>
      <c r="AO24" s="1047"/>
      <c r="AP24" s="1004" t="s">
        <v>349</v>
      </c>
      <c r="AQ24" s="1085"/>
      <c r="AR24" s="1085"/>
      <c r="AS24" s="1085"/>
      <c r="AT24" s="1085"/>
      <c r="AU24" s="1085"/>
      <c r="AV24" s="1085"/>
      <c r="AW24" s="1085"/>
      <c r="AX24" s="1085"/>
      <c r="AY24" s="1085"/>
      <c r="AZ24" s="1085"/>
      <c r="BA24" s="1085"/>
      <c r="BB24" s="1085"/>
      <c r="BC24" s="1085"/>
      <c r="BD24" s="1085"/>
      <c r="BE24" s="1085"/>
      <c r="BF24" s="1086"/>
      <c r="BG24" s="1007" t="s">
        <v>62</v>
      </c>
      <c r="BH24" s="1008"/>
      <c r="BI24" s="1008"/>
      <c r="BJ24" s="1008"/>
      <c r="BK24" s="1008"/>
      <c r="BL24" s="1008"/>
      <c r="BM24" s="1008"/>
      <c r="BN24" s="1009"/>
      <c r="BO24" s="1045" t="s">
        <v>62</v>
      </c>
      <c r="BP24" s="1045"/>
      <c r="BQ24" s="1045"/>
      <c r="BR24" s="1045"/>
      <c r="BS24" s="1046" t="s">
        <v>62</v>
      </c>
      <c r="BT24" s="1046"/>
      <c r="BU24" s="1046"/>
      <c r="BV24" s="1046"/>
      <c r="BW24" s="1046"/>
      <c r="BX24" s="1046"/>
      <c r="BY24" s="1046"/>
      <c r="BZ24" s="1046"/>
      <c r="CA24" s="1046"/>
      <c r="CB24" s="1081"/>
      <c r="CD24" s="1065" t="s">
        <v>350</v>
      </c>
      <c r="CE24" s="1066"/>
      <c r="CF24" s="1066"/>
      <c r="CG24" s="1066"/>
      <c r="CH24" s="1066"/>
      <c r="CI24" s="1066"/>
      <c r="CJ24" s="1066"/>
      <c r="CK24" s="1066"/>
      <c r="CL24" s="1066"/>
      <c r="CM24" s="1066"/>
      <c r="CN24" s="1066"/>
      <c r="CO24" s="1066"/>
      <c r="CP24" s="1066"/>
      <c r="CQ24" s="1067"/>
      <c r="CR24" s="1062">
        <v>8567745</v>
      </c>
      <c r="CS24" s="1063"/>
      <c r="CT24" s="1063"/>
      <c r="CU24" s="1063"/>
      <c r="CV24" s="1063"/>
      <c r="CW24" s="1063"/>
      <c r="CX24" s="1063"/>
      <c r="CY24" s="1088"/>
      <c r="CZ24" s="1089">
        <v>41.5</v>
      </c>
      <c r="DA24" s="1071"/>
      <c r="DB24" s="1071"/>
      <c r="DC24" s="1091"/>
      <c r="DD24" s="1087">
        <v>5490943</v>
      </c>
      <c r="DE24" s="1063"/>
      <c r="DF24" s="1063"/>
      <c r="DG24" s="1063"/>
      <c r="DH24" s="1063"/>
      <c r="DI24" s="1063"/>
      <c r="DJ24" s="1063"/>
      <c r="DK24" s="1088"/>
      <c r="DL24" s="1087">
        <v>5006186</v>
      </c>
      <c r="DM24" s="1063"/>
      <c r="DN24" s="1063"/>
      <c r="DO24" s="1063"/>
      <c r="DP24" s="1063"/>
      <c r="DQ24" s="1063"/>
      <c r="DR24" s="1063"/>
      <c r="DS24" s="1063"/>
      <c r="DT24" s="1063"/>
      <c r="DU24" s="1063"/>
      <c r="DV24" s="1088"/>
      <c r="DW24" s="1089">
        <v>46.7</v>
      </c>
      <c r="DX24" s="1071"/>
      <c r="DY24" s="1071"/>
      <c r="DZ24" s="1071"/>
      <c r="EA24" s="1071"/>
      <c r="EB24" s="1071"/>
      <c r="EC24" s="1090"/>
    </row>
    <row r="25" spans="2:133" ht="11.25" customHeight="1" x14ac:dyDescent="0.2">
      <c r="B25" s="1004" t="s">
        <v>351</v>
      </c>
      <c r="C25" s="1005"/>
      <c r="D25" s="1005"/>
      <c r="E25" s="1005"/>
      <c r="F25" s="1005"/>
      <c r="G25" s="1005"/>
      <c r="H25" s="1005"/>
      <c r="I25" s="1005"/>
      <c r="J25" s="1005"/>
      <c r="K25" s="1005"/>
      <c r="L25" s="1005"/>
      <c r="M25" s="1005"/>
      <c r="N25" s="1005"/>
      <c r="O25" s="1005"/>
      <c r="P25" s="1005"/>
      <c r="Q25" s="1006"/>
      <c r="R25" s="1007">
        <v>11207613</v>
      </c>
      <c r="S25" s="1008"/>
      <c r="T25" s="1008"/>
      <c r="U25" s="1008"/>
      <c r="V25" s="1008"/>
      <c r="W25" s="1008"/>
      <c r="X25" s="1008"/>
      <c r="Y25" s="1009"/>
      <c r="Z25" s="1045">
        <v>49.5</v>
      </c>
      <c r="AA25" s="1045"/>
      <c r="AB25" s="1045"/>
      <c r="AC25" s="1045"/>
      <c r="AD25" s="1046">
        <v>10664439</v>
      </c>
      <c r="AE25" s="1046"/>
      <c r="AF25" s="1046"/>
      <c r="AG25" s="1046"/>
      <c r="AH25" s="1046"/>
      <c r="AI25" s="1046"/>
      <c r="AJ25" s="1046"/>
      <c r="AK25" s="1046"/>
      <c r="AL25" s="1010">
        <v>99.6</v>
      </c>
      <c r="AM25" s="1011"/>
      <c r="AN25" s="1011"/>
      <c r="AO25" s="1047"/>
      <c r="AP25" s="1004" t="s">
        <v>352</v>
      </c>
      <c r="AQ25" s="1085"/>
      <c r="AR25" s="1085"/>
      <c r="AS25" s="1085"/>
      <c r="AT25" s="1085"/>
      <c r="AU25" s="1085"/>
      <c r="AV25" s="1085"/>
      <c r="AW25" s="1085"/>
      <c r="AX25" s="1085"/>
      <c r="AY25" s="1085"/>
      <c r="AZ25" s="1085"/>
      <c r="BA25" s="1085"/>
      <c r="BB25" s="1085"/>
      <c r="BC25" s="1085"/>
      <c r="BD25" s="1085"/>
      <c r="BE25" s="1085"/>
      <c r="BF25" s="1086"/>
      <c r="BG25" s="1007" t="s">
        <v>62</v>
      </c>
      <c r="BH25" s="1008"/>
      <c r="BI25" s="1008"/>
      <c r="BJ25" s="1008"/>
      <c r="BK25" s="1008"/>
      <c r="BL25" s="1008"/>
      <c r="BM25" s="1008"/>
      <c r="BN25" s="1009"/>
      <c r="BO25" s="1045" t="s">
        <v>62</v>
      </c>
      <c r="BP25" s="1045"/>
      <c r="BQ25" s="1045"/>
      <c r="BR25" s="1045"/>
      <c r="BS25" s="1046" t="s">
        <v>62</v>
      </c>
      <c r="BT25" s="1046"/>
      <c r="BU25" s="1046"/>
      <c r="BV25" s="1046"/>
      <c r="BW25" s="1046"/>
      <c r="BX25" s="1046"/>
      <c r="BY25" s="1046"/>
      <c r="BZ25" s="1046"/>
      <c r="CA25" s="1046"/>
      <c r="CB25" s="1081"/>
      <c r="CD25" s="1004" t="s">
        <v>353</v>
      </c>
      <c r="CE25" s="1005"/>
      <c r="CF25" s="1005"/>
      <c r="CG25" s="1005"/>
      <c r="CH25" s="1005"/>
      <c r="CI25" s="1005"/>
      <c r="CJ25" s="1005"/>
      <c r="CK25" s="1005"/>
      <c r="CL25" s="1005"/>
      <c r="CM25" s="1005"/>
      <c r="CN25" s="1005"/>
      <c r="CO25" s="1005"/>
      <c r="CP25" s="1005"/>
      <c r="CQ25" s="1006"/>
      <c r="CR25" s="1007">
        <v>2949575</v>
      </c>
      <c r="CS25" s="1020"/>
      <c r="CT25" s="1020"/>
      <c r="CU25" s="1020"/>
      <c r="CV25" s="1020"/>
      <c r="CW25" s="1020"/>
      <c r="CX25" s="1020"/>
      <c r="CY25" s="1021"/>
      <c r="CZ25" s="1010">
        <v>14.3</v>
      </c>
      <c r="DA25" s="1022"/>
      <c r="DB25" s="1022"/>
      <c r="DC25" s="1023"/>
      <c r="DD25" s="1013">
        <v>2750012</v>
      </c>
      <c r="DE25" s="1020"/>
      <c r="DF25" s="1020"/>
      <c r="DG25" s="1020"/>
      <c r="DH25" s="1020"/>
      <c r="DI25" s="1020"/>
      <c r="DJ25" s="1020"/>
      <c r="DK25" s="1021"/>
      <c r="DL25" s="1013">
        <v>2738860</v>
      </c>
      <c r="DM25" s="1020"/>
      <c r="DN25" s="1020"/>
      <c r="DO25" s="1020"/>
      <c r="DP25" s="1020"/>
      <c r="DQ25" s="1020"/>
      <c r="DR25" s="1020"/>
      <c r="DS25" s="1020"/>
      <c r="DT25" s="1020"/>
      <c r="DU25" s="1020"/>
      <c r="DV25" s="1021"/>
      <c r="DW25" s="1010">
        <v>25.6</v>
      </c>
      <c r="DX25" s="1022"/>
      <c r="DY25" s="1022"/>
      <c r="DZ25" s="1022"/>
      <c r="EA25" s="1022"/>
      <c r="EB25" s="1022"/>
      <c r="EC25" s="1034"/>
    </row>
    <row r="26" spans="2:133" ht="11.25" customHeight="1" x14ac:dyDescent="0.2">
      <c r="B26" s="1004" t="s">
        <v>354</v>
      </c>
      <c r="C26" s="1005"/>
      <c r="D26" s="1005"/>
      <c r="E26" s="1005"/>
      <c r="F26" s="1005"/>
      <c r="G26" s="1005"/>
      <c r="H26" s="1005"/>
      <c r="I26" s="1005"/>
      <c r="J26" s="1005"/>
      <c r="K26" s="1005"/>
      <c r="L26" s="1005"/>
      <c r="M26" s="1005"/>
      <c r="N26" s="1005"/>
      <c r="O26" s="1005"/>
      <c r="P26" s="1005"/>
      <c r="Q26" s="1006"/>
      <c r="R26" s="1007">
        <v>6294</v>
      </c>
      <c r="S26" s="1008"/>
      <c r="T26" s="1008"/>
      <c r="U26" s="1008"/>
      <c r="V26" s="1008"/>
      <c r="W26" s="1008"/>
      <c r="X26" s="1008"/>
      <c r="Y26" s="1009"/>
      <c r="Z26" s="1045">
        <v>0</v>
      </c>
      <c r="AA26" s="1045"/>
      <c r="AB26" s="1045"/>
      <c r="AC26" s="1045"/>
      <c r="AD26" s="1046">
        <v>6294</v>
      </c>
      <c r="AE26" s="1046"/>
      <c r="AF26" s="1046"/>
      <c r="AG26" s="1046"/>
      <c r="AH26" s="1046"/>
      <c r="AI26" s="1046"/>
      <c r="AJ26" s="1046"/>
      <c r="AK26" s="1046"/>
      <c r="AL26" s="1010">
        <v>0.1</v>
      </c>
      <c r="AM26" s="1011"/>
      <c r="AN26" s="1011"/>
      <c r="AO26" s="1047"/>
      <c r="AP26" s="1004" t="s">
        <v>355</v>
      </c>
      <c r="AQ26" s="1085"/>
      <c r="AR26" s="1085"/>
      <c r="AS26" s="1085"/>
      <c r="AT26" s="1085"/>
      <c r="AU26" s="1085"/>
      <c r="AV26" s="1085"/>
      <c r="AW26" s="1085"/>
      <c r="AX26" s="1085"/>
      <c r="AY26" s="1085"/>
      <c r="AZ26" s="1085"/>
      <c r="BA26" s="1085"/>
      <c r="BB26" s="1085"/>
      <c r="BC26" s="1085"/>
      <c r="BD26" s="1085"/>
      <c r="BE26" s="1085"/>
      <c r="BF26" s="1086"/>
      <c r="BG26" s="1007" t="s">
        <v>62</v>
      </c>
      <c r="BH26" s="1008"/>
      <c r="BI26" s="1008"/>
      <c r="BJ26" s="1008"/>
      <c r="BK26" s="1008"/>
      <c r="BL26" s="1008"/>
      <c r="BM26" s="1008"/>
      <c r="BN26" s="1009"/>
      <c r="BO26" s="1045" t="s">
        <v>62</v>
      </c>
      <c r="BP26" s="1045"/>
      <c r="BQ26" s="1045"/>
      <c r="BR26" s="1045"/>
      <c r="BS26" s="1046" t="s">
        <v>62</v>
      </c>
      <c r="BT26" s="1046"/>
      <c r="BU26" s="1046"/>
      <c r="BV26" s="1046"/>
      <c r="BW26" s="1046"/>
      <c r="BX26" s="1046"/>
      <c r="BY26" s="1046"/>
      <c r="BZ26" s="1046"/>
      <c r="CA26" s="1046"/>
      <c r="CB26" s="1081"/>
      <c r="CD26" s="1004" t="s">
        <v>356</v>
      </c>
      <c r="CE26" s="1005"/>
      <c r="CF26" s="1005"/>
      <c r="CG26" s="1005"/>
      <c r="CH26" s="1005"/>
      <c r="CI26" s="1005"/>
      <c r="CJ26" s="1005"/>
      <c r="CK26" s="1005"/>
      <c r="CL26" s="1005"/>
      <c r="CM26" s="1005"/>
      <c r="CN26" s="1005"/>
      <c r="CO26" s="1005"/>
      <c r="CP26" s="1005"/>
      <c r="CQ26" s="1006"/>
      <c r="CR26" s="1007">
        <v>1902287</v>
      </c>
      <c r="CS26" s="1008"/>
      <c r="CT26" s="1008"/>
      <c r="CU26" s="1008"/>
      <c r="CV26" s="1008"/>
      <c r="CW26" s="1008"/>
      <c r="CX26" s="1008"/>
      <c r="CY26" s="1009"/>
      <c r="CZ26" s="1010">
        <v>9.1999999999999993</v>
      </c>
      <c r="DA26" s="1022"/>
      <c r="DB26" s="1022"/>
      <c r="DC26" s="1023"/>
      <c r="DD26" s="1013">
        <v>1741631</v>
      </c>
      <c r="DE26" s="1008"/>
      <c r="DF26" s="1008"/>
      <c r="DG26" s="1008"/>
      <c r="DH26" s="1008"/>
      <c r="DI26" s="1008"/>
      <c r="DJ26" s="1008"/>
      <c r="DK26" s="1009"/>
      <c r="DL26" s="1013" t="s">
        <v>62</v>
      </c>
      <c r="DM26" s="1008"/>
      <c r="DN26" s="1008"/>
      <c r="DO26" s="1008"/>
      <c r="DP26" s="1008"/>
      <c r="DQ26" s="1008"/>
      <c r="DR26" s="1008"/>
      <c r="DS26" s="1008"/>
      <c r="DT26" s="1008"/>
      <c r="DU26" s="1008"/>
      <c r="DV26" s="1009"/>
      <c r="DW26" s="1010" t="s">
        <v>62</v>
      </c>
      <c r="DX26" s="1022"/>
      <c r="DY26" s="1022"/>
      <c r="DZ26" s="1022"/>
      <c r="EA26" s="1022"/>
      <c r="EB26" s="1022"/>
      <c r="EC26" s="1034"/>
    </row>
    <row r="27" spans="2:133" ht="11.25" customHeight="1" x14ac:dyDescent="0.2">
      <c r="B27" s="1004" t="s">
        <v>357</v>
      </c>
      <c r="C27" s="1005"/>
      <c r="D27" s="1005"/>
      <c r="E27" s="1005"/>
      <c r="F27" s="1005"/>
      <c r="G27" s="1005"/>
      <c r="H27" s="1005"/>
      <c r="I27" s="1005"/>
      <c r="J27" s="1005"/>
      <c r="K27" s="1005"/>
      <c r="L27" s="1005"/>
      <c r="M27" s="1005"/>
      <c r="N27" s="1005"/>
      <c r="O27" s="1005"/>
      <c r="P27" s="1005"/>
      <c r="Q27" s="1006"/>
      <c r="R27" s="1007">
        <v>475340</v>
      </c>
      <c r="S27" s="1008"/>
      <c r="T27" s="1008"/>
      <c r="U27" s="1008"/>
      <c r="V27" s="1008"/>
      <c r="W27" s="1008"/>
      <c r="X27" s="1008"/>
      <c r="Y27" s="1009"/>
      <c r="Z27" s="1045">
        <v>2.1</v>
      </c>
      <c r="AA27" s="1045"/>
      <c r="AB27" s="1045"/>
      <c r="AC27" s="1045"/>
      <c r="AD27" s="1046" t="s">
        <v>62</v>
      </c>
      <c r="AE27" s="1046"/>
      <c r="AF27" s="1046"/>
      <c r="AG27" s="1046"/>
      <c r="AH27" s="1046"/>
      <c r="AI27" s="1046"/>
      <c r="AJ27" s="1046"/>
      <c r="AK27" s="1046"/>
      <c r="AL27" s="1010" t="s">
        <v>62</v>
      </c>
      <c r="AM27" s="1011"/>
      <c r="AN27" s="1011"/>
      <c r="AO27" s="1047"/>
      <c r="AP27" s="1004" t="s">
        <v>358</v>
      </c>
      <c r="AQ27" s="1005"/>
      <c r="AR27" s="1005"/>
      <c r="AS27" s="1005"/>
      <c r="AT27" s="1005"/>
      <c r="AU27" s="1005"/>
      <c r="AV27" s="1005"/>
      <c r="AW27" s="1005"/>
      <c r="AX27" s="1005"/>
      <c r="AY27" s="1005"/>
      <c r="AZ27" s="1005"/>
      <c r="BA27" s="1005"/>
      <c r="BB27" s="1005"/>
      <c r="BC27" s="1005"/>
      <c r="BD27" s="1005"/>
      <c r="BE27" s="1005"/>
      <c r="BF27" s="1006"/>
      <c r="BG27" s="1007">
        <v>9540162</v>
      </c>
      <c r="BH27" s="1008"/>
      <c r="BI27" s="1008"/>
      <c r="BJ27" s="1008"/>
      <c r="BK27" s="1008"/>
      <c r="BL27" s="1008"/>
      <c r="BM27" s="1008"/>
      <c r="BN27" s="1009"/>
      <c r="BO27" s="1045">
        <v>100</v>
      </c>
      <c r="BP27" s="1045"/>
      <c r="BQ27" s="1045"/>
      <c r="BR27" s="1045"/>
      <c r="BS27" s="1046">
        <v>115015</v>
      </c>
      <c r="BT27" s="1046"/>
      <c r="BU27" s="1046"/>
      <c r="BV27" s="1046"/>
      <c r="BW27" s="1046"/>
      <c r="BX27" s="1046"/>
      <c r="BY27" s="1046"/>
      <c r="BZ27" s="1046"/>
      <c r="CA27" s="1046"/>
      <c r="CB27" s="1081"/>
      <c r="CD27" s="1004" t="s">
        <v>359</v>
      </c>
      <c r="CE27" s="1005"/>
      <c r="CF27" s="1005"/>
      <c r="CG27" s="1005"/>
      <c r="CH27" s="1005"/>
      <c r="CI27" s="1005"/>
      <c r="CJ27" s="1005"/>
      <c r="CK27" s="1005"/>
      <c r="CL27" s="1005"/>
      <c r="CM27" s="1005"/>
      <c r="CN27" s="1005"/>
      <c r="CO27" s="1005"/>
      <c r="CP27" s="1005"/>
      <c r="CQ27" s="1006"/>
      <c r="CR27" s="1007">
        <v>4584830</v>
      </c>
      <c r="CS27" s="1020"/>
      <c r="CT27" s="1020"/>
      <c r="CU27" s="1020"/>
      <c r="CV27" s="1020"/>
      <c r="CW27" s="1020"/>
      <c r="CX27" s="1020"/>
      <c r="CY27" s="1021"/>
      <c r="CZ27" s="1010">
        <v>22.2</v>
      </c>
      <c r="DA27" s="1022"/>
      <c r="DB27" s="1022"/>
      <c r="DC27" s="1023"/>
      <c r="DD27" s="1013">
        <v>1707591</v>
      </c>
      <c r="DE27" s="1020"/>
      <c r="DF27" s="1020"/>
      <c r="DG27" s="1020"/>
      <c r="DH27" s="1020"/>
      <c r="DI27" s="1020"/>
      <c r="DJ27" s="1020"/>
      <c r="DK27" s="1021"/>
      <c r="DL27" s="1013">
        <v>1233986</v>
      </c>
      <c r="DM27" s="1020"/>
      <c r="DN27" s="1020"/>
      <c r="DO27" s="1020"/>
      <c r="DP27" s="1020"/>
      <c r="DQ27" s="1020"/>
      <c r="DR27" s="1020"/>
      <c r="DS27" s="1020"/>
      <c r="DT27" s="1020"/>
      <c r="DU27" s="1020"/>
      <c r="DV27" s="1021"/>
      <c r="DW27" s="1010">
        <v>11.5</v>
      </c>
      <c r="DX27" s="1022"/>
      <c r="DY27" s="1022"/>
      <c r="DZ27" s="1022"/>
      <c r="EA27" s="1022"/>
      <c r="EB27" s="1022"/>
      <c r="EC27" s="1034"/>
    </row>
    <row r="28" spans="2:133" ht="11.25" customHeight="1" x14ac:dyDescent="0.2">
      <c r="B28" s="1004" t="s">
        <v>360</v>
      </c>
      <c r="C28" s="1005"/>
      <c r="D28" s="1005"/>
      <c r="E28" s="1005"/>
      <c r="F28" s="1005"/>
      <c r="G28" s="1005"/>
      <c r="H28" s="1005"/>
      <c r="I28" s="1005"/>
      <c r="J28" s="1005"/>
      <c r="K28" s="1005"/>
      <c r="L28" s="1005"/>
      <c r="M28" s="1005"/>
      <c r="N28" s="1005"/>
      <c r="O28" s="1005"/>
      <c r="P28" s="1005"/>
      <c r="Q28" s="1006"/>
      <c r="R28" s="1007">
        <v>44953</v>
      </c>
      <c r="S28" s="1008"/>
      <c r="T28" s="1008"/>
      <c r="U28" s="1008"/>
      <c r="V28" s="1008"/>
      <c r="W28" s="1008"/>
      <c r="X28" s="1008"/>
      <c r="Y28" s="1009"/>
      <c r="Z28" s="1045">
        <v>0.2</v>
      </c>
      <c r="AA28" s="1045"/>
      <c r="AB28" s="1045"/>
      <c r="AC28" s="1045"/>
      <c r="AD28" s="1046">
        <v>39964</v>
      </c>
      <c r="AE28" s="1046"/>
      <c r="AF28" s="1046"/>
      <c r="AG28" s="1046"/>
      <c r="AH28" s="1046"/>
      <c r="AI28" s="1046"/>
      <c r="AJ28" s="1046"/>
      <c r="AK28" s="1046"/>
      <c r="AL28" s="1010">
        <v>0.4</v>
      </c>
      <c r="AM28" s="1011"/>
      <c r="AN28" s="1011"/>
      <c r="AO28" s="1047"/>
      <c r="AP28" s="1004"/>
      <c r="AQ28" s="1005"/>
      <c r="AR28" s="1005"/>
      <c r="AS28" s="1005"/>
      <c r="AT28" s="1005"/>
      <c r="AU28" s="1005"/>
      <c r="AV28" s="1005"/>
      <c r="AW28" s="1005"/>
      <c r="AX28" s="1005"/>
      <c r="AY28" s="1005"/>
      <c r="AZ28" s="1005"/>
      <c r="BA28" s="1005"/>
      <c r="BB28" s="1005"/>
      <c r="BC28" s="1005"/>
      <c r="BD28" s="1005"/>
      <c r="BE28" s="1005"/>
      <c r="BF28" s="1006"/>
      <c r="BG28" s="1007"/>
      <c r="BH28" s="1008"/>
      <c r="BI28" s="1008"/>
      <c r="BJ28" s="1008"/>
      <c r="BK28" s="1008"/>
      <c r="BL28" s="1008"/>
      <c r="BM28" s="1008"/>
      <c r="BN28" s="1009"/>
      <c r="BO28" s="1045"/>
      <c r="BP28" s="1045"/>
      <c r="BQ28" s="1045"/>
      <c r="BR28" s="1045"/>
      <c r="BS28" s="1013"/>
      <c r="BT28" s="1008"/>
      <c r="BU28" s="1008"/>
      <c r="BV28" s="1008"/>
      <c r="BW28" s="1008"/>
      <c r="BX28" s="1008"/>
      <c r="BY28" s="1008"/>
      <c r="BZ28" s="1008"/>
      <c r="CA28" s="1008"/>
      <c r="CB28" s="1044"/>
      <c r="CD28" s="1004" t="s">
        <v>361</v>
      </c>
      <c r="CE28" s="1005"/>
      <c r="CF28" s="1005"/>
      <c r="CG28" s="1005"/>
      <c r="CH28" s="1005"/>
      <c r="CI28" s="1005"/>
      <c r="CJ28" s="1005"/>
      <c r="CK28" s="1005"/>
      <c r="CL28" s="1005"/>
      <c r="CM28" s="1005"/>
      <c r="CN28" s="1005"/>
      <c r="CO28" s="1005"/>
      <c r="CP28" s="1005"/>
      <c r="CQ28" s="1006"/>
      <c r="CR28" s="1007">
        <v>1033340</v>
      </c>
      <c r="CS28" s="1008"/>
      <c r="CT28" s="1008"/>
      <c r="CU28" s="1008"/>
      <c r="CV28" s="1008"/>
      <c r="CW28" s="1008"/>
      <c r="CX28" s="1008"/>
      <c r="CY28" s="1009"/>
      <c r="CZ28" s="1010">
        <v>5</v>
      </c>
      <c r="DA28" s="1022"/>
      <c r="DB28" s="1022"/>
      <c r="DC28" s="1023"/>
      <c r="DD28" s="1013">
        <v>1033340</v>
      </c>
      <c r="DE28" s="1008"/>
      <c r="DF28" s="1008"/>
      <c r="DG28" s="1008"/>
      <c r="DH28" s="1008"/>
      <c r="DI28" s="1008"/>
      <c r="DJ28" s="1008"/>
      <c r="DK28" s="1009"/>
      <c r="DL28" s="1013">
        <v>1033340</v>
      </c>
      <c r="DM28" s="1008"/>
      <c r="DN28" s="1008"/>
      <c r="DO28" s="1008"/>
      <c r="DP28" s="1008"/>
      <c r="DQ28" s="1008"/>
      <c r="DR28" s="1008"/>
      <c r="DS28" s="1008"/>
      <c r="DT28" s="1008"/>
      <c r="DU28" s="1008"/>
      <c r="DV28" s="1009"/>
      <c r="DW28" s="1010">
        <v>9.6</v>
      </c>
      <c r="DX28" s="1022"/>
      <c r="DY28" s="1022"/>
      <c r="DZ28" s="1022"/>
      <c r="EA28" s="1022"/>
      <c r="EB28" s="1022"/>
      <c r="EC28" s="1034"/>
    </row>
    <row r="29" spans="2:133" ht="11.25" customHeight="1" x14ac:dyDescent="0.2">
      <c r="B29" s="1004" t="s">
        <v>362</v>
      </c>
      <c r="C29" s="1005"/>
      <c r="D29" s="1005"/>
      <c r="E29" s="1005"/>
      <c r="F29" s="1005"/>
      <c r="G29" s="1005"/>
      <c r="H29" s="1005"/>
      <c r="I29" s="1005"/>
      <c r="J29" s="1005"/>
      <c r="K29" s="1005"/>
      <c r="L29" s="1005"/>
      <c r="M29" s="1005"/>
      <c r="N29" s="1005"/>
      <c r="O29" s="1005"/>
      <c r="P29" s="1005"/>
      <c r="Q29" s="1006"/>
      <c r="R29" s="1007">
        <v>26871</v>
      </c>
      <c r="S29" s="1008"/>
      <c r="T29" s="1008"/>
      <c r="U29" s="1008"/>
      <c r="V29" s="1008"/>
      <c r="W29" s="1008"/>
      <c r="X29" s="1008"/>
      <c r="Y29" s="1009"/>
      <c r="Z29" s="1045">
        <v>0.1</v>
      </c>
      <c r="AA29" s="1045"/>
      <c r="AB29" s="1045"/>
      <c r="AC29" s="1045"/>
      <c r="AD29" s="1046" t="s">
        <v>62</v>
      </c>
      <c r="AE29" s="1046"/>
      <c r="AF29" s="1046"/>
      <c r="AG29" s="1046"/>
      <c r="AH29" s="1046"/>
      <c r="AI29" s="1046"/>
      <c r="AJ29" s="1046"/>
      <c r="AK29" s="1046"/>
      <c r="AL29" s="1010" t="s">
        <v>62</v>
      </c>
      <c r="AM29" s="1011"/>
      <c r="AN29" s="1011"/>
      <c r="AO29" s="1047"/>
      <c r="AP29" s="988"/>
      <c r="AQ29" s="989"/>
      <c r="AR29" s="989"/>
      <c r="AS29" s="989"/>
      <c r="AT29" s="989"/>
      <c r="AU29" s="989"/>
      <c r="AV29" s="989"/>
      <c r="AW29" s="989"/>
      <c r="AX29" s="989"/>
      <c r="AY29" s="989"/>
      <c r="AZ29" s="989"/>
      <c r="BA29" s="989"/>
      <c r="BB29" s="989"/>
      <c r="BC29" s="989"/>
      <c r="BD29" s="989"/>
      <c r="BE29" s="989"/>
      <c r="BF29" s="990"/>
      <c r="BG29" s="1007"/>
      <c r="BH29" s="1008"/>
      <c r="BI29" s="1008"/>
      <c r="BJ29" s="1008"/>
      <c r="BK29" s="1008"/>
      <c r="BL29" s="1008"/>
      <c r="BM29" s="1008"/>
      <c r="BN29" s="1009"/>
      <c r="BO29" s="1045"/>
      <c r="BP29" s="1045"/>
      <c r="BQ29" s="1045"/>
      <c r="BR29" s="1045"/>
      <c r="BS29" s="1046"/>
      <c r="BT29" s="1046"/>
      <c r="BU29" s="1046"/>
      <c r="BV29" s="1046"/>
      <c r="BW29" s="1046"/>
      <c r="BX29" s="1046"/>
      <c r="BY29" s="1046"/>
      <c r="BZ29" s="1046"/>
      <c r="CA29" s="1046"/>
      <c r="CB29" s="1081"/>
      <c r="CD29" s="1026" t="s">
        <v>363</v>
      </c>
      <c r="CE29" s="1027"/>
      <c r="CF29" s="1004" t="s">
        <v>364</v>
      </c>
      <c r="CG29" s="1005"/>
      <c r="CH29" s="1005"/>
      <c r="CI29" s="1005"/>
      <c r="CJ29" s="1005"/>
      <c r="CK29" s="1005"/>
      <c r="CL29" s="1005"/>
      <c r="CM29" s="1005"/>
      <c r="CN29" s="1005"/>
      <c r="CO29" s="1005"/>
      <c r="CP29" s="1005"/>
      <c r="CQ29" s="1006"/>
      <c r="CR29" s="1007">
        <v>1033340</v>
      </c>
      <c r="CS29" s="1020"/>
      <c r="CT29" s="1020"/>
      <c r="CU29" s="1020"/>
      <c r="CV29" s="1020"/>
      <c r="CW29" s="1020"/>
      <c r="CX29" s="1020"/>
      <c r="CY29" s="1021"/>
      <c r="CZ29" s="1010">
        <v>5</v>
      </c>
      <c r="DA29" s="1022"/>
      <c r="DB29" s="1022"/>
      <c r="DC29" s="1023"/>
      <c r="DD29" s="1013">
        <v>1033340</v>
      </c>
      <c r="DE29" s="1020"/>
      <c r="DF29" s="1020"/>
      <c r="DG29" s="1020"/>
      <c r="DH29" s="1020"/>
      <c r="DI29" s="1020"/>
      <c r="DJ29" s="1020"/>
      <c r="DK29" s="1021"/>
      <c r="DL29" s="1013">
        <v>1033340</v>
      </c>
      <c r="DM29" s="1020"/>
      <c r="DN29" s="1020"/>
      <c r="DO29" s="1020"/>
      <c r="DP29" s="1020"/>
      <c r="DQ29" s="1020"/>
      <c r="DR29" s="1020"/>
      <c r="DS29" s="1020"/>
      <c r="DT29" s="1020"/>
      <c r="DU29" s="1020"/>
      <c r="DV29" s="1021"/>
      <c r="DW29" s="1010">
        <v>9.6</v>
      </c>
      <c r="DX29" s="1022"/>
      <c r="DY29" s="1022"/>
      <c r="DZ29" s="1022"/>
      <c r="EA29" s="1022"/>
      <c r="EB29" s="1022"/>
      <c r="EC29" s="1034"/>
    </row>
    <row r="30" spans="2:133" ht="11.25" customHeight="1" x14ac:dyDescent="0.2">
      <c r="B30" s="1004" t="s">
        <v>365</v>
      </c>
      <c r="C30" s="1005"/>
      <c r="D30" s="1005"/>
      <c r="E30" s="1005"/>
      <c r="F30" s="1005"/>
      <c r="G30" s="1005"/>
      <c r="H30" s="1005"/>
      <c r="I30" s="1005"/>
      <c r="J30" s="1005"/>
      <c r="K30" s="1005"/>
      <c r="L30" s="1005"/>
      <c r="M30" s="1005"/>
      <c r="N30" s="1005"/>
      <c r="O30" s="1005"/>
      <c r="P30" s="1005"/>
      <c r="Q30" s="1006"/>
      <c r="R30" s="1007">
        <v>3499107</v>
      </c>
      <c r="S30" s="1008"/>
      <c r="T30" s="1008"/>
      <c r="U30" s="1008"/>
      <c r="V30" s="1008"/>
      <c r="W30" s="1008"/>
      <c r="X30" s="1008"/>
      <c r="Y30" s="1009"/>
      <c r="Z30" s="1045">
        <v>15.5</v>
      </c>
      <c r="AA30" s="1045"/>
      <c r="AB30" s="1045"/>
      <c r="AC30" s="1045"/>
      <c r="AD30" s="1046" t="s">
        <v>62</v>
      </c>
      <c r="AE30" s="1046"/>
      <c r="AF30" s="1046"/>
      <c r="AG30" s="1046"/>
      <c r="AH30" s="1046"/>
      <c r="AI30" s="1046"/>
      <c r="AJ30" s="1046"/>
      <c r="AK30" s="1046"/>
      <c r="AL30" s="1010" t="s">
        <v>62</v>
      </c>
      <c r="AM30" s="1011"/>
      <c r="AN30" s="1011"/>
      <c r="AO30" s="1047"/>
      <c r="AP30" s="1059" t="s">
        <v>282</v>
      </c>
      <c r="AQ30" s="1060"/>
      <c r="AR30" s="1060"/>
      <c r="AS30" s="1060"/>
      <c r="AT30" s="1060"/>
      <c r="AU30" s="1060"/>
      <c r="AV30" s="1060"/>
      <c r="AW30" s="1060"/>
      <c r="AX30" s="1060"/>
      <c r="AY30" s="1060"/>
      <c r="AZ30" s="1060"/>
      <c r="BA30" s="1060"/>
      <c r="BB30" s="1060"/>
      <c r="BC30" s="1060"/>
      <c r="BD30" s="1060"/>
      <c r="BE30" s="1060"/>
      <c r="BF30" s="1061"/>
      <c r="BG30" s="1059" t="s">
        <v>207</v>
      </c>
      <c r="BH30" s="1079"/>
      <c r="BI30" s="1079"/>
      <c r="BJ30" s="1079"/>
      <c r="BK30" s="1079"/>
      <c r="BL30" s="1079"/>
      <c r="BM30" s="1079"/>
      <c r="BN30" s="1079"/>
      <c r="BO30" s="1079"/>
      <c r="BP30" s="1079"/>
      <c r="BQ30" s="1080"/>
      <c r="BR30" s="1059" t="s">
        <v>366</v>
      </c>
      <c r="BS30" s="1079"/>
      <c r="BT30" s="1079"/>
      <c r="BU30" s="1079"/>
      <c r="BV30" s="1079"/>
      <c r="BW30" s="1079"/>
      <c r="BX30" s="1079"/>
      <c r="BY30" s="1079"/>
      <c r="BZ30" s="1079"/>
      <c r="CA30" s="1079"/>
      <c r="CB30" s="1080"/>
      <c r="CD30" s="1028"/>
      <c r="CE30" s="1029"/>
      <c r="CF30" s="1004" t="s">
        <v>367</v>
      </c>
      <c r="CG30" s="1005"/>
      <c r="CH30" s="1005"/>
      <c r="CI30" s="1005"/>
      <c r="CJ30" s="1005"/>
      <c r="CK30" s="1005"/>
      <c r="CL30" s="1005"/>
      <c r="CM30" s="1005"/>
      <c r="CN30" s="1005"/>
      <c r="CO30" s="1005"/>
      <c r="CP30" s="1005"/>
      <c r="CQ30" s="1006"/>
      <c r="CR30" s="1007">
        <v>1009183</v>
      </c>
      <c r="CS30" s="1008"/>
      <c r="CT30" s="1008"/>
      <c r="CU30" s="1008"/>
      <c r="CV30" s="1008"/>
      <c r="CW30" s="1008"/>
      <c r="CX30" s="1008"/>
      <c r="CY30" s="1009"/>
      <c r="CZ30" s="1010">
        <v>4.9000000000000004</v>
      </c>
      <c r="DA30" s="1022"/>
      <c r="DB30" s="1022"/>
      <c r="DC30" s="1023"/>
      <c r="DD30" s="1013">
        <v>1009183</v>
      </c>
      <c r="DE30" s="1008"/>
      <c r="DF30" s="1008"/>
      <c r="DG30" s="1008"/>
      <c r="DH30" s="1008"/>
      <c r="DI30" s="1008"/>
      <c r="DJ30" s="1008"/>
      <c r="DK30" s="1009"/>
      <c r="DL30" s="1013">
        <v>1009183</v>
      </c>
      <c r="DM30" s="1008"/>
      <c r="DN30" s="1008"/>
      <c r="DO30" s="1008"/>
      <c r="DP30" s="1008"/>
      <c r="DQ30" s="1008"/>
      <c r="DR30" s="1008"/>
      <c r="DS30" s="1008"/>
      <c r="DT30" s="1008"/>
      <c r="DU30" s="1008"/>
      <c r="DV30" s="1009"/>
      <c r="DW30" s="1010">
        <v>9.4</v>
      </c>
      <c r="DX30" s="1022"/>
      <c r="DY30" s="1022"/>
      <c r="DZ30" s="1022"/>
      <c r="EA30" s="1022"/>
      <c r="EB30" s="1022"/>
      <c r="EC30" s="1034"/>
    </row>
    <row r="31" spans="2:133" ht="11.25" customHeight="1" x14ac:dyDescent="0.2">
      <c r="B31" s="1082" t="s">
        <v>368</v>
      </c>
      <c r="C31" s="1083"/>
      <c r="D31" s="1083"/>
      <c r="E31" s="1083"/>
      <c r="F31" s="1083"/>
      <c r="G31" s="1083"/>
      <c r="H31" s="1083"/>
      <c r="I31" s="1083"/>
      <c r="J31" s="1083"/>
      <c r="K31" s="1083"/>
      <c r="L31" s="1083"/>
      <c r="M31" s="1083"/>
      <c r="N31" s="1083"/>
      <c r="O31" s="1083"/>
      <c r="P31" s="1083"/>
      <c r="Q31" s="1084"/>
      <c r="R31" s="1007" t="s">
        <v>62</v>
      </c>
      <c r="S31" s="1008"/>
      <c r="T31" s="1008"/>
      <c r="U31" s="1008"/>
      <c r="V31" s="1008"/>
      <c r="W31" s="1008"/>
      <c r="X31" s="1008"/>
      <c r="Y31" s="1009"/>
      <c r="Z31" s="1045" t="s">
        <v>62</v>
      </c>
      <c r="AA31" s="1045"/>
      <c r="AB31" s="1045"/>
      <c r="AC31" s="1045"/>
      <c r="AD31" s="1046" t="s">
        <v>62</v>
      </c>
      <c r="AE31" s="1046"/>
      <c r="AF31" s="1046"/>
      <c r="AG31" s="1046"/>
      <c r="AH31" s="1046"/>
      <c r="AI31" s="1046"/>
      <c r="AJ31" s="1046"/>
      <c r="AK31" s="1046"/>
      <c r="AL31" s="1010" t="s">
        <v>62</v>
      </c>
      <c r="AM31" s="1011"/>
      <c r="AN31" s="1011"/>
      <c r="AO31" s="1047"/>
      <c r="AP31" s="1073" t="s">
        <v>369</v>
      </c>
      <c r="AQ31" s="1074"/>
      <c r="AR31" s="1074"/>
      <c r="AS31" s="1074"/>
      <c r="AT31" s="1075" t="s">
        <v>370</v>
      </c>
      <c r="AU31" s="109"/>
      <c r="AV31" s="109"/>
      <c r="AW31" s="109"/>
      <c r="AX31" s="1065" t="s">
        <v>118</v>
      </c>
      <c r="AY31" s="1066"/>
      <c r="AZ31" s="1066"/>
      <c r="BA31" s="1066"/>
      <c r="BB31" s="1066"/>
      <c r="BC31" s="1066"/>
      <c r="BD31" s="1066"/>
      <c r="BE31" s="1066"/>
      <c r="BF31" s="1067"/>
      <c r="BG31" s="1069">
        <v>99.3</v>
      </c>
      <c r="BH31" s="1070"/>
      <c r="BI31" s="1070"/>
      <c r="BJ31" s="1070"/>
      <c r="BK31" s="1070"/>
      <c r="BL31" s="1070"/>
      <c r="BM31" s="1071">
        <v>97.9</v>
      </c>
      <c r="BN31" s="1070"/>
      <c r="BO31" s="1070"/>
      <c r="BP31" s="1070"/>
      <c r="BQ31" s="1072"/>
      <c r="BR31" s="1069">
        <v>99.3</v>
      </c>
      <c r="BS31" s="1070"/>
      <c r="BT31" s="1070"/>
      <c r="BU31" s="1070"/>
      <c r="BV31" s="1070"/>
      <c r="BW31" s="1070"/>
      <c r="BX31" s="1071">
        <v>97.9</v>
      </c>
      <c r="BY31" s="1070"/>
      <c r="BZ31" s="1070"/>
      <c r="CA31" s="1070"/>
      <c r="CB31" s="1072"/>
      <c r="CD31" s="1028"/>
      <c r="CE31" s="1029"/>
      <c r="CF31" s="1004" t="s">
        <v>371</v>
      </c>
      <c r="CG31" s="1005"/>
      <c r="CH31" s="1005"/>
      <c r="CI31" s="1005"/>
      <c r="CJ31" s="1005"/>
      <c r="CK31" s="1005"/>
      <c r="CL31" s="1005"/>
      <c r="CM31" s="1005"/>
      <c r="CN31" s="1005"/>
      <c r="CO31" s="1005"/>
      <c r="CP31" s="1005"/>
      <c r="CQ31" s="1006"/>
      <c r="CR31" s="1007">
        <v>24157</v>
      </c>
      <c r="CS31" s="1020"/>
      <c r="CT31" s="1020"/>
      <c r="CU31" s="1020"/>
      <c r="CV31" s="1020"/>
      <c r="CW31" s="1020"/>
      <c r="CX31" s="1020"/>
      <c r="CY31" s="1021"/>
      <c r="CZ31" s="1010">
        <v>0.1</v>
      </c>
      <c r="DA31" s="1022"/>
      <c r="DB31" s="1022"/>
      <c r="DC31" s="1023"/>
      <c r="DD31" s="1013">
        <v>24157</v>
      </c>
      <c r="DE31" s="1020"/>
      <c r="DF31" s="1020"/>
      <c r="DG31" s="1020"/>
      <c r="DH31" s="1020"/>
      <c r="DI31" s="1020"/>
      <c r="DJ31" s="1020"/>
      <c r="DK31" s="1021"/>
      <c r="DL31" s="1013">
        <v>24157</v>
      </c>
      <c r="DM31" s="1020"/>
      <c r="DN31" s="1020"/>
      <c r="DO31" s="1020"/>
      <c r="DP31" s="1020"/>
      <c r="DQ31" s="1020"/>
      <c r="DR31" s="1020"/>
      <c r="DS31" s="1020"/>
      <c r="DT31" s="1020"/>
      <c r="DU31" s="1020"/>
      <c r="DV31" s="1021"/>
      <c r="DW31" s="1010">
        <v>0.2</v>
      </c>
      <c r="DX31" s="1022"/>
      <c r="DY31" s="1022"/>
      <c r="DZ31" s="1022"/>
      <c r="EA31" s="1022"/>
      <c r="EB31" s="1022"/>
      <c r="EC31" s="1034"/>
    </row>
    <row r="32" spans="2:133" ht="11.25" customHeight="1" x14ac:dyDescent="0.2">
      <c r="B32" s="1004" t="s">
        <v>372</v>
      </c>
      <c r="C32" s="1005"/>
      <c r="D32" s="1005"/>
      <c r="E32" s="1005"/>
      <c r="F32" s="1005"/>
      <c r="G32" s="1005"/>
      <c r="H32" s="1005"/>
      <c r="I32" s="1005"/>
      <c r="J32" s="1005"/>
      <c r="K32" s="1005"/>
      <c r="L32" s="1005"/>
      <c r="M32" s="1005"/>
      <c r="N32" s="1005"/>
      <c r="O32" s="1005"/>
      <c r="P32" s="1005"/>
      <c r="Q32" s="1006"/>
      <c r="R32" s="1007">
        <v>1310834</v>
      </c>
      <c r="S32" s="1008"/>
      <c r="T32" s="1008"/>
      <c r="U32" s="1008"/>
      <c r="V32" s="1008"/>
      <c r="W32" s="1008"/>
      <c r="X32" s="1008"/>
      <c r="Y32" s="1009"/>
      <c r="Z32" s="1045">
        <v>5.8</v>
      </c>
      <c r="AA32" s="1045"/>
      <c r="AB32" s="1045"/>
      <c r="AC32" s="1045"/>
      <c r="AD32" s="1046" t="s">
        <v>62</v>
      </c>
      <c r="AE32" s="1046"/>
      <c r="AF32" s="1046"/>
      <c r="AG32" s="1046"/>
      <c r="AH32" s="1046"/>
      <c r="AI32" s="1046"/>
      <c r="AJ32" s="1046"/>
      <c r="AK32" s="1046"/>
      <c r="AL32" s="1010" t="s">
        <v>62</v>
      </c>
      <c r="AM32" s="1011"/>
      <c r="AN32" s="1011"/>
      <c r="AO32" s="1047"/>
      <c r="AP32" s="1048"/>
      <c r="AQ32" s="1049"/>
      <c r="AR32" s="1049"/>
      <c r="AS32" s="1049"/>
      <c r="AT32" s="1076"/>
      <c r="AU32" s="105" t="s">
        <v>373</v>
      </c>
      <c r="AX32" s="1004" t="s">
        <v>374</v>
      </c>
      <c r="AY32" s="1005"/>
      <c r="AZ32" s="1005"/>
      <c r="BA32" s="1005"/>
      <c r="BB32" s="1005"/>
      <c r="BC32" s="1005"/>
      <c r="BD32" s="1005"/>
      <c r="BE32" s="1005"/>
      <c r="BF32" s="1006"/>
      <c r="BG32" s="1078">
        <v>98.9</v>
      </c>
      <c r="BH32" s="1020"/>
      <c r="BI32" s="1020"/>
      <c r="BJ32" s="1020"/>
      <c r="BK32" s="1020"/>
      <c r="BL32" s="1020"/>
      <c r="BM32" s="1011">
        <v>96.6</v>
      </c>
      <c r="BN32" s="1020"/>
      <c r="BO32" s="1020"/>
      <c r="BP32" s="1020"/>
      <c r="BQ32" s="1043"/>
      <c r="BR32" s="1078">
        <v>98.9</v>
      </c>
      <c r="BS32" s="1020"/>
      <c r="BT32" s="1020"/>
      <c r="BU32" s="1020"/>
      <c r="BV32" s="1020"/>
      <c r="BW32" s="1020"/>
      <c r="BX32" s="1011">
        <v>96.4</v>
      </c>
      <c r="BY32" s="1020"/>
      <c r="BZ32" s="1020"/>
      <c r="CA32" s="1020"/>
      <c r="CB32" s="1043"/>
      <c r="CD32" s="1030"/>
      <c r="CE32" s="1031"/>
      <c r="CF32" s="1004" t="s">
        <v>375</v>
      </c>
      <c r="CG32" s="1005"/>
      <c r="CH32" s="1005"/>
      <c r="CI32" s="1005"/>
      <c r="CJ32" s="1005"/>
      <c r="CK32" s="1005"/>
      <c r="CL32" s="1005"/>
      <c r="CM32" s="1005"/>
      <c r="CN32" s="1005"/>
      <c r="CO32" s="1005"/>
      <c r="CP32" s="1005"/>
      <c r="CQ32" s="1006"/>
      <c r="CR32" s="1007" t="s">
        <v>62</v>
      </c>
      <c r="CS32" s="1008"/>
      <c r="CT32" s="1008"/>
      <c r="CU32" s="1008"/>
      <c r="CV32" s="1008"/>
      <c r="CW32" s="1008"/>
      <c r="CX32" s="1008"/>
      <c r="CY32" s="1009"/>
      <c r="CZ32" s="1010" t="s">
        <v>62</v>
      </c>
      <c r="DA32" s="1022"/>
      <c r="DB32" s="1022"/>
      <c r="DC32" s="1023"/>
      <c r="DD32" s="1013" t="s">
        <v>62</v>
      </c>
      <c r="DE32" s="1008"/>
      <c r="DF32" s="1008"/>
      <c r="DG32" s="1008"/>
      <c r="DH32" s="1008"/>
      <c r="DI32" s="1008"/>
      <c r="DJ32" s="1008"/>
      <c r="DK32" s="1009"/>
      <c r="DL32" s="1013" t="s">
        <v>62</v>
      </c>
      <c r="DM32" s="1008"/>
      <c r="DN32" s="1008"/>
      <c r="DO32" s="1008"/>
      <c r="DP32" s="1008"/>
      <c r="DQ32" s="1008"/>
      <c r="DR32" s="1008"/>
      <c r="DS32" s="1008"/>
      <c r="DT32" s="1008"/>
      <c r="DU32" s="1008"/>
      <c r="DV32" s="1009"/>
      <c r="DW32" s="1010" t="s">
        <v>62</v>
      </c>
      <c r="DX32" s="1022"/>
      <c r="DY32" s="1022"/>
      <c r="DZ32" s="1022"/>
      <c r="EA32" s="1022"/>
      <c r="EB32" s="1022"/>
      <c r="EC32" s="1034"/>
    </row>
    <row r="33" spans="2:133" ht="11.25" customHeight="1" x14ac:dyDescent="0.2">
      <c r="B33" s="1004" t="s">
        <v>376</v>
      </c>
      <c r="C33" s="1005"/>
      <c r="D33" s="1005"/>
      <c r="E33" s="1005"/>
      <c r="F33" s="1005"/>
      <c r="G33" s="1005"/>
      <c r="H33" s="1005"/>
      <c r="I33" s="1005"/>
      <c r="J33" s="1005"/>
      <c r="K33" s="1005"/>
      <c r="L33" s="1005"/>
      <c r="M33" s="1005"/>
      <c r="N33" s="1005"/>
      <c r="O33" s="1005"/>
      <c r="P33" s="1005"/>
      <c r="Q33" s="1006"/>
      <c r="R33" s="1007">
        <v>92617</v>
      </c>
      <c r="S33" s="1008"/>
      <c r="T33" s="1008"/>
      <c r="U33" s="1008"/>
      <c r="V33" s="1008"/>
      <c r="W33" s="1008"/>
      <c r="X33" s="1008"/>
      <c r="Y33" s="1009"/>
      <c r="Z33" s="1045">
        <v>0.4</v>
      </c>
      <c r="AA33" s="1045"/>
      <c r="AB33" s="1045"/>
      <c r="AC33" s="1045"/>
      <c r="AD33" s="1046" t="s">
        <v>62</v>
      </c>
      <c r="AE33" s="1046"/>
      <c r="AF33" s="1046"/>
      <c r="AG33" s="1046"/>
      <c r="AH33" s="1046"/>
      <c r="AI33" s="1046"/>
      <c r="AJ33" s="1046"/>
      <c r="AK33" s="1046"/>
      <c r="AL33" s="1010" t="s">
        <v>62</v>
      </c>
      <c r="AM33" s="1011"/>
      <c r="AN33" s="1011"/>
      <c r="AO33" s="1047"/>
      <c r="AP33" s="1050"/>
      <c r="AQ33" s="1051"/>
      <c r="AR33" s="1051"/>
      <c r="AS33" s="1051"/>
      <c r="AT33" s="1077"/>
      <c r="AU33" s="110"/>
      <c r="AV33" s="110"/>
      <c r="AW33" s="110"/>
      <c r="AX33" s="988" t="s">
        <v>377</v>
      </c>
      <c r="AY33" s="989"/>
      <c r="AZ33" s="989"/>
      <c r="BA33" s="989"/>
      <c r="BB33" s="989"/>
      <c r="BC33" s="989"/>
      <c r="BD33" s="989"/>
      <c r="BE33" s="989"/>
      <c r="BF33" s="990"/>
      <c r="BG33" s="1068">
        <v>99.6</v>
      </c>
      <c r="BH33" s="992"/>
      <c r="BI33" s="992"/>
      <c r="BJ33" s="992"/>
      <c r="BK33" s="992"/>
      <c r="BL33" s="992"/>
      <c r="BM33" s="1038">
        <v>98.7</v>
      </c>
      <c r="BN33" s="992"/>
      <c r="BO33" s="992"/>
      <c r="BP33" s="992"/>
      <c r="BQ33" s="1055"/>
      <c r="BR33" s="1068">
        <v>99.6</v>
      </c>
      <c r="BS33" s="992"/>
      <c r="BT33" s="992"/>
      <c r="BU33" s="992"/>
      <c r="BV33" s="992"/>
      <c r="BW33" s="992"/>
      <c r="BX33" s="1038">
        <v>98.8</v>
      </c>
      <c r="BY33" s="992"/>
      <c r="BZ33" s="992"/>
      <c r="CA33" s="992"/>
      <c r="CB33" s="1055"/>
      <c r="CD33" s="1004" t="s">
        <v>378</v>
      </c>
      <c r="CE33" s="1005"/>
      <c r="CF33" s="1005"/>
      <c r="CG33" s="1005"/>
      <c r="CH33" s="1005"/>
      <c r="CI33" s="1005"/>
      <c r="CJ33" s="1005"/>
      <c r="CK33" s="1005"/>
      <c r="CL33" s="1005"/>
      <c r="CM33" s="1005"/>
      <c r="CN33" s="1005"/>
      <c r="CO33" s="1005"/>
      <c r="CP33" s="1005"/>
      <c r="CQ33" s="1006"/>
      <c r="CR33" s="1007">
        <v>9260515</v>
      </c>
      <c r="CS33" s="1020"/>
      <c r="CT33" s="1020"/>
      <c r="CU33" s="1020"/>
      <c r="CV33" s="1020"/>
      <c r="CW33" s="1020"/>
      <c r="CX33" s="1020"/>
      <c r="CY33" s="1021"/>
      <c r="CZ33" s="1010">
        <v>44.8</v>
      </c>
      <c r="DA33" s="1022"/>
      <c r="DB33" s="1022"/>
      <c r="DC33" s="1023"/>
      <c r="DD33" s="1013">
        <v>7529623</v>
      </c>
      <c r="DE33" s="1020"/>
      <c r="DF33" s="1020"/>
      <c r="DG33" s="1020"/>
      <c r="DH33" s="1020"/>
      <c r="DI33" s="1020"/>
      <c r="DJ33" s="1020"/>
      <c r="DK33" s="1021"/>
      <c r="DL33" s="1013">
        <v>4909604</v>
      </c>
      <c r="DM33" s="1020"/>
      <c r="DN33" s="1020"/>
      <c r="DO33" s="1020"/>
      <c r="DP33" s="1020"/>
      <c r="DQ33" s="1020"/>
      <c r="DR33" s="1020"/>
      <c r="DS33" s="1020"/>
      <c r="DT33" s="1020"/>
      <c r="DU33" s="1020"/>
      <c r="DV33" s="1021"/>
      <c r="DW33" s="1010">
        <v>45.8</v>
      </c>
      <c r="DX33" s="1022"/>
      <c r="DY33" s="1022"/>
      <c r="DZ33" s="1022"/>
      <c r="EA33" s="1022"/>
      <c r="EB33" s="1022"/>
      <c r="EC33" s="1034"/>
    </row>
    <row r="34" spans="2:133" ht="11.25" customHeight="1" x14ac:dyDescent="0.2">
      <c r="B34" s="1004" t="s">
        <v>379</v>
      </c>
      <c r="C34" s="1005"/>
      <c r="D34" s="1005"/>
      <c r="E34" s="1005"/>
      <c r="F34" s="1005"/>
      <c r="G34" s="1005"/>
      <c r="H34" s="1005"/>
      <c r="I34" s="1005"/>
      <c r="J34" s="1005"/>
      <c r="K34" s="1005"/>
      <c r="L34" s="1005"/>
      <c r="M34" s="1005"/>
      <c r="N34" s="1005"/>
      <c r="O34" s="1005"/>
      <c r="P34" s="1005"/>
      <c r="Q34" s="1006"/>
      <c r="R34" s="1007">
        <v>61177</v>
      </c>
      <c r="S34" s="1008"/>
      <c r="T34" s="1008"/>
      <c r="U34" s="1008"/>
      <c r="V34" s="1008"/>
      <c r="W34" s="1008"/>
      <c r="X34" s="1008"/>
      <c r="Y34" s="1009"/>
      <c r="Z34" s="1045">
        <v>0.3</v>
      </c>
      <c r="AA34" s="1045"/>
      <c r="AB34" s="1045"/>
      <c r="AC34" s="1045"/>
      <c r="AD34" s="1046" t="s">
        <v>62</v>
      </c>
      <c r="AE34" s="1046"/>
      <c r="AF34" s="1046"/>
      <c r="AG34" s="1046"/>
      <c r="AH34" s="1046"/>
      <c r="AI34" s="1046"/>
      <c r="AJ34" s="1046"/>
      <c r="AK34" s="1046"/>
      <c r="AL34" s="1010" t="s">
        <v>62</v>
      </c>
      <c r="AM34" s="1011"/>
      <c r="AN34" s="1011"/>
      <c r="AO34" s="1047"/>
      <c r="AP34" s="111"/>
      <c r="AQ34" s="112"/>
      <c r="AS34" s="109"/>
      <c r="AT34" s="109"/>
      <c r="AU34" s="109"/>
      <c r="AV34" s="109"/>
      <c r="AW34" s="109"/>
      <c r="AX34" s="109"/>
      <c r="AY34" s="109"/>
      <c r="AZ34" s="109"/>
      <c r="BA34" s="109"/>
      <c r="BB34" s="109"/>
      <c r="BC34" s="109"/>
      <c r="BD34" s="109"/>
      <c r="BE34" s="109"/>
      <c r="BF34" s="109"/>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D34" s="1004" t="s">
        <v>380</v>
      </c>
      <c r="CE34" s="1005"/>
      <c r="CF34" s="1005"/>
      <c r="CG34" s="1005"/>
      <c r="CH34" s="1005"/>
      <c r="CI34" s="1005"/>
      <c r="CJ34" s="1005"/>
      <c r="CK34" s="1005"/>
      <c r="CL34" s="1005"/>
      <c r="CM34" s="1005"/>
      <c r="CN34" s="1005"/>
      <c r="CO34" s="1005"/>
      <c r="CP34" s="1005"/>
      <c r="CQ34" s="1006"/>
      <c r="CR34" s="1007">
        <v>3451574</v>
      </c>
      <c r="CS34" s="1008"/>
      <c r="CT34" s="1008"/>
      <c r="CU34" s="1008"/>
      <c r="CV34" s="1008"/>
      <c r="CW34" s="1008"/>
      <c r="CX34" s="1008"/>
      <c r="CY34" s="1009"/>
      <c r="CZ34" s="1010">
        <v>16.7</v>
      </c>
      <c r="DA34" s="1022"/>
      <c r="DB34" s="1022"/>
      <c r="DC34" s="1023"/>
      <c r="DD34" s="1013">
        <v>2470667</v>
      </c>
      <c r="DE34" s="1008"/>
      <c r="DF34" s="1008"/>
      <c r="DG34" s="1008"/>
      <c r="DH34" s="1008"/>
      <c r="DI34" s="1008"/>
      <c r="DJ34" s="1008"/>
      <c r="DK34" s="1009"/>
      <c r="DL34" s="1013">
        <v>2367939</v>
      </c>
      <c r="DM34" s="1008"/>
      <c r="DN34" s="1008"/>
      <c r="DO34" s="1008"/>
      <c r="DP34" s="1008"/>
      <c r="DQ34" s="1008"/>
      <c r="DR34" s="1008"/>
      <c r="DS34" s="1008"/>
      <c r="DT34" s="1008"/>
      <c r="DU34" s="1008"/>
      <c r="DV34" s="1009"/>
      <c r="DW34" s="1010">
        <v>22.1</v>
      </c>
      <c r="DX34" s="1022"/>
      <c r="DY34" s="1022"/>
      <c r="DZ34" s="1022"/>
      <c r="EA34" s="1022"/>
      <c r="EB34" s="1022"/>
      <c r="EC34" s="1034"/>
    </row>
    <row r="35" spans="2:133" ht="11.25" customHeight="1" x14ac:dyDescent="0.2">
      <c r="B35" s="1004" t="s">
        <v>381</v>
      </c>
      <c r="C35" s="1005"/>
      <c r="D35" s="1005"/>
      <c r="E35" s="1005"/>
      <c r="F35" s="1005"/>
      <c r="G35" s="1005"/>
      <c r="H35" s="1005"/>
      <c r="I35" s="1005"/>
      <c r="J35" s="1005"/>
      <c r="K35" s="1005"/>
      <c r="L35" s="1005"/>
      <c r="M35" s="1005"/>
      <c r="N35" s="1005"/>
      <c r="O35" s="1005"/>
      <c r="P35" s="1005"/>
      <c r="Q35" s="1006"/>
      <c r="R35" s="1007">
        <v>1732632</v>
      </c>
      <c r="S35" s="1008"/>
      <c r="T35" s="1008"/>
      <c r="U35" s="1008"/>
      <c r="V35" s="1008"/>
      <c r="W35" s="1008"/>
      <c r="X35" s="1008"/>
      <c r="Y35" s="1009"/>
      <c r="Z35" s="1045">
        <v>7.7</v>
      </c>
      <c r="AA35" s="1045"/>
      <c r="AB35" s="1045"/>
      <c r="AC35" s="1045"/>
      <c r="AD35" s="1046" t="s">
        <v>62</v>
      </c>
      <c r="AE35" s="1046"/>
      <c r="AF35" s="1046"/>
      <c r="AG35" s="1046"/>
      <c r="AH35" s="1046"/>
      <c r="AI35" s="1046"/>
      <c r="AJ35" s="1046"/>
      <c r="AK35" s="1046"/>
      <c r="AL35" s="1010" t="s">
        <v>62</v>
      </c>
      <c r="AM35" s="1011"/>
      <c r="AN35" s="1011"/>
      <c r="AO35" s="1047"/>
      <c r="AP35" s="113"/>
      <c r="AQ35" s="1059" t="s">
        <v>382</v>
      </c>
      <c r="AR35" s="1060"/>
      <c r="AS35" s="1060"/>
      <c r="AT35" s="1060"/>
      <c r="AU35" s="1060"/>
      <c r="AV35" s="1060"/>
      <c r="AW35" s="1060"/>
      <c r="AX35" s="1060"/>
      <c r="AY35" s="1060"/>
      <c r="AZ35" s="1060"/>
      <c r="BA35" s="1060"/>
      <c r="BB35" s="1060"/>
      <c r="BC35" s="1060"/>
      <c r="BD35" s="1060"/>
      <c r="BE35" s="1060"/>
      <c r="BF35" s="1061"/>
      <c r="BG35" s="1059" t="s">
        <v>383</v>
      </c>
      <c r="BH35" s="1060"/>
      <c r="BI35" s="1060"/>
      <c r="BJ35" s="1060"/>
      <c r="BK35" s="1060"/>
      <c r="BL35" s="1060"/>
      <c r="BM35" s="1060"/>
      <c r="BN35" s="1060"/>
      <c r="BO35" s="1060"/>
      <c r="BP35" s="1060"/>
      <c r="BQ35" s="1060"/>
      <c r="BR35" s="1060"/>
      <c r="BS35" s="1060"/>
      <c r="BT35" s="1060"/>
      <c r="BU35" s="1060"/>
      <c r="BV35" s="1060"/>
      <c r="BW35" s="1060"/>
      <c r="BX35" s="1060"/>
      <c r="BY35" s="1060"/>
      <c r="BZ35" s="1060"/>
      <c r="CA35" s="1060"/>
      <c r="CB35" s="1061"/>
      <c r="CD35" s="1004" t="s">
        <v>384</v>
      </c>
      <c r="CE35" s="1005"/>
      <c r="CF35" s="1005"/>
      <c r="CG35" s="1005"/>
      <c r="CH35" s="1005"/>
      <c r="CI35" s="1005"/>
      <c r="CJ35" s="1005"/>
      <c r="CK35" s="1005"/>
      <c r="CL35" s="1005"/>
      <c r="CM35" s="1005"/>
      <c r="CN35" s="1005"/>
      <c r="CO35" s="1005"/>
      <c r="CP35" s="1005"/>
      <c r="CQ35" s="1006"/>
      <c r="CR35" s="1007">
        <v>123206</v>
      </c>
      <c r="CS35" s="1020"/>
      <c r="CT35" s="1020"/>
      <c r="CU35" s="1020"/>
      <c r="CV35" s="1020"/>
      <c r="CW35" s="1020"/>
      <c r="CX35" s="1020"/>
      <c r="CY35" s="1021"/>
      <c r="CZ35" s="1010">
        <v>0.6</v>
      </c>
      <c r="DA35" s="1022"/>
      <c r="DB35" s="1022"/>
      <c r="DC35" s="1023"/>
      <c r="DD35" s="1013">
        <v>72784</v>
      </c>
      <c r="DE35" s="1020"/>
      <c r="DF35" s="1020"/>
      <c r="DG35" s="1020"/>
      <c r="DH35" s="1020"/>
      <c r="DI35" s="1020"/>
      <c r="DJ35" s="1020"/>
      <c r="DK35" s="1021"/>
      <c r="DL35" s="1013">
        <v>72784</v>
      </c>
      <c r="DM35" s="1020"/>
      <c r="DN35" s="1020"/>
      <c r="DO35" s="1020"/>
      <c r="DP35" s="1020"/>
      <c r="DQ35" s="1020"/>
      <c r="DR35" s="1020"/>
      <c r="DS35" s="1020"/>
      <c r="DT35" s="1020"/>
      <c r="DU35" s="1020"/>
      <c r="DV35" s="1021"/>
      <c r="DW35" s="1010">
        <v>0.7</v>
      </c>
      <c r="DX35" s="1022"/>
      <c r="DY35" s="1022"/>
      <c r="DZ35" s="1022"/>
      <c r="EA35" s="1022"/>
      <c r="EB35" s="1022"/>
      <c r="EC35" s="1034"/>
    </row>
    <row r="36" spans="2:133" ht="11.25" customHeight="1" x14ac:dyDescent="0.2">
      <c r="B36" s="1004" t="s">
        <v>385</v>
      </c>
      <c r="C36" s="1005"/>
      <c r="D36" s="1005"/>
      <c r="E36" s="1005"/>
      <c r="F36" s="1005"/>
      <c r="G36" s="1005"/>
      <c r="H36" s="1005"/>
      <c r="I36" s="1005"/>
      <c r="J36" s="1005"/>
      <c r="K36" s="1005"/>
      <c r="L36" s="1005"/>
      <c r="M36" s="1005"/>
      <c r="N36" s="1005"/>
      <c r="O36" s="1005"/>
      <c r="P36" s="1005"/>
      <c r="Q36" s="1006"/>
      <c r="R36" s="1007">
        <v>2050445</v>
      </c>
      <c r="S36" s="1008"/>
      <c r="T36" s="1008"/>
      <c r="U36" s="1008"/>
      <c r="V36" s="1008"/>
      <c r="W36" s="1008"/>
      <c r="X36" s="1008"/>
      <c r="Y36" s="1009"/>
      <c r="Z36" s="1045">
        <v>9.1</v>
      </c>
      <c r="AA36" s="1045"/>
      <c r="AB36" s="1045"/>
      <c r="AC36" s="1045"/>
      <c r="AD36" s="1046" t="s">
        <v>62</v>
      </c>
      <c r="AE36" s="1046"/>
      <c r="AF36" s="1046"/>
      <c r="AG36" s="1046"/>
      <c r="AH36" s="1046"/>
      <c r="AI36" s="1046"/>
      <c r="AJ36" s="1046"/>
      <c r="AK36" s="1046"/>
      <c r="AL36" s="1010" t="s">
        <v>62</v>
      </c>
      <c r="AM36" s="1011"/>
      <c r="AN36" s="1011"/>
      <c r="AO36" s="1047"/>
      <c r="AP36" s="113"/>
      <c r="AQ36" s="1056" t="s">
        <v>386</v>
      </c>
      <c r="AR36" s="1057"/>
      <c r="AS36" s="1057"/>
      <c r="AT36" s="1057"/>
      <c r="AU36" s="1057"/>
      <c r="AV36" s="1057"/>
      <c r="AW36" s="1057"/>
      <c r="AX36" s="1057"/>
      <c r="AY36" s="1058"/>
      <c r="AZ36" s="1062">
        <v>1933607</v>
      </c>
      <c r="BA36" s="1063"/>
      <c r="BB36" s="1063"/>
      <c r="BC36" s="1063"/>
      <c r="BD36" s="1063"/>
      <c r="BE36" s="1063"/>
      <c r="BF36" s="1064"/>
      <c r="BG36" s="1065" t="s">
        <v>387</v>
      </c>
      <c r="BH36" s="1066"/>
      <c r="BI36" s="1066"/>
      <c r="BJ36" s="1066"/>
      <c r="BK36" s="1066"/>
      <c r="BL36" s="1066"/>
      <c r="BM36" s="1066"/>
      <c r="BN36" s="1066"/>
      <c r="BO36" s="1066"/>
      <c r="BP36" s="1066"/>
      <c r="BQ36" s="1066"/>
      <c r="BR36" s="1066"/>
      <c r="BS36" s="1066"/>
      <c r="BT36" s="1066"/>
      <c r="BU36" s="1067"/>
      <c r="BV36" s="1062">
        <v>64612</v>
      </c>
      <c r="BW36" s="1063"/>
      <c r="BX36" s="1063"/>
      <c r="BY36" s="1063"/>
      <c r="BZ36" s="1063"/>
      <c r="CA36" s="1063"/>
      <c r="CB36" s="1064"/>
      <c r="CD36" s="1004" t="s">
        <v>388</v>
      </c>
      <c r="CE36" s="1005"/>
      <c r="CF36" s="1005"/>
      <c r="CG36" s="1005"/>
      <c r="CH36" s="1005"/>
      <c r="CI36" s="1005"/>
      <c r="CJ36" s="1005"/>
      <c r="CK36" s="1005"/>
      <c r="CL36" s="1005"/>
      <c r="CM36" s="1005"/>
      <c r="CN36" s="1005"/>
      <c r="CO36" s="1005"/>
      <c r="CP36" s="1005"/>
      <c r="CQ36" s="1006"/>
      <c r="CR36" s="1007">
        <v>1988558</v>
      </c>
      <c r="CS36" s="1008"/>
      <c r="CT36" s="1008"/>
      <c r="CU36" s="1008"/>
      <c r="CV36" s="1008"/>
      <c r="CW36" s="1008"/>
      <c r="CX36" s="1008"/>
      <c r="CY36" s="1009"/>
      <c r="CZ36" s="1010">
        <v>9.6</v>
      </c>
      <c r="DA36" s="1022"/>
      <c r="DB36" s="1022"/>
      <c r="DC36" s="1023"/>
      <c r="DD36" s="1013">
        <v>1639561</v>
      </c>
      <c r="DE36" s="1008"/>
      <c r="DF36" s="1008"/>
      <c r="DG36" s="1008"/>
      <c r="DH36" s="1008"/>
      <c r="DI36" s="1008"/>
      <c r="DJ36" s="1008"/>
      <c r="DK36" s="1009"/>
      <c r="DL36" s="1013">
        <v>1275085</v>
      </c>
      <c r="DM36" s="1008"/>
      <c r="DN36" s="1008"/>
      <c r="DO36" s="1008"/>
      <c r="DP36" s="1008"/>
      <c r="DQ36" s="1008"/>
      <c r="DR36" s="1008"/>
      <c r="DS36" s="1008"/>
      <c r="DT36" s="1008"/>
      <c r="DU36" s="1008"/>
      <c r="DV36" s="1009"/>
      <c r="DW36" s="1010">
        <v>11.9</v>
      </c>
      <c r="DX36" s="1022"/>
      <c r="DY36" s="1022"/>
      <c r="DZ36" s="1022"/>
      <c r="EA36" s="1022"/>
      <c r="EB36" s="1022"/>
      <c r="EC36" s="1034"/>
    </row>
    <row r="37" spans="2:133" ht="11.25" customHeight="1" x14ac:dyDescent="0.2">
      <c r="B37" s="1004" t="s">
        <v>389</v>
      </c>
      <c r="C37" s="1005"/>
      <c r="D37" s="1005"/>
      <c r="E37" s="1005"/>
      <c r="F37" s="1005"/>
      <c r="G37" s="1005"/>
      <c r="H37" s="1005"/>
      <c r="I37" s="1005"/>
      <c r="J37" s="1005"/>
      <c r="K37" s="1005"/>
      <c r="L37" s="1005"/>
      <c r="M37" s="1005"/>
      <c r="N37" s="1005"/>
      <c r="O37" s="1005"/>
      <c r="P37" s="1005"/>
      <c r="Q37" s="1006"/>
      <c r="R37" s="1007">
        <v>698728</v>
      </c>
      <c r="S37" s="1008"/>
      <c r="T37" s="1008"/>
      <c r="U37" s="1008"/>
      <c r="V37" s="1008"/>
      <c r="W37" s="1008"/>
      <c r="X37" s="1008"/>
      <c r="Y37" s="1009"/>
      <c r="Z37" s="1045">
        <v>3.1</v>
      </c>
      <c r="AA37" s="1045"/>
      <c r="AB37" s="1045"/>
      <c r="AC37" s="1045"/>
      <c r="AD37" s="1046">
        <v>7</v>
      </c>
      <c r="AE37" s="1046"/>
      <c r="AF37" s="1046"/>
      <c r="AG37" s="1046"/>
      <c r="AH37" s="1046"/>
      <c r="AI37" s="1046"/>
      <c r="AJ37" s="1046"/>
      <c r="AK37" s="1046"/>
      <c r="AL37" s="1010">
        <v>0</v>
      </c>
      <c r="AM37" s="1011"/>
      <c r="AN37" s="1011"/>
      <c r="AO37" s="1047"/>
      <c r="AQ37" s="1040" t="s">
        <v>390</v>
      </c>
      <c r="AR37" s="1041"/>
      <c r="AS37" s="1041"/>
      <c r="AT37" s="1041"/>
      <c r="AU37" s="1041"/>
      <c r="AV37" s="1041"/>
      <c r="AW37" s="1041"/>
      <c r="AX37" s="1041"/>
      <c r="AY37" s="1042"/>
      <c r="AZ37" s="1007">
        <v>395418</v>
      </c>
      <c r="BA37" s="1008"/>
      <c r="BB37" s="1008"/>
      <c r="BC37" s="1008"/>
      <c r="BD37" s="1020"/>
      <c r="BE37" s="1020"/>
      <c r="BF37" s="1043"/>
      <c r="BG37" s="1004" t="s">
        <v>391</v>
      </c>
      <c r="BH37" s="1005"/>
      <c r="BI37" s="1005"/>
      <c r="BJ37" s="1005"/>
      <c r="BK37" s="1005"/>
      <c r="BL37" s="1005"/>
      <c r="BM37" s="1005"/>
      <c r="BN37" s="1005"/>
      <c r="BO37" s="1005"/>
      <c r="BP37" s="1005"/>
      <c r="BQ37" s="1005"/>
      <c r="BR37" s="1005"/>
      <c r="BS37" s="1005"/>
      <c r="BT37" s="1005"/>
      <c r="BU37" s="1006"/>
      <c r="BV37" s="1007">
        <v>-32369</v>
      </c>
      <c r="BW37" s="1008"/>
      <c r="BX37" s="1008"/>
      <c r="BY37" s="1008"/>
      <c r="BZ37" s="1008"/>
      <c r="CA37" s="1008"/>
      <c r="CB37" s="1044"/>
      <c r="CD37" s="1004" t="s">
        <v>392</v>
      </c>
      <c r="CE37" s="1005"/>
      <c r="CF37" s="1005"/>
      <c r="CG37" s="1005"/>
      <c r="CH37" s="1005"/>
      <c r="CI37" s="1005"/>
      <c r="CJ37" s="1005"/>
      <c r="CK37" s="1005"/>
      <c r="CL37" s="1005"/>
      <c r="CM37" s="1005"/>
      <c r="CN37" s="1005"/>
      <c r="CO37" s="1005"/>
      <c r="CP37" s="1005"/>
      <c r="CQ37" s="1006"/>
      <c r="CR37" s="1007">
        <v>16409</v>
      </c>
      <c r="CS37" s="1020"/>
      <c r="CT37" s="1020"/>
      <c r="CU37" s="1020"/>
      <c r="CV37" s="1020"/>
      <c r="CW37" s="1020"/>
      <c r="CX37" s="1020"/>
      <c r="CY37" s="1021"/>
      <c r="CZ37" s="1010">
        <v>0.1</v>
      </c>
      <c r="DA37" s="1022"/>
      <c r="DB37" s="1022"/>
      <c r="DC37" s="1023"/>
      <c r="DD37" s="1013">
        <v>16163</v>
      </c>
      <c r="DE37" s="1020"/>
      <c r="DF37" s="1020"/>
      <c r="DG37" s="1020"/>
      <c r="DH37" s="1020"/>
      <c r="DI37" s="1020"/>
      <c r="DJ37" s="1020"/>
      <c r="DK37" s="1021"/>
      <c r="DL37" s="1013">
        <v>16024</v>
      </c>
      <c r="DM37" s="1020"/>
      <c r="DN37" s="1020"/>
      <c r="DO37" s="1020"/>
      <c r="DP37" s="1020"/>
      <c r="DQ37" s="1020"/>
      <c r="DR37" s="1020"/>
      <c r="DS37" s="1020"/>
      <c r="DT37" s="1020"/>
      <c r="DU37" s="1020"/>
      <c r="DV37" s="1021"/>
      <c r="DW37" s="1010">
        <v>0.1</v>
      </c>
      <c r="DX37" s="1022"/>
      <c r="DY37" s="1022"/>
      <c r="DZ37" s="1022"/>
      <c r="EA37" s="1022"/>
      <c r="EB37" s="1022"/>
      <c r="EC37" s="1034"/>
    </row>
    <row r="38" spans="2:133" ht="11.25" customHeight="1" x14ac:dyDescent="0.2">
      <c r="B38" s="1004" t="s">
        <v>393</v>
      </c>
      <c r="C38" s="1005"/>
      <c r="D38" s="1005"/>
      <c r="E38" s="1005"/>
      <c r="F38" s="1005"/>
      <c r="G38" s="1005"/>
      <c r="H38" s="1005"/>
      <c r="I38" s="1005"/>
      <c r="J38" s="1005"/>
      <c r="K38" s="1005"/>
      <c r="L38" s="1005"/>
      <c r="M38" s="1005"/>
      <c r="N38" s="1005"/>
      <c r="O38" s="1005"/>
      <c r="P38" s="1005"/>
      <c r="Q38" s="1006"/>
      <c r="R38" s="1007">
        <v>1412900</v>
      </c>
      <c r="S38" s="1008"/>
      <c r="T38" s="1008"/>
      <c r="U38" s="1008"/>
      <c r="V38" s="1008"/>
      <c r="W38" s="1008"/>
      <c r="X38" s="1008"/>
      <c r="Y38" s="1009"/>
      <c r="Z38" s="1045">
        <v>6.2</v>
      </c>
      <c r="AA38" s="1045"/>
      <c r="AB38" s="1045"/>
      <c r="AC38" s="1045"/>
      <c r="AD38" s="1046" t="s">
        <v>62</v>
      </c>
      <c r="AE38" s="1046"/>
      <c r="AF38" s="1046"/>
      <c r="AG38" s="1046"/>
      <c r="AH38" s="1046"/>
      <c r="AI38" s="1046"/>
      <c r="AJ38" s="1046"/>
      <c r="AK38" s="1046"/>
      <c r="AL38" s="1010" t="s">
        <v>62</v>
      </c>
      <c r="AM38" s="1011"/>
      <c r="AN38" s="1011"/>
      <c r="AO38" s="1047"/>
      <c r="AQ38" s="1040" t="s">
        <v>394</v>
      </c>
      <c r="AR38" s="1041"/>
      <c r="AS38" s="1041"/>
      <c r="AT38" s="1041"/>
      <c r="AU38" s="1041"/>
      <c r="AV38" s="1041"/>
      <c r="AW38" s="1041"/>
      <c r="AX38" s="1041"/>
      <c r="AY38" s="1042"/>
      <c r="AZ38" s="1007" t="s">
        <v>62</v>
      </c>
      <c r="BA38" s="1008"/>
      <c r="BB38" s="1008"/>
      <c r="BC38" s="1008"/>
      <c r="BD38" s="1020"/>
      <c r="BE38" s="1020"/>
      <c r="BF38" s="1043"/>
      <c r="BG38" s="1004" t="s">
        <v>395</v>
      </c>
      <c r="BH38" s="1005"/>
      <c r="BI38" s="1005"/>
      <c r="BJ38" s="1005"/>
      <c r="BK38" s="1005"/>
      <c r="BL38" s="1005"/>
      <c r="BM38" s="1005"/>
      <c r="BN38" s="1005"/>
      <c r="BO38" s="1005"/>
      <c r="BP38" s="1005"/>
      <c r="BQ38" s="1005"/>
      <c r="BR38" s="1005"/>
      <c r="BS38" s="1005"/>
      <c r="BT38" s="1005"/>
      <c r="BU38" s="1006"/>
      <c r="BV38" s="1007">
        <v>5993</v>
      </c>
      <c r="BW38" s="1008"/>
      <c r="BX38" s="1008"/>
      <c r="BY38" s="1008"/>
      <c r="BZ38" s="1008"/>
      <c r="CA38" s="1008"/>
      <c r="CB38" s="1044"/>
      <c r="CD38" s="1004" t="s">
        <v>396</v>
      </c>
      <c r="CE38" s="1005"/>
      <c r="CF38" s="1005"/>
      <c r="CG38" s="1005"/>
      <c r="CH38" s="1005"/>
      <c r="CI38" s="1005"/>
      <c r="CJ38" s="1005"/>
      <c r="CK38" s="1005"/>
      <c r="CL38" s="1005"/>
      <c r="CM38" s="1005"/>
      <c r="CN38" s="1005"/>
      <c r="CO38" s="1005"/>
      <c r="CP38" s="1005"/>
      <c r="CQ38" s="1006"/>
      <c r="CR38" s="1007">
        <v>1538189</v>
      </c>
      <c r="CS38" s="1008"/>
      <c r="CT38" s="1008"/>
      <c r="CU38" s="1008"/>
      <c r="CV38" s="1008"/>
      <c r="CW38" s="1008"/>
      <c r="CX38" s="1008"/>
      <c r="CY38" s="1009"/>
      <c r="CZ38" s="1010">
        <v>7.4</v>
      </c>
      <c r="DA38" s="1022"/>
      <c r="DB38" s="1022"/>
      <c r="DC38" s="1023"/>
      <c r="DD38" s="1013">
        <v>1276209</v>
      </c>
      <c r="DE38" s="1008"/>
      <c r="DF38" s="1008"/>
      <c r="DG38" s="1008"/>
      <c r="DH38" s="1008"/>
      <c r="DI38" s="1008"/>
      <c r="DJ38" s="1008"/>
      <c r="DK38" s="1009"/>
      <c r="DL38" s="1013">
        <v>1193796</v>
      </c>
      <c r="DM38" s="1008"/>
      <c r="DN38" s="1008"/>
      <c r="DO38" s="1008"/>
      <c r="DP38" s="1008"/>
      <c r="DQ38" s="1008"/>
      <c r="DR38" s="1008"/>
      <c r="DS38" s="1008"/>
      <c r="DT38" s="1008"/>
      <c r="DU38" s="1008"/>
      <c r="DV38" s="1009"/>
      <c r="DW38" s="1010">
        <v>11.1</v>
      </c>
      <c r="DX38" s="1022"/>
      <c r="DY38" s="1022"/>
      <c r="DZ38" s="1022"/>
      <c r="EA38" s="1022"/>
      <c r="EB38" s="1022"/>
      <c r="EC38" s="1034"/>
    </row>
    <row r="39" spans="2:133" ht="11.25" customHeight="1" x14ac:dyDescent="0.2">
      <c r="B39" s="1004" t="s">
        <v>397</v>
      </c>
      <c r="C39" s="1005"/>
      <c r="D39" s="1005"/>
      <c r="E39" s="1005"/>
      <c r="F39" s="1005"/>
      <c r="G39" s="1005"/>
      <c r="H39" s="1005"/>
      <c r="I39" s="1005"/>
      <c r="J39" s="1005"/>
      <c r="K39" s="1005"/>
      <c r="L39" s="1005"/>
      <c r="M39" s="1005"/>
      <c r="N39" s="1005"/>
      <c r="O39" s="1005"/>
      <c r="P39" s="1005"/>
      <c r="Q39" s="1006"/>
      <c r="R39" s="1007" t="s">
        <v>62</v>
      </c>
      <c r="S39" s="1008"/>
      <c r="T39" s="1008"/>
      <c r="U39" s="1008"/>
      <c r="V39" s="1008"/>
      <c r="W39" s="1008"/>
      <c r="X39" s="1008"/>
      <c r="Y39" s="1009"/>
      <c r="Z39" s="1045" t="s">
        <v>62</v>
      </c>
      <c r="AA39" s="1045"/>
      <c r="AB39" s="1045"/>
      <c r="AC39" s="1045"/>
      <c r="AD39" s="1046" t="s">
        <v>62</v>
      </c>
      <c r="AE39" s="1046"/>
      <c r="AF39" s="1046"/>
      <c r="AG39" s="1046"/>
      <c r="AH39" s="1046"/>
      <c r="AI39" s="1046"/>
      <c r="AJ39" s="1046"/>
      <c r="AK39" s="1046"/>
      <c r="AL39" s="1010" t="s">
        <v>62</v>
      </c>
      <c r="AM39" s="1011"/>
      <c r="AN39" s="1011"/>
      <c r="AO39" s="1047"/>
      <c r="AQ39" s="1040" t="s">
        <v>398</v>
      </c>
      <c r="AR39" s="1041"/>
      <c r="AS39" s="1041"/>
      <c r="AT39" s="1041"/>
      <c r="AU39" s="1041"/>
      <c r="AV39" s="1041"/>
      <c r="AW39" s="1041"/>
      <c r="AX39" s="1041"/>
      <c r="AY39" s="1042"/>
      <c r="AZ39" s="1007" t="s">
        <v>62</v>
      </c>
      <c r="BA39" s="1008"/>
      <c r="BB39" s="1008"/>
      <c r="BC39" s="1008"/>
      <c r="BD39" s="1020"/>
      <c r="BE39" s="1020"/>
      <c r="BF39" s="1043"/>
      <c r="BG39" s="1004" t="s">
        <v>399</v>
      </c>
      <c r="BH39" s="1005"/>
      <c r="BI39" s="1005"/>
      <c r="BJ39" s="1005"/>
      <c r="BK39" s="1005"/>
      <c r="BL39" s="1005"/>
      <c r="BM39" s="1005"/>
      <c r="BN39" s="1005"/>
      <c r="BO39" s="1005"/>
      <c r="BP39" s="1005"/>
      <c r="BQ39" s="1005"/>
      <c r="BR39" s="1005"/>
      <c r="BS39" s="1005"/>
      <c r="BT39" s="1005"/>
      <c r="BU39" s="1006"/>
      <c r="BV39" s="1007">
        <v>9030</v>
      </c>
      <c r="BW39" s="1008"/>
      <c r="BX39" s="1008"/>
      <c r="BY39" s="1008"/>
      <c r="BZ39" s="1008"/>
      <c r="CA39" s="1008"/>
      <c r="CB39" s="1044"/>
      <c r="CD39" s="1004" t="s">
        <v>400</v>
      </c>
      <c r="CE39" s="1005"/>
      <c r="CF39" s="1005"/>
      <c r="CG39" s="1005"/>
      <c r="CH39" s="1005"/>
      <c r="CI39" s="1005"/>
      <c r="CJ39" s="1005"/>
      <c r="CK39" s="1005"/>
      <c r="CL39" s="1005"/>
      <c r="CM39" s="1005"/>
      <c r="CN39" s="1005"/>
      <c r="CO39" s="1005"/>
      <c r="CP39" s="1005"/>
      <c r="CQ39" s="1006"/>
      <c r="CR39" s="1007">
        <v>2103988</v>
      </c>
      <c r="CS39" s="1020"/>
      <c r="CT39" s="1020"/>
      <c r="CU39" s="1020"/>
      <c r="CV39" s="1020"/>
      <c r="CW39" s="1020"/>
      <c r="CX39" s="1020"/>
      <c r="CY39" s="1021"/>
      <c r="CZ39" s="1010">
        <v>10.199999999999999</v>
      </c>
      <c r="DA39" s="1022"/>
      <c r="DB39" s="1022"/>
      <c r="DC39" s="1023"/>
      <c r="DD39" s="1013">
        <v>2070402</v>
      </c>
      <c r="DE39" s="1020"/>
      <c r="DF39" s="1020"/>
      <c r="DG39" s="1020"/>
      <c r="DH39" s="1020"/>
      <c r="DI39" s="1020"/>
      <c r="DJ39" s="1020"/>
      <c r="DK39" s="1021"/>
      <c r="DL39" s="1013" t="s">
        <v>62</v>
      </c>
      <c r="DM39" s="1020"/>
      <c r="DN39" s="1020"/>
      <c r="DO39" s="1020"/>
      <c r="DP39" s="1020"/>
      <c r="DQ39" s="1020"/>
      <c r="DR39" s="1020"/>
      <c r="DS39" s="1020"/>
      <c r="DT39" s="1020"/>
      <c r="DU39" s="1020"/>
      <c r="DV39" s="1021"/>
      <c r="DW39" s="1010" t="s">
        <v>62</v>
      </c>
      <c r="DX39" s="1022"/>
      <c r="DY39" s="1022"/>
      <c r="DZ39" s="1022"/>
      <c r="EA39" s="1022"/>
      <c r="EB39" s="1022"/>
      <c r="EC39" s="1034"/>
    </row>
    <row r="40" spans="2:133" ht="11.25" customHeight="1" x14ac:dyDescent="0.2">
      <c r="B40" s="1004" t="s">
        <v>401</v>
      </c>
      <c r="C40" s="1005"/>
      <c r="D40" s="1005"/>
      <c r="E40" s="1005"/>
      <c r="F40" s="1005"/>
      <c r="G40" s="1005"/>
      <c r="H40" s="1005"/>
      <c r="I40" s="1005"/>
      <c r="J40" s="1005"/>
      <c r="K40" s="1005"/>
      <c r="L40" s="1005"/>
      <c r="M40" s="1005"/>
      <c r="N40" s="1005"/>
      <c r="O40" s="1005"/>
      <c r="P40" s="1005"/>
      <c r="Q40" s="1006"/>
      <c r="R40" s="1007" t="s">
        <v>62</v>
      </c>
      <c r="S40" s="1008"/>
      <c r="T40" s="1008"/>
      <c r="U40" s="1008"/>
      <c r="V40" s="1008"/>
      <c r="W40" s="1008"/>
      <c r="X40" s="1008"/>
      <c r="Y40" s="1009"/>
      <c r="Z40" s="1045" t="s">
        <v>62</v>
      </c>
      <c r="AA40" s="1045"/>
      <c r="AB40" s="1045"/>
      <c r="AC40" s="1045"/>
      <c r="AD40" s="1046" t="s">
        <v>62</v>
      </c>
      <c r="AE40" s="1046"/>
      <c r="AF40" s="1046"/>
      <c r="AG40" s="1046"/>
      <c r="AH40" s="1046"/>
      <c r="AI40" s="1046"/>
      <c r="AJ40" s="1046"/>
      <c r="AK40" s="1046"/>
      <c r="AL40" s="1010" t="s">
        <v>62</v>
      </c>
      <c r="AM40" s="1011"/>
      <c r="AN40" s="1011"/>
      <c r="AO40" s="1047"/>
      <c r="AQ40" s="1040" t="s">
        <v>402</v>
      </c>
      <c r="AR40" s="1041"/>
      <c r="AS40" s="1041"/>
      <c r="AT40" s="1041"/>
      <c r="AU40" s="1041"/>
      <c r="AV40" s="1041"/>
      <c r="AW40" s="1041"/>
      <c r="AX40" s="1041"/>
      <c r="AY40" s="1042"/>
      <c r="AZ40" s="1007" t="s">
        <v>62</v>
      </c>
      <c r="BA40" s="1008"/>
      <c r="BB40" s="1008"/>
      <c r="BC40" s="1008"/>
      <c r="BD40" s="1020"/>
      <c r="BE40" s="1020"/>
      <c r="BF40" s="1043"/>
      <c r="BG40" s="1048" t="s">
        <v>403</v>
      </c>
      <c r="BH40" s="1049"/>
      <c r="BI40" s="1049"/>
      <c r="BJ40" s="1049"/>
      <c r="BK40" s="1049"/>
      <c r="BL40" s="114"/>
      <c r="BM40" s="1005" t="s">
        <v>404</v>
      </c>
      <c r="BN40" s="1005"/>
      <c r="BO40" s="1005"/>
      <c r="BP40" s="1005"/>
      <c r="BQ40" s="1005"/>
      <c r="BR40" s="1005"/>
      <c r="BS40" s="1005"/>
      <c r="BT40" s="1005"/>
      <c r="BU40" s="1006"/>
      <c r="BV40" s="1007">
        <v>99</v>
      </c>
      <c r="BW40" s="1008"/>
      <c r="BX40" s="1008"/>
      <c r="BY40" s="1008"/>
      <c r="BZ40" s="1008"/>
      <c r="CA40" s="1008"/>
      <c r="CB40" s="1044"/>
      <c r="CD40" s="1004" t="s">
        <v>405</v>
      </c>
      <c r="CE40" s="1005"/>
      <c r="CF40" s="1005"/>
      <c r="CG40" s="1005"/>
      <c r="CH40" s="1005"/>
      <c r="CI40" s="1005"/>
      <c r="CJ40" s="1005"/>
      <c r="CK40" s="1005"/>
      <c r="CL40" s="1005"/>
      <c r="CM40" s="1005"/>
      <c r="CN40" s="1005"/>
      <c r="CO40" s="1005"/>
      <c r="CP40" s="1005"/>
      <c r="CQ40" s="1006"/>
      <c r="CR40" s="1007">
        <v>55000</v>
      </c>
      <c r="CS40" s="1008"/>
      <c r="CT40" s="1008"/>
      <c r="CU40" s="1008"/>
      <c r="CV40" s="1008"/>
      <c r="CW40" s="1008"/>
      <c r="CX40" s="1008"/>
      <c r="CY40" s="1009"/>
      <c r="CZ40" s="1010">
        <v>0.3</v>
      </c>
      <c r="DA40" s="1022"/>
      <c r="DB40" s="1022"/>
      <c r="DC40" s="1023"/>
      <c r="DD40" s="1013" t="s">
        <v>62</v>
      </c>
      <c r="DE40" s="1008"/>
      <c r="DF40" s="1008"/>
      <c r="DG40" s="1008"/>
      <c r="DH40" s="1008"/>
      <c r="DI40" s="1008"/>
      <c r="DJ40" s="1008"/>
      <c r="DK40" s="1009"/>
      <c r="DL40" s="1013" t="s">
        <v>62</v>
      </c>
      <c r="DM40" s="1008"/>
      <c r="DN40" s="1008"/>
      <c r="DO40" s="1008"/>
      <c r="DP40" s="1008"/>
      <c r="DQ40" s="1008"/>
      <c r="DR40" s="1008"/>
      <c r="DS40" s="1008"/>
      <c r="DT40" s="1008"/>
      <c r="DU40" s="1008"/>
      <c r="DV40" s="1009"/>
      <c r="DW40" s="1010" t="s">
        <v>62</v>
      </c>
      <c r="DX40" s="1022"/>
      <c r="DY40" s="1022"/>
      <c r="DZ40" s="1022"/>
      <c r="EA40" s="1022"/>
      <c r="EB40" s="1022"/>
      <c r="EC40" s="1034"/>
    </row>
    <row r="41" spans="2:133" ht="11.25" customHeight="1" x14ac:dyDescent="0.2">
      <c r="B41" s="988" t="s">
        <v>406</v>
      </c>
      <c r="C41" s="989"/>
      <c r="D41" s="989"/>
      <c r="E41" s="989"/>
      <c r="F41" s="989"/>
      <c r="G41" s="989"/>
      <c r="H41" s="989"/>
      <c r="I41" s="989"/>
      <c r="J41" s="989"/>
      <c r="K41" s="989"/>
      <c r="L41" s="989"/>
      <c r="M41" s="989"/>
      <c r="N41" s="989"/>
      <c r="O41" s="989"/>
      <c r="P41" s="989"/>
      <c r="Q41" s="990"/>
      <c r="R41" s="991">
        <v>22619511</v>
      </c>
      <c r="S41" s="1032"/>
      <c r="T41" s="1032"/>
      <c r="U41" s="1032"/>
      <c r="V41" s="1032"/>
      <c r="W41" s="1032"/>
      <c r="X41" s="1032"/>
      <c r="Y41" s="1035"/>
      <c r="Z41" s="1036">
        <v>100</v>
      </c>
      <c r="AA41" s="1036"/>
      <c r="AB41" s="1036"/>
      <c r="AC41" s="1036"/>
      <c r="AD41" s="1037">
        <v>10710704</v>
      </c>
      <c r="AE41" s="1037"/>
      <c r="AF41" s="1037"/>
      <c r="AG41" s="1037"/>
      <c r="AH41" s="1037"/>
      <c r="AI41" s="1037"/>
      <c r="AJ41" s="1037"/>
      <c r="AK41" s="1037"/>
      <c r="AL41" s="994">
        <v>100</v>
      </c>
      <c r="AM41" s="1038"/>
      <c r="AN41" s="1038"/>
      <c r="AO41" s="1039"/>
      <c r="AQ41" s="1040" t="s">
        <v>407</v>
      </c>
      <c r="AR41" s="1041"/>
      <c r="AS41" s="1041"/>
      <c r="AT41" s="1041"/>
      <c r="AU41" s="1041"/>
      <c r="AV41" s="1041"/>
      <c r="AW41" s="1041"/>
      <c r="AX41" s="1041"/>
      <c r="AY41" s="1042"/>
      <c r="AZ41" s="1007">
        <v>370375</v>
      </c>
      <c r="BA41" s="1008"/>
      <c r="BB41" s="1008"/>
      <c r="BC41" s="1008"/>
      <c r="BD41" s="1020"/>
      <c r="BE41" s="1020"/>
      <c r="BF41" s="1043"/>
      <c r="BG41" s="1048"/>
      <c r="BH41" s="1049"/>
      <c r="BI41" s="1049"/>
      <c r="BJ41" s="1049"/>
      <c r="BK41" s="1049"/>
      <c r="BL41" s="114"/>
      <c r="BM41" s="1005" t="s">
        <v>408</v>
      </c>
      <c r="BN41" s="1005"/>
      <c r="BO41" s="1005"/>
      <c r="BP41" s="1005"/>
      <c r="BQ41" s="1005"/>
      <c r="BR41" s="1005"/>
      <c r="BS41" s="1005"/>
      <c r="BT41" s="1005"/>
      <c r="BU41" s="1006"/>
      <c r="BV41" s="1007" t="s">
        <v>62</v>
      </c>
      <c r="BW41" s="1008"/>
      <c r="BX41" s="1008"/>
      <c r="BY41" s="1008"/>
      <c r="BZ41" s="1008"/>
      <c r="CA41" s="1008"/>
      <c r="CB41" s="1044"/>
      <c r="CD41" s="1004" t="s">
        <v>409</v>
      </c>
      <c r="CE41" s="1005"/>
      <c r="CF41" s="1005"/>
      <c r="CG41" s="1005"/>
      <c r="CH41" s="1005"/>
      <c r="CI41" s="1005"/>
      <c r="CJ41" s="1005"/>
      <c r="CK41" s="1005"/>
      <c r="CL41" s="1005"/>
      <c r="CM41" s="1005"/>
      <c r="CN41" s="1005"/>
      <c r="CO41" s="1005"/>
      <c r="CP41" s="1005"/>
      <c r="CQ41" s="1006"/>
      <c r="CR41" s="1007" t="s">
        <v>62</v>
      </c>
      <c r="CS41" s="1020"/>
      <c r="CT41" s="1020"/>
      <c r="CU41" s="1020"/>
      <c r="CV41" s="1020"/>
      <c r="CW41" s="1020"/>
      <c r="CX41" s="1020"/>
      <c r="CY41" s="1021"/>
      <c r="CZ41" s="1010" t="s">
        <v>62</v>
      </c>
      <c r="DA41" s="1022"/>
      <c r="DB41" s="1022"/>
      <c r="DC41" s="1023"/>
      <c r="DD41" s="1013" t="s">
        <v>62</v>
      </c>
      <c r="DE41" s="1020"/>
      <c r="DF41" s="1020"/>
      <c r="DG41" s="1020"/>
      <c r="DH41" s="1020"/>
      <c r="DI41" s="1020"/>
      <c r="DJ41" s="1020"/>
      <c r="DK41" s="1021"/>
      <c r="DL41" s="1014"/>
      <c r="DM41" s="1015"/>
      <c r="DN41" s="1015"/>
      <c r="DO41" s="1015"/>
      <c r="DP41" s="1015"/>
      <c r="DQ41" s="1015"/>
      <c r="DR41" s="1015"/>
      <c r="DS41" s="1015"/>
      <c r="DT41" s="1015"/>
      <c r="DU41" s="1015"/>
      <c r="DV41" s="1016"/>
      <c r="DW41" s="1017"/>
      <c r="DX41" s="1018"/>
      <c r="DY41" s="1018"/>
      <c r="DZ41" s="1018"/>
      <c r="EA41" s="1018"/>
      <c r="EB41" s="1018"/>
      <c r="EC41" s="1019"/>
    </row>
    <row r="42" spans="2:133" ht="11.25" customHeight="1" x14ac:dyDescent="0.2">
      <c r="AQ42" s="1052" t="s">
        <v>410</v>
      </c>
      <c r="AR42" s="1053"/>
      <c r="AS42" s="1053"/>
      <c r="AT42" s="1053"/>
      <c r="AU42" s="1053"/>
      <c r="AV42" s="1053"/>
      <c r="AW42" s="1053"/>
      <c r="AX42" s="1053"/>
      <c r="AY42" s="1054"/>
      <c r="AZ42" s="991">
        <v>1167814</v>
      </c>
      <c r="BA42" s="1032"/>
      <c r="BB42" s="1032"/>
      <c r="BC42" s="1032"/>
      <c r="BD42" s="992"/>
      <c r="BE42" s="992"/>
      <c r="BF42" s="1055"/>
      <c r="BG42" s="1050"/>
      <c r="BH42" s="1051"/>
      <c r="BI42" s="1051"/>
      <c r="BJ42" s="1051"/>
      <c r="BK42" s="1051"/>
      <c r="BL42" s="115"/>
      <c r="BM42" s="989" t="s">
        <v>411</v>
      </c>
      <c r="BN42" s="989"/>
      <c r="BO42" s="989"/>
      <c r="BP42" s="989"/>
      <c r="BQ42" s="989"/>
      <c r="BR42" s="989"/>
      <c r="BS42" s="989"/>
      <c r="BT42" s="989"/>
      <c r="BU42" s="990"/>
      <c r="BV42" s="991">
        <v>358</v>
      </c>
      <c r="BW42" s="1032"/>
      <c r="BX42" s="1032"/>
      <c r="BY42" s="1032"/>
      <c r="BZ42" s="1032"/>
      <c r="CA42" s="1032"/>
      <c r="CB42" s="1033"/>
      <c r="CD42" s="1004" t="s">
        <v>412</v>
      </c>
      <c r="CE42" s="1005"/>
      <c r="CF42" s="1005"/>
      <c r="CG42" s="1005"/>
      <c r="CH42" s="1005"/>
      <c r="CI42" s="1005"/>
      <c r="CJ42" s="1005"/>
      <c r="CK42" s="1005"/>
      <c r="CL42" s="1005"/>
      <c r="CM42" s="1005"/>
      <c r="CN42" s="1005"/>
      <c r="CO42" s="1005"/>
      <c r="CP42" s="1005"/>
      <c r="CQ42" s="1006"/>
      <c r="CR42" s="1007">
        <v>2831387</v>
      </c>
      <c r="CS42" s="1020"/>
      <c r="CT42" s="1020"/>
      <c r="CU42" s="1020"/>
      <c r="CV42" s="1020"/>
      <c r="CW42" s="1020"/>
      <c r="CX42" s="1020"/>
      <c r="CY42" s="1021"/>
      <c r="CZ42" s="1010">
        <v>13.7</v>
      </c>
      <c r="DA42" s="1022"/>
      <c r="DB42" s="1022"/>
      <c r="DC42" s="1023"/>
      <c r="DD42" s="1013">
        <v>825427</v>
      </c>
      <c r="DE42" s="1020"/>
      <c r="DF42" s="1020"/>
      <c r="DG42" s="1020"/>
      <c r="DH42" s="1020"/>
      <c r="DI42" s="1020"/>
      <c r="DJ42" s="1020"/>
      <c r="DK42" s="1021"/>
      <c r="DL42" s="1014"/>
      <c r="DM42" s="1015"/>
      <c r="DN42" s="1015"/>
      <c r="DO42" s="1015"/>
      <c r="DP42" s="1015"/>
      <c r="DQ42" s="1015"/>
      <c r="DR42" s="1015"/>
      <c r="DS42" s="1015"/>
      <c r="DT42" s="1015"/>
      <c r="DU42" s="1015"/>
      <c r="DV42" s="1016"/>
      <c r="DW42" s="1017"/>
      <c r="DX42" s="1018"/>
      <c r="DY42" s="1018"/>
      <c r="DZ42" s="1018"/>
      <c r="EA42" s="1018"/>
      <c r="EB42" s="1018"/>
      <c r="EC42" s="1019"/>
    </row>
    <row r="43" spans="2:133" ht="11.25" customHeight="1" x14ac:dyDescent="0.2">
      <c r="B43" s="105" t="s">
        <v>413</v>
      </c>
      <c r="CD43" s="1004" t="s">
        <v>414</v>
      </c>
      <c r="CE43" s="1005"/>
      <c r="CF43" s="1005"/>
      <c r="CG43" s="1005"/>
      <c r="CH43" s="1005"/>
      <c r="CI43" s="1005"/>
      <c r="CJ43" s="1005"/>
      <c r="CK43" s="1005"/>
      <c r="CL43" s="1005"/>
      <c r="CM43" s="1005"/>
      <c r="CN43" s="1005"/>
      <c r="CO43" s="1005"/>
      <c r="CP43" s="1005"/>
      <c r="CQ43" s="1006"/>
      <c r="CR43" s="1007">
        <v>23635</v>
      </c>
      <c r="CS43" s="1020"/>
      <c r="CT43" s="1020"/>
      <c r="CU43" s="1020"/>
      <c r="CV43" s="1020"/>
      <c r="CW43" s="1020"/>
      <c r="CX43" s="1020"/>
      <c r="CY43" s="1021"/>
      <c r="CZ43" s="1010">
        <v>0.1</v>
      </c>
      <c r="DA43" s="1022"/>
      <c r="DB43" s="1022"/>
      <c r="DC43" s="1023"/>
      <c r="DD43" s="1013">
        <v>23635</v>
      </c>
      <c r="DE43" s="1020"/>
      <c r="DF43" s="1020"/>
      <c r="DG43" s="1020"/>
      <c r="DH43" s="1020"/>
      <c r="DI43" s="1020"/>
      <c r="DJ43" s="1020"/>
      <c r="DK43" s="1021"/>
      <c r="DL43" s="1014"/>
      <c r="DM43" s="1015"/>
      <c r="DN43" s="1015"/>
      <c r="DO43" s="1015"/>
      <c r="DP43" s="1015"/>
      <c r="DQ43" s="1015"/>
      <c r="DR43" s="1015"/>
      <c r="DS43" s="1015"/>
      <c r="DT43" s="1015"/>
      <c r="DU43" s="1015"/>
      <c r="DV43" s="1016"/>
      <c r="DW43" s="1017"/>
      <c r="DX43" s="1018"/>
      <c r="DY43" s="1018"/>
      <c r="DZ43" s="1018"/>
      <c r="EA43" s="1018"/>
      <c r="EB43" s="1018"/>
      <c r="EC43" s="1019"/>
    </row>
    <row r="44" spans="2:133" ht="11.25" customHeight="1" x14ac:dyDescent="0.2">
      <c r="B44" s="1024" t="s">
        <v>415</v>
      </c>
      <c r="C44" s="1024"/>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c r="AC44" s="1024"/>
      <c r="AD44" s="1024"/>
      <c r="AE44" s="1024"/>
      <c r="AF44" s="1024"/>
      <c r="AG44" s="1024"/>
      <c r="AH44" s="1024"/>
      <c r="AI44" s="1024"/>
      <c r="AJ44" s="1024"/>
      <c r="AK44" s="1024"/>
      <c r="AL44" s="1024"/>
      <c r="AM44" s="1024"/>
      <c r="AN44" s="1024"/>
      <c r="AO44" s="1024"/>
      <c r="AP44" s="1024"/>
      <c r="AQ44" s="1024"/>
      <c r="AR44" s="1024"/>
      <c r="AS44" s="1024"/>
      <c r="AT44" s="1024"/>
      <c r="AU44" s="1024"/>
      <c r="AV44" s="1024"/>
      <c r="AW44" s="1024"/>
      <c r="AX44" s="1024"/>
      <c r="AY44" s="1024"/>
      <c r="AZ44" s="1024"/>
      <c r="BA44" s="1024"/>
      <c r="BB44" s="1024"/>
      <c r="BC44" s="1024"/>
      <c r="BD44" s="1024"/>
      <c r="BE44" s="1024"/>
      <c r="BF44" s="1024"/>
      <c r="BG44" s="1024"/>
      <c r="BH44" s="1024"/>
      <c r="BI44" s="1024"/>
      <c r="BJ44" s="1024"/>
      <c r="BK44" s="1024"/>
      <c r="BL44" s="1024"/>
      <c r="BM44" s="1024"/>
      <c r="BN44" s="1024"/>
      <c r="BO44" s="1024"/>
      <c r="BP44" s="1024"/>
      <c r="BQ44" s="1024"/>
      <c r="BR44" s="1024"/>
      <c r="BS44" s="1024"/>
      <c r="BT44" s="1024"/>
      <c r="BU44" s="1024"/>
      <c r="BV44" s="1024"/>
      <c r="BW44" s="1024"/>
      <c r="BX44" s="1024"/>
      <c r="BY44" s="1024"/>
      <c r="BZ44" s="1024"/>
      <c r="CA44" s="1024"/>
      <c r="CB44" s="1024"/>
      <c r="CC44" s="1025"/>
      <c r="CD44" s="1026" t="s">
        <v>363</v>
      </c>
      <c r="CE44" s="1027"/>
      <c r="CF44" s="1004" t="s">
        <v>416</v>
      </c>
      <c r="CG44" s="1005"/>
      <c r="CH44" s="1005"/>
      <c r="CI44" s="1005"/>
      <c r="CJ44" s="1005"/>
      <c r="CK44" s="1005"/>
      <c r="CL44" s="1005"/>
      <c r="CM44" s="1005"/>
      <c r="CN44" s="1005"/>
      <c r="CO44" s="1005"/>
      <c r="CP44" s="1005"/>
      <c r="CQ44" s="1006"/>
      <c r="CR44" s="1007">
        <v>2831387</v>
      </c>
      <c r="CS44" s="1008"/>
      <c r="CT44" s="1008"/>
      <c r="CU44" s="1008"/>
      <c r="CV44" s="1008"/>
      <c r="CW44" s="1008"/>
      <c r="CX44" s="1008"/>
      <c r="CY44" s="1009"/>
      <c r="CZ44" s="1010">
        <v>13.7</v>
      </c>
      <c r="DA44" s="1011"/>
      <c r="DB44" s="1011"/>
      <c r="DC44" s="1012"/>
      <c r="DD44" s="1013">
        <v>825427</v>
      </c>
      <c r="DE44" s="1008"/>
      <c r="DF44" s="1008"/>
      <c r="DG44" s="1008"/>
      <c r="DH44" s="1008"/>
      <c r="DI44" s="1008"/>
      <c r="DJ44" s="1008"/>
      <c r="DK44" s="1009"/>
      <c r="DL44" s="1014"/>
      <c r="DM44" s="1015"/>
      <c r="DN44" s="1015"/>
      <c r="DO44" s="1015"/>
      <c r="DP44" s="1015"/>
      <c r="DQ44" s="1015"/>
      <c r="DR44" s="1015"/>
      <c r="DS44" s="1015"/>
      <c r="DT44" s="1015"/>
      <c r="DU44" s="1015"/>
      <c r="DV44" s="1016"/>
      <c r="DW44" s="1017"/>
      <c r="DX44" s="1018"/>
      <c r="DY44" s="1018"/>
      <c r="DZ44" s="1018"/>
      <c r="EA44" s="1018"/>
      <c r="EB44" s="1018"/>
      <c r="EC44" s="1019"/>
    </row>
    <row r="45" spans="2:133" ht="11.25" customHeight="1" x14ac:dyDescent="0.2">
      <c r="B45" s="1024" t="s">
        <v>417</v>
      </c>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024"/>
      <c r="Z45" s="1024"/>
      <c r="AA45" s="1024"/>
      <c r="AB45" s="1024"/>
      <c r="AC45" s="1024"/>
      <c r="AD45" s="1024"/>
      <c r="AE45" s="1024"/>
      <c r="AF45" s="1024"/>
      <c r="AG45" s="1024"/>
      <c r="AH45" s="1024"/>
      <c r="AI45" s="1024"/>
      <c r="AJ45" s="1024"/>
      <c r="AK45" s="1024"/>
      <c r="AL45" s="1024"/>
      <c r="AM45" s="1024"/>
      <c r="AN45" s="1024"/>
      <c r="AO45" s="1024"/>
      <c r="AP45" s="1024"/>
      <c r="AQ45" s="1024"/>
      <c r="AR45" s="1024"/>
      <c r="AS45" s="1024"/>
      <c r="AT45" s="1024"/>
      <c r="AU45" s="1024"/>
      <c r="AV45" s="1024"/>
      <c r="AW45" s="1024"/>
      <c r="AX45" s="1024"/>
      <c r="AY45" s="1024"/>
      <c r="AZ45" s="1024"/>
      <c r="BA45" s="1024"/>
      <c r="BB45" s="1024"/>
      <c r="BC45" s="1024"/>
      <c r="BD45" s="1024"/>
      <c r="BE45" s="1024"/>
      <c r="BF45" s="1024"/>
      <c r="BG45" s="1024"/>
      <c r="BH45" s="1024"/>
      <c r="BI45" s="1024"/>
      <c r="BJ45" s="1024"/>
      <c r="BK45" s="1024"/>
      <c r="BL45" s="1024"/>
      <c r="BM45" s="1024"/>
      <c r="BN45" s="1024"/>
      <c r="BO45" s="1024"/>
      <c r="BP45" s="1024"/>
      <c r="BQ45" s="1024"/>
      <c r="BR45" s="1024"/>
      <c r="BS45" s="1024"/>
      <c r="BT45" s="1024"/>
      <c r="BU45" s="1024"/>
      <c r="BV45" s="1024"/>
      <c r="BW45" s="1024"/>
      <c r="BX45" s="1024"/>
      <c r="BY45" s="1024"/>
      <c r="BZ45" s="1024"/>
      <c r="CA45" s="1024"/>
      <c r="CB45" s="1024"/>
      <c r="CC45" s="1025"/>
      <c r="CD45" s="1028"/>
      <c r="CE45" s="1029"/>
      <c r="CF45" s="1004" t="s">
        <v>418</v>
      </c>
      <c r="CG45" s="1005"/>
      <c r="CH45" s="1005"/>
      <c r="CI45" s="1005"/>
      <c r="CJ45" s="1005"/>
      <c r="CK45" s="1005"/>
      <c r="CL45" s="1005"/>
      <c r="CM45" s="1005"/>
      <c r="CN45" s="1005"/>
      <c r="CO45" s="1005"/>
      <c r="CP45" s="1005"/>
      <c r="CQ45" s="1006"/>
      <c r="CR45" s="1007">
        <v>979155</v>
      </c>
      <c r="CS45" s="1020"/>
      <c r="CT45" s="1020"/>
      <c r="CU45" s="1020"/>
      <c r="CV45" s="1020"/>
      <c r="CW45" s="1020"/>
      <c r="CX45" s="1020"/>
      <c r="CY45" s="1021"/>
      <c r="CZ45" s="1010">
        <v>4.7</v>
      </c>
      <c r="DA45" s="1022"/>
      <c r="DB45" s="1022"/>
      <c r="DC45" s="1023"/>
      <c r="DD45" s="1013">
        <v>395413</v>
      </c>
      <c r="DE45" s="1020"/>
      <c r="DF45" s="1020"/>
      <c r="DG45" s="1020"/>
      <c r="DH45" s="1020"/>
      <c r="DI45" s="1020"/>
      <c r="DJ45" s="1020"/>
      <c r="DK45" s="1021"/>
      <c r="DL45" s="1014"/>
      <c r="DM45" s="1015"/>
      <c r="DN45" s="1015"/>
      <c r="DO45" s="1015"/>
      <c r="DP45" s="1015"/>
      <c r="DQ45" s="1015"/>
      <c r="DR45" s="1015"/>
      <c r="DS45" s="1015"/>
      <c r="DT45" s="1015"/>
      <c r="DU45" s="1015"/>
      <c r="DV45" s="1016"/>
      <c r="DW45" s="1017"/>
      <c r="DX45" s="1018"/>
      <c r="DY45" s="1018"/>
      <c r="DZ45" s="1018"/>
      <c r="EA45" s="1018"/>
      <c r="EB45" s="1018"/>
      <c r="EC45" s="1019"/>
    </row>
    <row r="46" spans="2:133" ht="11.25" customHeight="1" x14ac:dyDescent="0.2">
      <c r="B46" s="116"/>
      <c r="CD46" s="1028"/>
      <c r="CE46" s="1029"/>
      <c r="CF46" s="1004" t="s">
        <v>419</v>
      </c>
      <c r="CG46" s="1005"/>
      <c r="CH46" s="1005"/>
      <c r="CI46" s="1005"/>
      <c r="CJ46" s="1005"/>
      <c r="CK46" s="1005"/>
      <c r="CL46" s="1005"/>
      <c r="CM46" s="1005"/>
      <c r="CN46" s="1005"/>
      <c r="CO46" s="1005"/>
      <c r="CP46" s="1005"/>
      <c r="CQ46" s="1006"/>
      <c r="CR46" s="1007">
        <v>1846571</v>
      </c>
      <c r="CS46" s="1008"/>
      <c r="CT46" s="1008"/>
      <c r="CU46" s="1008"/>
      <c r="CV46" s="1008"/>
      <c r="CW46" s="1008"/>
      <c r="CX46" s="1008"/>
      <c r="CY46" s="1009"/>
      <c r="CZ46" s="1010">
        <v>8.9</v>
      </c>
      <c r="DA46" s="1011"/>
      <c r="DB46" s="1011"/>
      <c r="DC46" s="1012"/>
      <c r="DD46" s="1013">
        <v>424353</v>
      </c>
      <c r="DE46" s="1008"/>
      <c r="DF46" s="1008"/>
      <c r="DG46" s="1008"/>
      <c r="DH46" s="1008"/>
      <c r="DI46" s="1008"/>
      <c r="DJ46" s="1008"/>
      <c r="DK46" s="1009"/>
      <c r="DL46" s="1014"/>
      <c r="DM46" s="1015"/>
      <c r="DN46" s="1015"/>
      <c r="DO46" s="1015"/>
      <c r="DP46" s="1015"/>
      <c r="DQ46" s="1015"/>
      <c r="DR46" s="1015"/>
      <c r="DS46" s="1015"/>
      <c r="DT46" s="1015"/>
      <c r="DU46" s="1015"/>
      <c r="DV46" s="1016"/>
      <c r="DW46" s="1017"/>
      <c r="DX46" s="1018"/>
      <c r="DY46" s="1018"/>
      <c r="DZ46" s="1018"/>
      <c r="EA46" s="1018"/>
      <c r="EB46" s="1018"/>
      <c r="EC46" s="1019"/>
    </row>
    <row r="47" spans="2:133" ht="11.25" customHeight="1" x14ac:dyDescent="0.2">
      <c r="B47" s="116"/>
      <c r="CD47" s="1028"/>
      <c r="CE47" s="1029"/>
      <c r="CF47" s="1004" t="s">
        <v>420</v>
      </c>
      <c r="CG47" s="1005"/>
      <c r="CH47" s="1005"/>
      <c r="CI47" s="1005"/>
      <c r="CJ47" s="1005"/>
      <c r="CK47" s="1005"/>
      <c r="CL47" s="1005"/>
      <c r="CM47" s="1005"/>
      <c r="CN47" s="1005"/>
      <c r="CO47" s="1005"/>
      <c r="CP47" s="1005"/>
      <c r="CQ47" s="1006"/>
      <c r="CR47" s="1007" t="s">
        <v>62</v>
      </c>
      <c r="CS47" s="1020"/>
      <c r="CT47" s="1020"/>
      <c r="CU47" s="1020"/>
      <c r="CV47" s="1020"/>
      <c r="CW47" s="1020"/>
      <c r="CX47" s="1020"/>
      <c r="CY47" s="1021"/>
      <c r="CZ47" s="1010" t="s">
        <v>62</v>
      </c>
      <c r="DA47" s="1022"/>
      <c r="DB47" s="1022"/>
      <c r="DC47" s="1023"/>
      <c r="DD47" s="1013" t="s">
        <v>62</v>
      </c>
      <c r="DE47" s="1020"/>
      <c r="DF47" s="1020"/>
      <c r="DG47" s="1020"/>
      <c r="DH47" s="1020"/>
      <c r="DI47" s="1020"/>
      <c r="DJ47" s="1020"/>
      <c r="DK47" s="1021"/>
      <c r="DL47" s="1014"/>
      <c r="DM47" s="1015"/>
      <c r="DN47" s="1015"/>
      <c r="DO47" s="1015"/>
      <c r="DP47" s="1015"/>
      <c r="DQ47" s="1015"/>
      <c r="DR47" s="1015"/>
      <c r="DS47" s="1015"/>
      <c r="DT47" s="1015"/>
      <c r="DU47" s="1015"/>
      <c r="DV47" s="1016"/>
      <c r="DW47" s="1017"/>
      <c r="DX47" s="1018"/>
      <c r="DY47" s="1018"/>
      <c r="DZ47" s="1018"/>
      <c r="EA47" s="1018"/>
      <c r="EB47" s="1018"/>
      <c r="EC47" s="1019"/>
    </row>
    <row r="48" spans="2:133" ht="10.8" x14ac:dyDescent="0.2">
      <c r="B48" s="116"/>
      <c r="CD48" s="1030"/>
      <c r="CE48" s="1031"/>
      <c r="CF48" s="1004" t="s">
        <v>421</v>
      </c>
      <c r="CG48" s="1005"/>
      <c r="CH48" s="1005"/>
      <c r="CI48" s="1005"/>
      <c r="CJ48" s="1005"/>
      <c r="CK48" s="1005"/>
      <c r="CL48" s="1005"/>
      <c r="CM48" s="1005"/>
      <c r="CN48" s="1005"/>
      <c r="CO48" s="1005"/>
      <c r="CP48" s="1005"/>
      <c r="CQ48" s="1006"/>
      <c r="CR48" s="1007" t="s">
        <v>62</v>
      </c>
      <c r="CS48" s="1008"/>
      <c r="CT48" s="1008"/>
      <c r="CU48" s="1008"/>
      <c r="CV48" s="1008"/>
      <c r="CW48" s="1008"/>
      <c r="CX48" s="1008"/>
      <c r="CY48" s="1009"/>
      <c r="CZ48" s="1010" t="s">
        <v>62</v>
      </c>
      <c r="DA48" s="1011"/>
      <c r="DB48" s="1011"/>
      <c r="DC48" s="1012"/>
      <c r="DD48" s="1013" t="s">
        <v>62</v>
      </c>
      <c r="DE48" s="1008"/>
      <c r="DF48" s="1008"/>
      <c r="DG48" s="1008"/>
      <c r="DH48" s="1008"/>
      <c r="DI48" s="1008"/>
      <c r="DJ48" s="1008"/>
      <c r="DK48" s="1009"/>
      <c r="DL48" s="1014"/>
      <c r="DM48" s="1015"/>
      <c r="DN48" s="1015"/>
      <c r="DO48" s="1015"/>
      <c r="DP48" s="1015"/>
      <c r="DQ48" s="1015"/>
      <c r="DR48" s="1015"/>
      <c r="DS48" s="1015"/>
      <c r="DT48" s="1015"/>
      <c r="DU48" s="1015"/>
      <c r="DV48" s="1016"/>
      <c r="DW48" s="1017"/>
      <c r="DX48" s="1018"/>
      <c r="DY48" s="1018"/>
      <c r="DZ48" s="1018"/>
      <c r="EA48" s="1018"/>
      <c r="EB48" s="1018"/>
      <c r="EC48" s="1019"/>
    </row>
    <row r="49" spans="2:133" ht="11.25" customHeight="1" x14ac:dyDescent="0.2">
      <c r="B49" s="116"/>
      <c r="CD49" s="988" t="s">
        <v>422</v>
      </c>
      <c r="CE49" s="989"/>
      <c r="CF49" s="989"/>
      <c r="CG49" s="989"/>
      <c r="CH49" s="989"/>
      <c r="CI49" s="989"/>
      <c r="CJ49" s="989"/>
      <c r="CK49" s="989"/>
      <c r="CL49" s="989"/>
      <c r="CM49" s="989"/>
      <c r="CN49" s="989"/>
      <c r="CO49" s="989"/>
      <c r="CP49" s="989"/>
      <c r="CQ49" s="990"/>
      <c r="CR49" s="991">
        <v>20659647</v>
      </c>
      <c r="CS49" s="992"/>
      <c r="CT49" s="992"/>
      <c r="CU49" s="992"/>
      <c r="CV49" s="992"/>
      <c r="CW49" s="992"/>
      <c r="CX49" s="992"/>
      <c r="CY49" s="993"/>
      <c r="CZ49" s="994">
        <v>100</v>
      </c>
      <c r="DA49" s="995"/>
      <c r="DB49" s="995"/>
      <c r="DC49" s="996"/>
      <c r="DD49" s="997">
        <v>13845993</v>
      </c>
      <c r="DE49" s="992"/>
      <c r="DF49" s="992"/>
      <c r="DG49" s="992"/>
      <c r="DH49" s="992"/>
      <c r="DI49" s="992"/>
      <c r="DJ49" s="992"/>
      <c r="DK49" s="993"/>
      <c r="DL49" s="998"/>
      <c r="DM49" s="999"/>
      <c r="DN49" s="999"/>
      <c r="DO49" s="999"/>
      <c r="DP49" s="999"/>
      <c r="DQ49" s="999"/>
      <c r="DR49" s="999"/>
      <c r="DS49" s="999"/>
      <c r="DT49" s="999"/>
      <c r="DU49" s="999"/>
      <c r="DV49" s="1000"/>
      <c r="DW49" s="1001"/>
      <c r="DX49" s="1002"/>
      <c r="DY49" s="1002"/>
      <c r="DZ49" s="1002"/>
      <c r="EA49" s="1002"/>
      <c r="EB49" s="1002"/>
      <c r="EC49" s="1003"/>
    </row>
  </sheetData>
  <sheetProtection algorithmName="SHA-512" hashValue="5WxqYJdWDTNh0awiZX1s2qTfsDVCcjb+2cHP87PBCsan5/TXcd40N9Scx1w0K0tUMLPdbjxDBmEsPYsnlMrdeQ==" saltValue="TA+nIoTK72ow1AUMf/Iw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RUibZFZ0+yDYTaeOZCTJtr7q2RR39pP95ItO8TMxlPwZkLWIIaOETBnC2FhzqZa3i0Y9hgNbkntfvjeDf8LAHA==" saltValue="Gbh3zxKE9/VUF3NF6pog7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5X/PlOUb8jUr1DzXbg+ZzJOKvqk+MxOl7QIFbRGbo0fPm9HE934EgHdyI8Ncal14u+YYHnZhJHU/jWWM5fj9Q==" saltValue="/81v0wEdkkzY4bHZT7fx9g=="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118" customWidth="1"/>
    <col min="37" max="44" width="17" style="118" customWidth="1"/>
    <col min="45" max="45" width="6.109375" style="125" customWidth="1"/>
    <col min="46" max="46" width="3" style="123" customWidth="1"/>
    <col min="47" max="47" width="19.109375" style="118" hidden="1" customWidth="1"/>
    <col min="48" max="52" width="12.6640625" style="118" hidden="1" customWidth="1"/>
    <col min="53" max="16384" width="8.6640625" style="118" hidden="1"/>
  </cols>
  <sheetData>
    <row r="1" spans="1:46" ht="13.2" x14ac:dyDescent="0.2">
      <c r="AS1" s="119"/>
      <c r="AT1" s="119"/>
    </row>
    <row r="2" spans="1:46" ht="13.2" x14ac:dyDescent="0.2">
      <c r="AS2" s="119"/>
      <c r="AT2" s="119"/>
    </row>
    <row r="3" spans="1:46" ht="13.2" x14ac:dyDescent="0.2">
      <c r="AS3" s="119"/>
      <c r="AT3" s="119"/>
    </row>
    <row r="4" spans="1:46" ht="13.2" x14ac:dyDescent="0.2">
      <c r="AS4" s="119"/>
      <c r="AT4" s="119"/>
    </row>
    <row r="5" spans="1:46" ht="16.2" x14ac:dyDescent="0.2">
      <c r="A5" s="120" t="s">
        <v>423</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2" x14ac:dyDescent="0.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424</v>
      </c>
      <c r="AL6" s="124"/>
      <c r="AM6" s="124"/>
      <c r="AN6" s="124"/>
      <c r="AO6" s="119"/>
      <c r="AP6" s="119"/>
      <c r="AQ6" s="119"/>
      <c r="AR6" s="119"/>
    </row>
    <row r="7" spans="1:46" ht="13.5" customHeight="1" x14ac:dyDescent="0.2">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425</v>
      </c>
      <c r="AP7" s="129"/>
      <c r="AQ7" s="130" t="s">
        <v>426</v>
      </c>
      <c r="AR7" s="131"/>
    </row>
    <row r="8" spans="1:46" ht="13.2" x14ac:dyDescent="0.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427</v>
      </c>
      <c r="AQ8" s="136" t="s">
        <v>428</v>
      </c>
      <c r="AR8" s="137" t="s">
        <v>429</v>
      </c>
    </row>
    <row r="9" spans="1:46" ht="13.2" x14ac:dyDescent="0.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4" t="s">
        <v>430</v>
      </c>
      <c r="AL9" s="1125"/>
      <c r="AM9" s="1125"/>
      <c r="AN9" s="1126"/>
      <c r="AO9" s="138">
        <v>2949575</v>
      </c>
      <c r="AP9" s="138">
        <v>60030</v>
      </c>
      <c r="AQ9" s="139">
        <v>67248</v>
      </c>
      <c r="AR9" s="140">
        <v>-10.7</v>
      </c>
    </row>
    <row r="10" spans="1:46" ht="13.5" customHeight="1" x14ac:dyDescent="0.2">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4" t="s">
        <v>431</v>
      </c>
      <c r="AL10" s="1125"/>
      <c r="AM10" s="1125"/>
      <c r="AN10" s="1126"/>
      <c r="AO10" s="141">
        <v>359</v>
      </c>
      <c r="AP10" s="141">
        <v>7</v>
      </c>
      <c r="AQ10" s="142">
        <v>9038</v>
      </c>
      <c r="AR10" s="143">
        <v>-99.9</v>
      </c>
    </row>
    <row r="11" spans="1:46" ht="13.5" customHeight="1" x14ac:dyDescent="0.2">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4" t="s">
        <v>432</v>
      </c>
      <c r="AL11" s="1125"/>
      <c r="AM11" s="1125"/>
      <c r="AN11" s="1126"/>
      <c r="AO11" s="141">
        <v>34364</v>
      </c>
      <c r="AP11" s="141">
        <v>699</v>
      </c>
      <c r="AQ11" s="142">
        <v>320</v>
      </c>
      <c r="AR11" s="143">
        <v>118.4</v>
      </c>
    </row>
    <row r="12" spans="1:46" ht="13.5" customHeight="1" x14ac:dyDescent="0.2">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4" t="s">
        <v>433</v>
      </c>
      <c r="AL12" s="1125"/>
      <c r="AM12" s="1125"/>
      <c r="AN12" s="1126"/>
      <c r="AO12" s="141" t="s">
        <v>434</v>
      </c>
      <c r="AP12" s="141" t="s">
        <v>434</v>
      </c>
      <c r="AQ12" s="142">
        <v>22</v>
      </c>
      <c r="AR12" s="143" t="s">
        <v>434</v>
      </c>
    </row>
    <row r="13" spans="1:46" ht="13.5" customHeight="1" x14ac:dyDescent="0.2">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4" t="s">
        <v>435</v>
      </c>
      <c r="AL13" s="1125"/>
      <c r="AM13" s="1125"/>
      <c r="AN13" s="1126"/>
      <c r="AO13" s="141">
        <v>176574</v>
      </c>
      <c r="AP13" s="141">
        <v>3594</v>
      </c>
      <c r="AQ13" s="142">
        <v>2764</v>
      </c>
      <c r="AR13" s="143">
        <v>30</v>
      </c>
    </row>
    <row r="14" spans="1:46" ht="13.5" customHeight="1" x14ac:dyDescent="0.2">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4" t="s">
        <v>436</v>
      </c>
      <c r="AL14" s="1125"/>
      <c r="AM14" s="1125"/>
      <c r="AN14" s="1126"/>
      <c r="AO14" s="141">
        <v>23635</v>
      </c>
      <c r="AP14" s="141">
        <v>481</v>
      </c>
      <c r="AQ14" s="142">
        <v>1165</v>
      </c>
      <c r="AR14" s="143">
        <v>-58.7</v>
      </c>
    </row>
    <row r="15" spans="1:46" ht="13.5" customHeight="1" x14ac:dyDescent="0.2">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7" t="s">
        <v>437</v>
      </c>
      <c r="AL15" s="1128"/>
      <c r="AM15" s="1128"/>
      <c r="AN15" s="1129"/>
      <c r="AO15" s="141">
        <v>-170123</v>
      </c>
      <c r="AP15" s="141">
        <v>-3462</v>
      </c>
      <c r="AQ15" s="142">
        <v>-3941</v>
      </c>
      <c r="AR15" s="143">
        <v>-12.2</v>
      </c>
    </row>
    <row r="16" spans="1:46" ht="13.2" x14ac:dyDescent="0.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7" t="s">
        <v>118</v>
      </c>
      <c r="AL16" s="1128"/>
      <c r="AM16" s="1128"/>
      <c r="AN16" s="1129"/>
      <c r="AO16" s="141">
        <v>3014384</v>
      </c>
      <c r="AP16" s="141">
        <v>61349</v>
      </c>
      <c r="AQ16" s="142">
        <v>76616</v>
      </c>
      <c r="AR16" s="143">
        <v>-19.899999999999999</v>
      </c>
    </row>
    <row r="17" spans="1:46" ht="13.2" x14ac:dyDescent="0.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2" x14ac:dyDescent="0.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2" x14ac:dyDescent="0.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438</v>
      </c>
      <c r="AL19" s="119"/>
      <c r="AM19" s="119"/>
      <c r="AN19" s="119"/>
      <c r="AO19" s="119"/>
      <c r="AP19" s="119"/>
      <c r="AQ19" s="119"/>
      <c r="AR19" s="119"/>
    </row>
    <row r="20" spans="1:46" ht="13.2" x14ac:dyDescent="0.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439</v>
      </c>
      <c r="AP20" s="150" t="s">
        <v>440</v>
      </c>
      <c r="AQ20" s="151" t="s">
        <v>441</v>
      </c>
      <c r="AR20" s="152"/>
    </row>
    <row r="21" spans="1:46" s="158" customFormat="1" ht="13.2" x14ac:dyDescent="0.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0" t="s">
        <v>442</v>
      </c>
      <c r="AL21" s="1131"/>
      <c r="AM21" s="1131"/>
      <c r="AN21" s="1132"/>
      <c r="AO21" s="154">
        <v>5.76</v>
      </c>
      <c r="AP21" s="155">
        <v>6.73</v>
      </c>
      <c r="AQ21" s="156">
        <v>-0.97</v>
      </c>
      <c r="AR21" s="124"/>
      <c r="AS21" s="157"/>
      <c r="AT21" s="153"/>
    </row>
    <row r="22" spans="1:46" s="158" customFormat="1" ht="13.2" x14ac:dyDescent="0.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0" t="s">
        <v>443</v>
      </c>
      <c r="AL22" s="1131"/>
      <c r="AM22" s="1131"/>
      <c r="AN22" s="1132"/>
      <c r="AO22" s="159">
        <v>99.6</v>
      </c>
      <c r="AP22" s="160">
        <v>96.9</v>
      </c>
      <c r="AQ22" s="161">
        <v>2.7</v>
      </c>
      <c r="AR22" s="145"/>
      <c r="AS22" s="157"/>
      <c r="AT22" s="153"/>
    </row>
    <row r="23" spans="1:46" s="158" customFormat="1" ht="13.2" x14ac:dyDescent="0.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2" x14ac:dyDescent="0.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2"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2" x14ac:dyDescent="0.2">
      <c r="A26" s="1123" t="s">
        <v>444</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24"/>
    </row>
    <row r="27" spans="1:46" ht="13.2" x14ac:dyDescent="0.2">
      <c r="A27" s="166"/>
      <c r="AO27" s="119"/>
      <c r="AP27" s="119"/>
      <c r="AQ27" s="119"/>
      <c r="AR27" s="119"/>
      <c r="AS27" s="119"/>
      <c r="AT27" s="119"/>
    </row>
    <row r="28" spans="1:46" ht="16.2" x14ac:dyDescent="0.2">
      <c r="A28" s="120" t="s">
        <v>445</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2" x14ac:dyDescent="0.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446</v>
      </c>
      <c r="AL29" s="124"/>
      <c r="AM29" s="124"/>
      <c r="AN29" s="124"/>
      <c r="AO29" s="119"/>
      <c r="AP29" s="119"/>
      <c r="AQ29" s="119"/>
      <c r="AR29" s="119"/>
      <c r="AS29" s="168"/>
    </row>
    <row r="30" spans="1:46" ht="13.5" customHeight="1" x14ac:dyDescent="0.2">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425</v>
      </c>
      <c r="AP30" s="129"/>
      <c r="AQ30" s="130" t="s">
        <v>426</v>
      </c>
      <c r="AR30" s="131"/>
    </row>
    <row r="31" spans="1:46" ht="13.2" x14ac:dyDescent="0.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427</v>
      </c>
      <c r="AQ31" s="136" t="s">
        <v>428</v>
      </c>
      <c r="AR31" s="137" t="s">
        <v>429</v>
      </c>
    </row>
    <row r="32" spans="1:46" ht="27" customHeight="1" x14ac:dyDescent="0.2">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4" t="s">
        <v>447</v>
      </c>
      <c r="AL32" s="1115"/>
      <c r="AM32" s="1115"/>
      <c r="AN32" s="1116"/>
      <c r="AO32" s="169">
        <v>1033340</v>
      </c>
      <c r="AP32" s="169">
        <v>21031</v>
      </c>
      <c r="AQ32" s="170">
        <v>33390</v>
      </c>
      <c r="AR32" s="171">
        <v>-37</v>
      </c>
    </row>
    <row r="33" spans="1:46" ht="13.5" customHeight="1" x14ac:dyDescent="0.2">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4" t="s">
        <v>448</v>
      </c>
      <c r="AL33" s="1115"/>
      <c r="AM33" s="1115"/>
      <c r="AN33" s="1116"/>
      <c r="AO33" s="169" t="s">
        <v>434</v>
      </c>
      <c r="AP33" s="169" t="s">
        <v>434</v>
      </c>
      <c r="AQ33" s="170" t="s">
        <v>434</v>
      </c>
      <c r="AR33" s="171" t="s">
        <v>434</v>
      </c>
    </row>
    <row r="34" spans="1:46" ht="27" customHeight="1" x14ac:dyDescent="0.2">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4" t="s">
        <v>449</v>
      </c>
      <c r="AL34" s="1115"/>
      <c r="AM34" s="1115"/>
      <c r="AN34" s="1116"/>
      <c r="AO34" s="169" t="s">
        <v>434</v>
      </c>
      <c r="AP34" s="169" t="s">
        <v>434</v>
      </c>
      <c r="AQ34" s="170" t="s">
        <v>434</v>
      </c>
      <c r="AR34" s="171" t="s">
        <v>434</v>
      </c>
    </row>
    <row r="35" spans="1:46" ht="27" customHeight="1" x14ac:dyDescent="0.2">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4" t="s">
        <v>450</v>
      </c>
      <c r="AL35" s="1115"/>
      <c r="AM35" s="1115"/>
      <c r="AN35" s="1116"/>
      <c r="AO35" s="169">
        <v>206198</v>
      </c>
      <c r="AP35" s="169">
        <v>4197</v>
      </c>
      <c r="AQ35" s="170">
        <v>8851</v>
      </c>
      <c r="AR35" s="171">
        <v>-52.6</v>
      </c>
    </row>
    <row r="36" spans="1:46" ht="27" customHeight="1" x14ac:dyDescent="0.2">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4" t="s">
        <v>451</v>
      </c>
      <c r="AL36" s="1115"/>
      <c r="AM36" s="1115"/>
      <c r="AN36" s="1116"/>
      <c r="AO36" s="169" t="s">
        <v>434</v>
      </c>
      <c r="AP36" s="169" t="s">
        <v>434</v>
      </c>
      <c r="AQ36" s="170">
        <v>2033</v>
      </c>
      <c r="AR36" s="171" t="s">
        <v>434</v>
      </c>
    </row>
    <row r="37" spans="1:46" ht="13.5" customHeight="1" x14ac:dyDescent="0.2">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4" t="s">
        <v>452</v>
      </c>
      <c r="AL37" s="1115"/>
      <c r="AM37" s="1115"/>
      <c r="AN37" s="1116"/>
      <c r="AO37" s="169">
        <v>867268</v>
      </c>
      <c r="AP37" s="169">
        <v>17651</v>
      </c>
      <c r="AQ37" s="170">
        <v>640</v>
      </c>
      <c r="AR37" s="171">
        <v>2658</v>
      </c>
    </row>
    <row r="38" spans="1:46" ht="27" customHeight="1" x14ac:dyDescent="0.2">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7" t="s">
        <v>453</v>
      </c>
      <c r="AL38" s="1118"/>
      <c r="AM38" s="1118"/>
      <c r="AN38" s="1119"/>
      <c r="AO38" s="172" t="s">
        <v>434</v>
      </c>
      <c r="AP38" s="172" t="s">
        <v>434</v>
      </c>
      <c r="AQ38" s="173">
        <v>1</v>
      </c>
      <c r="AR38" s="161" t="s">
        <v>434</v>
      </c>
      <c r="AS38" s="168"/>
    </row>
    <row r="39" spans="1:46" ht="13.2" x14ac:dyDescent="0.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7" t="s">
        <v>454</v>
      </c>
      <c r="AL39" s="1118"/>
      <c r="AM39" s="1118"/>
      <c r="AN39" s="1119"/>
      <c r="AO39" s="169">
        <v>-320787</v>
      </c>
      <c r="AP39" s="169">
        <v>-6529</v>
      </c>
      <c r="AQ39" s="170">
        <v>-3025</v>
      </c>
      <c r="AR39" s="171">
        <v>115.8</v>
      </c>
      <c r="AS39" s="168"/>
    </row>
    <row r="40" spans="1:46" ht="27" customHeight="1" x14ac:dyDescent="0.2">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4" t="s">
        <v>455</v>
      </c>
      <c r="AL40" s="1115"/>
      <c r="AM40" s="1115"/>
      <c r="AN40" s="1116"/>
      <c r="AO40" s="169">
        <v>-643447</v>
      </c>
      <c r="AP40" s="169">
        <v>-13095</v>
      </c>
      <c r="AQ40" s="170">
        <v>-26876</v>
      </c>
      <c r="AR40" s="171">
        <v>-51.3</v>
      </c>
      <c r="AS40" s="168"/>
    </row>
    <row r="41" spans="1:46" ht="13.2" x14ac:dyDescent="0.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0" t="s">
        <v>358</v>
      </c>
      <c r="AL41" s="1121"/>
      <c r="AM41" s="1121"/>
      <c r="AN41" s="1122"/>
      <c r="AO41" s="169">
        <v>1142572</v>
      </c>
      <c r="AP41" s="169">
        <v>23254</v>
      </c>
      <c r="AQ41" s="170">
        <v>15015</v>
      </c>
      <c r="AR41" s="171">
        <v>54.9</v>
      </c>
      <c r="AS41" s="168"/>
    </row>
    <row r="42" spans="1:46" ht="13.2" x14ac:dyDescent="0.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c r="AL42" s="119"/>
      <c r="AM42" s="119"/>
      <c r="AN42" s="119"/>
      <c r="AO42" s="119"/>
      <c r="AP42" s="119"/>
      <c r="AQ42" s="145"/>
      <c r="AR42" s="145"/>
      <c r="AS42" s="168"/>
    </row>
    <row r="43" spans="1:46" ht="13.2" x14ac:dyDescent="0.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2" x14ac:dyDescent="0.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2"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2"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2">
      <c r="A47" s="178" t="s">
        <v>456</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2" x14ac:dyDescent="0.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457</v>
      </c>
      <c r="AL48" s="179"/>
      <c r="AM48" s="179"/>
      <c r="AN48" s="179"/>
      <c r="AO48" s="179"/>
      <c r="AP48" s="179"/>
      <c r="AQ48" s="180"/>
      <c r="AR48" s="179"/>
    </row>
    <row r="49" spans="1:44" ht="13.5" customHeight="1" x14ac:dyDescent="0.2">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7" t="s">
        <v>425</v>
      </c>
      <c r="AN49" s="1109" t="s">
        <v>458</v>
      </c>
      <c r="AO49" s="1110"/>
      <c r="AP49" s="1110"/>
      <c r="AQ49" s="1110"/>
      <c r="AR49" s="1111"/>
    </row>
    <row r="50" spans="1:44" ht="13.2" x14ac:dyDescent="0.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8"/>
      <c r="AN50" s="185" t="s">
        <v>459</v>
      </c>
      <c r="AO50" s="186" t="s">
        <v>460</v>
      </c>
      <c r="AP50" s="187" t="s">
        <v>461</v>
      </c>
      <c r="AQ50" s="188" t="s">
        <v>462</v>
      </c>
      <c r="AR50" s="189" t="s">
        <v>463</v>
      </c>
    </row>
    <row r="51" spans="1:44" ht="13.2" x14ac:dyDescent="0.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464</v>
      </c>
      <c r="AL51" s="182"/>
      <c r="AM51" s="190">
        <v>959510</v>
      </c>
      <c r="AN51" s="191">
        <v>19704</v>
      </c>
      <c r="AO51" s="192">
        <v>7.7</v>
      </c>
      <c r="AP51" s="193">
        <v>51264</v>
      </c>
      <c r="AQ51" s="194">
        <v>8.1999999999999993</v>
      </c>
      <c r="AR51" s="195">
        <v>-0.5</v>
      </c>
    </row>
    <row r="52" spans="1:44" ht="13.2" x14ac:dyDescent="0.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465</v>
      </c>
      <c r="AM52" s="198">
        <v>526696</v>
      </c>
      <c r="AN52" s="199">
        <v>10816</v>
      </c>
      <c r="AO52" s="200">
        <v>-26.1</v>
      </c>
      <c r="AP52" s="201">
        <v>26040</v>
      </c>
      <c r="AQ52" s="202">
        <v>4.5</v>
      </c>
      <c r="AR52" s="203">
        <v>-30.6</v>
      </c>
    </row>
    <row r="53" spans="1:44" ht="13.2" x14ac:dyDescent="0.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466</v>
      </c>
      <c r="AL53" s="182"/>
      <c r="AM53" s="190">
        <v>1873769</v>
      </c>
      <c r="AN53" s="191">
        <v>38293</v>
      </c>
      <c r="AO53" s="192">
        <v>94.3</v>
      </c>
      <c r="AP53" s="193">
        <v>52068</v>
      </c>
      <c r="AQ53" s="194">
        <v>1.6</v>
      </c>
      <c r="AR53" s="195">
        <v>92.7</v>
      </c>
    </row>
    <row r="54" spans="1:44" ht="13.2" x14ac:dyDescent="0.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465</v>
      </c>
      <c r="AM54" s="198">
        <v>1362163</v>
      </c>
      <c r="AN54" s="199">
        <v>27837</v>
      </c>
      <c r="AO54" s="200">
        <v>157.4</v>
      </c>
      <c r="AP54" s="201">
        <v>26936</v>
      </c>
      <c r="AQ54" s="202">
        <v>3.4</v>
      </c>
      <c r="AR54" s="203">
        <v>154</v>
      </c>
    </row>
    <row r="55" spans="1:44" ht="13.2" x14ac:dyDescent="0.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467</v>
      </c>
      <c r="AL55" s="182"/>
      <c r="AM55" s="190">
        <v>1215180</v>
      </c>
      <c r="AN55" s="191">
        <v>24767</v>
      </c>
      <c r="AO55" s="192">
        <v>-35.299999999999997</v>
      </c>
      <c r="AP55" s="193">
        <v>47161</v>
      </c>
      <c r="AQ55" s="194">
        <v>-9.4</v>
      </c>
      <c r="AR55" s="195">
        <v>-25.9</v>
      </c>
    </row>
    <row r="56" spans="1:44" ht="13.2" x14ac:dyDescent="0.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465</v>
      </c>
      <c r="AM56" s="198">
        <v>756120</v>
      </c>
      <c r="AN56" s="199">
        <v>15411</v>
      </c>
      <c r="AO56" s="200">
        <v>-44.6</v>
      </c>
      <c r="AP56" s="201">
        <v>24595</v>
      </c>
      <c r="AQ56" s="202">
        <v>-8.6999999999999993</v>
      </c>
      <c r="AR56" s="203">
        <v>-35.9</v>
      </c>
    </row>
    <row r="57" spans="1:44" ht="13.2" x14ac:dyDescent="0.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468</v>
      </c>
      <c r="AL57" s="182"/>
      <c r="AM57" s="190">
        <v>1627552</v>
      </c>
      <c r="AN57" s="191">
        <v>33173</v>
      </c>
      <c r="AO57" s="192">
        <v>33.9</v>
      </c>
      <c r="AP57" s="193">
        <v>43423</v>
      </c>
      <c r="AQ57" s="194">
        <v>-7.9</v>
      </c>
      <c r="AR57" s="195">
        <v>41.8</v>
      </c>
    </row>
    <row r="58" spans="1:44" ht="13.2" x14ac:dyDescent="0.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465</v>
      </c>
      <c r="AM58" s="198">
        <v>1517847</v>
      </c>
      <c r="AN58" s="199">
        <v>30937</v>
      </c>
      <c r="AO58" s="200">
        <v>100.7</v>
      </c>
      <c r="AP58" s="201">
        <v>22207</v>
      </c>
      <c r="AQ58" s="202">
        <v>-9.6999999999999993</v>
      </c>
      <c r="AR58" s="203">
        <v>110.4</v>
      </c>
    </row>
    <row r="59" spans="1:44" ht="13.2" x14ac:dyDescent="0.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469</v>
      </c>
      <c r="AL59" s="182"/>
      <c r="AM59" s="190">
        <v>2831387</v>
      </c>
      <c r="AN59" s="191">
        <v>57625</v>
      </c>
      <c r="AO59" s="192">
        <v>73.7</v>
      </c>
      <c r="AP59" s="193">
        <v>45265</v>
      </c>
      <c r="AQ59" s="194">
        <v>4.2</v>
      </c>
      <c r="AR59" s="195">
        <v>69.5</v>
      </c>
    </row>
    <row r="60" spans="1:44" ht="13.2" x14ac:dyDescent="0.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465</v>
      </c>
      <c r="AM60" s="198">
        <v>1846571</v>
      </c>
      <c r="AN60" s="199">
        <v>37582</v>
      </c>
      <c r="AO60" s="200">
        <v>21.5</v>
      </c>
      <c r="AP60" s="201">
        <v>22600</v>
      </c>
      <c r="AQ60" s="202">
        <v>1.8</v>
      </c>
      <c r="AR60" s="203">
        <v>19.7</v>
      </c>
    </row>
    <row r="61" spans="1:44" ht="13.2" x14ac:dyDescent="0.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470</v>
      </c>
      <c r="AL61" s="204"/>
      <c r="AM61" s="205">
        <v>1701480</v>
      </c>
      <c r="AN61" s="206">
        <v>34712</v>
      </c>
      <c r="AO61" s="207">
        <v>34.9</v>
      </c>
      <c r="AP61" s="208">
        <v>47836</v>
      </c>
      <c r="AQ61" s="209">
        <v>-0.7</v>
      </c>
      <c r="AR61" s="195">
        <v>35.6</v>
      </c>
    </row>
    <row r="62" spans="1:44" ht="13.2" x14ac:dyDescent="0.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465</v>
      </c>
      <c r="AM62" s="198">
        <v>1201879</v>
      </c>
      <c r="AN62" s="199">
        <v>24517</v>
      </c>
      <c r="AO62" s="200">
        <v>41.8</v>
      </c>
      <c r="AP62" s="201">
        <v>24476</v>
      </c>
      <c r="AQ62" s="202">
        <v>-1.7</v>
      </c>
      <c r="AR62" s="203">
        <v>43.5</v>
      </c>
    </row>
    <row r="63" spans="1:44" ht="13.2" x14ac:dyDescent="0.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2" x14ac:dyDescent="0.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2"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2" x14ac:dyDescent="0.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2">
      <c r="AK67" s="119"/>
      <c r="AL67" s="119"/>
      <c r="AM67" s="119"/>
      <c r="AN67" s="119"/>
      <c r="AO67" s="119"/>
      <c r="AP67" s="119"/>
      <c r="AQ67" s="119"/>
      <c r="AR67" s="119"/>
      <c r="AS67" s="119"/>
      <c r="AT67" s="119"/>
    </row>
    <row r="68" spans="1:46" ht="13.5" hidden="1" customHeight="1" x14ac:dyDescent="0.2">
      <c r="AK68" s="119"/>
      <c r="AL68" s="119"/>
      <c r="AM68" s="119"/>
      <c r="AN68" s="119"/>
      <c r="AO68" s="119"/>
      <c r="AP68" s="119"/>
      <c r="AQ68" s="119"/>
      <c r="AR68" s="119"/>
    </row>
    <row r="69" spans="1:46" ht="13.5" hidden="1" customHeight="1" x14ac:dyDescent="0.2">
      <c r="AK69" s="119"/>
      <c r="AL69" s="119"/>
      <c r="AM69" s="119"/>
      <c r="AN69" s="119"/>
      <c r="AO69" s="119"/>
      <c r="AP69" s="119"/>
      <c r="AQ69" s="119"/>
      <c r="AR69" s="119"/>
    </row>
    <row r="70" spans="1:46" ht="13.2" hidden="1" x14ac:dyDescent="0.2">
      <c r="AK70" s="119"/>
      <c r="AL70" s="119"/>
      <c r="AM70" s="119"/>
      <c r="AN70" s="119"/>
      <c r="AO70" s="119"/>
      <c r="AP70" s="119"/>
      <c r="AQ70" s="119"/>
      <c r="AR70" s="119"/>
    </row>
    <row r="71" spans="1:46" ht="13.2" hidden="1" x14ac:dyDescent="0.2">
      <c r="AK71" s="119"/>
      <c r="AL71" s="119"/>
      <c r="AM71" s="119"/>
      <c r="AN71" s="119"/>
      <c r="AO71" s="119"/>
      <c r="AP71" s="119"/>
      <c r="AQ71" s="119"/>
      <c r="AR71" s="119"/>
    </row>
    <row r="72" spans="1:46" ht="13.2" hidden="1" x14ac:dyDescent="0.2">
      <c r="AK72" s="119"/>
      <c r="AL72" s="119"/>
      <c r="AM72" s="119"/>
      <c r="AN72" s="119"/>
      <c r="AO72" s="119"/>
      <c r="AP72" s="119"/>
      <c r="AQ72" s="119"/>
      <c r="AR72" s="119"/>
    </row>
    <row r="73" spans="1:46" ht="13.2" hidden="1" x14ac:dyDescent="0.2">
      <c r="AK73" s="119"/>
      <c r="AL73" s="119"/>
      <c r="AM73" s="119"/>
      <c r="AN73" s="119"/>
      <c r="AO73" s="119"/>
      <c r="AP73" s="119"/>
      <c r="AQ73" s="119"/>
      <c r="AR73" s="119"/>
    </row>
  </sheetData>
  <sheetProtection algorithmName="SHA-512" hashValue="mX59OkcnrRqu7NRuLAfA9NI/kOvCbi5wrfO4C8Az/639PIqWpaKeQBYsgVBB1lw0Wld2jLYFb+AhtBSOiInvZw==" saltValue="9mBX55/6ERo9tLkX1fKS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ayut9yyAnmjPVNbAy47cc5jWXQrncS90aAl/bKROCA/tWadOtjz43HJzoxZkhKk0hwpHnvr+IECJ0RKv8M5+5Q==" saltValue="Bv9VxV9MhfcHwS+Cisn9DA=="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UOcCPoy2dJX8PifqcxzwWg/65qSWCxYAp9pLH3GcRjUYomU07Z+PpYYj/D+/lhkXwvYXcTvArDuJibh45DfXA==" saltValue="kwCHRL3BrLF0QtOQrcY8yQ=="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212" customWidth="1"/>
    <col min="2" max="16" width="14.66406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3"/>
      <c r="C45" s="213"/>
      <c r="D45" s="213"/>
      <c r="E45" s="213"/>
      <c r="F45" s="213"/>
      <c r="G45" s="213"/>
      <c r="H45" s="213"/>
      <c r="I45" s="213"/>
      <c r="J45" s="214" t="s">
        <v>471</v>
      </c>
    </row>
    <row r="46" spans="2:10" ht="29.25" customHeight="1" thickBot="1" x14ac:dyDescent="0.25">
      <c r="B46" s="215" t="s">
        <v>22</v>
      </c>
      <c r="C46" s="216"/>
      <c r="D46" s="216"/>
      <c r="E46" s="217" t="s">
        <v>472</v>
      </c>
      <c r="F46" s="218" t="s">
        <v>3</v>
      </c>
      <c r="G46" s="219" t="s">
        <v>4</v>
      </c>
      <c r="H46" s="219" t="s">
        <v>5</v>
      </c>
      <c r="I46" s="219" t="s">
        <v>6</v>
      </c>
      <c r="J46" s="220" t="s">
        <v>7</v>
      </c>
    </row>
    <row r="47" spans="2:10" ht="57.75" customHeight="1" x14ac:dyDescent="0.2">
      <c r="B47" s="221"/>
      <c r="C47" s="1133" t="s">
        <v>473</v>
      </c>
      <c r="D47" s="1133"/>
      <c r="E47" s="1134"/>
      <c r="F47" s="222">
        <v>24.21</v>
      </c>
      <c r="G47" s="223">
        <v>24.56</v>
      </c>
      <c r="H47" s="223">
        <v>26.77</v>
      </c>
      <c r="I47" s="223">
        <v>30.84</v>
      </c>
      <c r="J47" s="224">
        <v>19.88</v>
      </c>
    </row>
    <row r="48" spans="2:10" ht="57.75" customHeight="1" x14ac:dyDescent="0.2">
      <c r="B48" s="225"/>
      <c r="C48" s="1135" t="s">
        <v>474</v>
      </c>
      <c r="D48" s="1135"/>
      <c r="E48" s="1136"/>
      <c r="F48" s="226">
        <v>11.55</v>
      </c>
      <c r="G48" s="227">
        <v>10.07</v>
      </c>
      <c r="H48" s="227">
        <v>22.76</v>
      </c>
      <c r="I48" s="227">
        <v>18.829999999999998</v>
      </c>
      <c r="J48" s="228">
        <v>18.23</v>
      </c>
    </row>
    <row r="49" spans="2:10" ht="57.75" customHeight="1" thickBot="1" x14ac:dyDescent="0.25">
      <c r="B49" s="229"/>
      <c r="C49" s="1137" t="s">
        <v>475</v>
      </c>
      <c r="D49" s="1137"/>
      <c r="E49" s="1138"/>
      <c r="F49" s="230">
        <v>3.42</v>
      </c>
      <c r="G49" s="231">
        <v>0.74</v>
      </c>
      <c r="H49" s="231">
        <v>13.65</v>
      </c>
      <c r="I49" s="231">
        <v>4.21</v>
      </c>
      <c r="J49" s="232" t="s">
        <v>476</v>
      </c>
    </row>
    <row r="50" spans="2:10" ht="13.2" x14ac:dyDescent="0.2"/>
  </sheetData>
  <sheetProtection algorithmName="SHA-512" hashValue="bX1zldAHhx2/lYOsa9q0dA28uB1vFo2kRkhtq6g0bT35xuw3ZsiXQzYceJ8UbRgziv2thqzUHX4dxFFTEhLAjQ==" saltValue="lsEoBqgZU3OG/6THb/rl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4" customWidth="1"/>
    <col min="2" max="2" width="11" style="234" customWidth="1"/>
    <col min="3" max="3" width="17" style="234" customWidth="1"/>
    <col min="4" max="5" width="16.6640625" style="234" customWidth="1"/>
    <col min="6" max="15" width="15" style="234" customWidth="1"/>
    <col min="16" max="16" width="24" style="234" customWidth="1"/>
    <col min="17" max="16384" width="0" style="234" hidden="1"/>
  </cols>
  <sheetData>
    <row r="1" spans="1:16" ht="16.5" customHeight="1" x14ac:dyDescent="0.2">
      <c r="A1" s="233"/>
      <c r="B1" s="233"/>
      <c r="C1" s="233"/>
      <c r="D1" s="233"/>
      <c r="E1" s="233"/>
      <c r="F1" s="233"/>
      <c r="G1" s="233"/>
      <c r="H1" s="233"/>
      <c r="I1" s="233"/>
      <c r="J1" s="233"/>
      <c r="K1" s="233"/>
      <c r="L1" s="233"/>
      <c r="M1" s="233"/>
      <c r="N1" s="233"/>
      <c r="O1" s="233"/>
      <c r="P1" s="233"/>
    </row>
    <row r="2" spans="1:16" ht="16.5" customHeight="1" x14ac:dyDescent="0.2">
      <c r="A2" s="233"/>
      <c r="B2" s="233"/>
      <c r="C2" s="233"/>
      <c r="D2" s="233"/>
      <c r="E2" s="233"/>
      <c r="F2" s="233"/>
      <c r="G2" s="233"/>
      <c r="H2" s="233"/>
      <c r="I2" s="233"/>
      <c r="J2" s="233"/>
      <c r="K2" s="233"/>
      <c r="L2" s="233"/>
      <c r="M2" s="233"/>
      <c r="N2" s="233"/>
      <c r="O2" s="233"/>
      <c r="P2" s="233"/>
    </row>
    <row r="3" spans="1:16" ht="16.5" customHeight="1" x14ac:dyDescent="0.2">
      <c r="A3" s="233"/>
      <c r="B3" s="233"/>
      <c r="C3" s="233"/>
      <c r="D3" s="233"/>
      <c r="E3" s="233"/>
      <c r="F3" s="233"/>
      <c r="G3" s="233"/>
      <c r="H3" s="233"/>
      <c r="I3" s="233"/>
      <c r="J3" s="233"/>
      <c r="K3" s="233"/>
      <c r="L3" s="233"/>
      <c r="M3" s="233"/>
      <c r="N3" s="233"/>
      <c r="O3" s="233"/>
      <c r="P3" s="233"/>
    </row>
    <row r="4" spans="1:16" ht="16.5" customHeight="1" x14ac:dyDescent="0.2">
      <c r="A4" s="233"/>
      <c r="B4" s="233"/>
      <c r="C4" s="233"/>
      <c r="D4" s="233"/>
      <c r="E4" s="233"/>
      <c r="F4" s="233"/>
      <c r="G4" s="233"/>
      <c r="H4" s="233"/>
      <c r="I4" s="233"/>
      <c r="J4" s="233"/>
      <c r="K4" s="233"/>
      <c r="L4" s="233"/>
      <c r="M4" s="233"/>
      <c r="N4" s="233"/>
      <c r="O4" s="233"/>
      <c r="P4" s="233"/>
    </row>
    <row r="5" spans="1:16" ht="16.5" customHeight="1" x14ac:dyDescent="0.2">
      <c r="A5" s="233"/>
      <c r="B5" s="233"/>
      <c r="C5" s="233"/>
      <c r="D5" s="233"/>
      <c r="E5" s="233"/>
      <c r="F5" s="233"/>
      <c r="G5" s="233"/>
      <c r="H5" s="233"/>
      <c r="I5" s="233"/>
      <c r="J5" s="233"/>
      <c r="K5" s="233"/>
      <c r="L5" s="233"/>
      <c r="M5" s="233"/>
      <c r="N5" s="233"/>
      <c r="O5" s="233"/>
      <c r="P5" s="233"/>
    </row>
    <row r="6" spans="1:16" ht="16.5" customHeight="1" x14ac:dyDescent="0.2">
      <c r="A6" s="233"/>
      <c r="B6" s="233"/>
      <c r="C6" s="233"/>
      <c r="D6" s="233"/>
      <c r="E6" s="233"/>
      <c r="F6" s="233"/>
      <c r="G6" s="233"/>
      <c r="H6" s="233"/>
      <c r="I6" s="233"/>
      <c r="J6" s="233"/>
      <c r="K6" s="233"/>
      <c r="L6" s="233"/>
      <c r="M6" s="233"/>
      <c r="N6" s="233"/>
      <c r="O6" s="233"/>
      <c r="P6" s="233"/>
    </row>
    <row r="7" spans="1:16" ht="16.5" customHeight="1" x14ac:dyDescent="0.2">
      <c r="A7" s="233"/>
      <c r="B7" s="233"/>
      <c r="C7" s="233"/>
      <c r="D7" s="233"/>
      <c r="E7" s="233"/>
      <c r="F7" s="233"/>
      <c r="G7" s="233"/>
      <c r="H7" s="233"/>
      <c r="I7" s="233"/>
      <c r="J7" s="233"/>
      <c r="K7" s="233"/>
      <c r="L7" s="233"/>
      <c r="M7" s="233"/>
      <c r="N7" s="233"/>
      <c r="O7" s="233"/>
      <c r="P7" s="233"/>
    </row>
    <row r="8" spans="1:16" ht="16.5" customHeight="1" x14ac:dyDescent="0.2">
      <c r="A8" s="233"/>
      <c r="B8" s="233"/>
      <c r="C8" s="233"/>
      <c r="D8" s="233"/>
      <c r="E8" s="233"/>
      <c r="F8" s="233"/>
      <c r="G8" s="233"/>
      <c r="H8" s="233"/>
      <c r="I8" s="233"/>
      <c r="J8" s="233"/>
      <c r="K8" s="233"/>
      <c r="L8" s="233"/>
      <c r="M8" s="233"/>
      <c r="N8" s="233"/>
      <c r="O8" s="233"/>
      <c r="P8" s="233"/>
    </row>
    <row r="9" spans="1:16" ht="16.5" customHeight="1" x14ac:dyDescent="0.2">
      <c r="A9" s="233"/>
      <c r="B9" s="233"/>
      <c r="C9" s="233"/>
      <c r="D9" s="233"/>
      <c r="E9" s="233"/>
      <c r="F9" s="233"/>
      <c r="G9" s="233"/>
      <c r="H9" s="233"/>
      <c r="I9" s="233"/>
      <c r="J9" s="233"/>
      <c r="K9" s="233"/>
      <c r="L9" s="233"/>
      <c r="M9" s="233"/>
      <c r="N9" s="233"/>
      <c r="O9" s="233"/>
      <c r="P9" s="233"/>
    </row>
    <row r="10" spans="1:16" ht="16.5" customHeight="1" x14ac:dyDescent="0.2">
      <c r="A10" s="233"/>
      <c r="B10" s="233"/>
      <c r="C10" s="233"/>
      <c r="D10" s="233"/>
      <c r="E10" s="233"/>
      <c r="F10" s="233"/>
      <c r="G10" s="233"/>
      <c r="H10" s="233"/>
      <c r="I10" s="233"/>
      <c r="J10" s="233"/>
      <c r="K10" s="233"/>
      <c r="L10" s="233"/>
      <c r="M10" s="233"/>
      <c r="N10" s="233"/>
      <c r="O10" s="233"/>
      <c r="P10" s="233"/>
    </row>
    <row r="11" spans="1:16" ht="16.5" customHeight="1" x14ac:dyDescent="0.2">
      <c r="A11" s="233"/>
      <c r="B11" s="233"/>
      <c r="C11" s="233"/>
      <c r="D11" s="233"/>
      <c r="E11" s="233"/>
      <c r="F11" s="233"/>
      <c r="G11" s="233"/>
      <c r="H11" s="233"/>
      <c r="I11" s="233"/>
      <c r="J11" s="233"/>
      <c r="K11" s="233"/>
      <c r="L11" s="233"/>
      <c r="M11" s="233"/>
      <c r="N11" s="233"/>
      <c r="O11" s="233"/>
      <c r="P11" s="233"/>
    </row>
    <row r="12" spans="1:16" ht="16.5" customHeight="1" x14ac:dyDescent="0.2">
      <c r="A12" s="233"/>
      <c r="B12" s="233"/>
      <c r="C12" s="233"/>
      <c r="D12" s="233"/>
      <c r="E12" s="233"/>
      <c r="F12" s="233"/>
      <c r="G12" s="233"/>
      <c r="H12" s="233"/>
      <c r="I12" s="233"/>
      <c r="J12" s="233"/>
      <c r="K12" s="233"/>
      <c r="L12" s="233"/>
      <c r="M12" s="233"/>
      <c r="N12" s="233"/>
      <c r="O12" s="233"/>
      <c r="P12" s="233"/>
    </row>
    <row r="13" spans="1:16" ht="16.5" customHeight="1" x14ac:dyDescent="0.2">
      <c r="A13" s="233"/>
      <c r="B13" s="233"/>
      <c r="C13" s="233"/>
      <c r="D13" s="233"/>
      <c r="E13" s="233"/>
      <c r="F13" s="233"/>
      <c r="G13" s="233"/>
      <c r="H13" s="233"/>
      <c r="I13" s="233"/>
      <c r="J13" s="233"/>
      <c r="K13" s="233"/>
      <c r="L13" s="233"/>
      <c r="M13" s="233"/>
      <c r="N13" s="233"/>
      <c r="O13" s="233"/>
      <c r="P13" s="233"/>
    </row>
    <row r="14" spans="1:16" ht="16.5" customHeight="1" x14ac:dyDescent="0.2">
      <c r="A14" s="233"/>
      <c r="B14" s="233"/>
      <c r="C14" s="233"/>
      <c r="D14" s="233"/>
      <c r="E14" s="233"/>
      <c r="F14" s="233"/>
      <c r="G14" s="233"/>
      <c r="H14" s="233"/>
      <c r="I14" s="233"/>
      <c r="J14" s="233"/>
      <c r="K14" s="233"/>
      <c r="L14" s="233"/>
      <c r="M14" s="233"/>
      <c r="N14" s="233"/>
      <c r="O14" s="233"/>
      <c r="P14" s="233"/>
    </row>
    <row r="15" spans="1:16" ht="16.5" customHeight="1" x14ac:dyDescent="0.2">
      <c r="A15" s="233"/>
      <c r="B15" s="233"/>
      <c r="C15" s="233"/>
      <c r="D15" s="233"/>
      <c r="E15" s="233"/>
      <c r="F15" s="233"/>
      <c r="G15" s="233"/>
      <c r="H15" s="233"/>
      <c r="I15" s="233"/>
      <c r="J15" s="233"/>
      <c r="K15" s="233"/>
      <c r="L15" s="233"/>
      <c r="M15" s="233"/>
      <c r="N15" s="233"/>
      <c r="O15" s="233"/>
      <c r="P15" s="233"/>
    </row>
    <row r="16" spans="1:16" ht="16.5" customHeight="1" x14ac:dyDescent="0.2">
      <c r="A16" s="233"/>
      <c r="B16" s="233"/>
      <c r="C16" s="233"/>
      <c r="D16" s="233"/>
      <c r="E16" s="233"/>
      <c r="F16" s="233"/>
      <c r="G16" s="233"/>
      <c r="H16" s="233"/>
      <c r="I16" s="233"/>
      <c r="J16" s="233"/>
      <c r="K16" s="233"/>
      <c r="L16" s="233"/>
      <c r="M16" s="233"/>
      <c r="N16" s="233"/>
      <c r="O16" s="233"/>
      <c r="P16" s="233"/>
    </row>
    <row r="17" spans="1:16" ht="16.5" customHeight="1" x14ac:dyDescent="0.2">
      <c r="A17" s="233"/>
      <c r="B17" s="233"/>
      <c r="C17" s="233"/>
      <c r="D17" s="233"/>
      <c r="E17" s="233"/>
      <c r="F17" s="233"/>
      <c r="G17" s="233"/>
      <c r="H17" s="233"/>
      <c r="I17" s="233"/>
      <c r="J17" s="233"/>
      <c r="K17" s="233"/>
      <c r="L17" s="233"/>
      <c r="M17" s="233"/>
      <c r="N17" s="233"/>
      <c r="O17" s="233"/>
      <c r="P17" s="233"/>
    </row>
    <row r="18" spans="1:16" ht="16.5" customHeight="1" x14ac:dyDescent="0.2">
      <c r="A18" s="233"/>
      <c r="B18" s="233"/>
      <c r="C18" s="233"/>
      <c r="D18" s="233"/>
      <c r="E18" s="233"/>
      <c r="F18" s="233"/>
      <c r="G18" s="233"/>
      <c r="H18" s="233"/>
      <c r="I18" s="233"/>
      <c r="J18" s="233"/>
      <c r="K18" s="233"/>
      <c r="L18" s="233"/>
      <c r="M18" s="233"/>
      <c r="N18" s="233"/>
      <c r="O18" s="233"/>
      <c r="P18" s="233"/>
    </row>
    <row r="19" spans="1:16" ht="16.5" customHeight="1" x14ac:dyDescent="0.2">
      <c r="A19" s="233"/>
      <c r="B19" s="233"/>
      <c r="C19" s="233"/>
      <c r="D19" s="233"/>
      <c r="E19" s="233"/>
      <c r="F19" s="233"/>
      <c r="G19" s="233"/>
      <c r="H19" s="233"/>
      <c r="I19" s="233"/>
      <c r="J19" s="233"/>
      <c r="K19" s="233"/>
      <c r="L19" s="233"/>
      <c r="M19" s="233"/>
      <c r="N19" s="233"/>
      <c r="O19" s="233"/>
      <c r="P19" s="233"/>
    </row>
    <row r="20" spans="1:16" ht="16.5" customHeight="1" x14ac:dyDescent="0.2">
      <c r="A20" s="233"/>
      <c r="B20" s="233"/>
      <c r="C20" s="233"/>
      <c r="D20" s="233"/>
      <c r="E20" s="233"/>
      <c r="F20" s="233"/>
      <c r="G20" s="233"/>
      <c r="H20" s="233"/>
      <c r="I20" s="233"/>
      <c r="J20" s="233"/>
      <c r="K20" s="233"/>
      <c r="L20" s="233"/>
      <c r="M20" s="233"/>
      <c r="N20" s="233"/>
      <c r="O20" s="233"/>
      <c r="P20" s="233"/>
    </row>
    <row r="21" spans="1:16" ht="16.5" customHeight="1" x14ac:dyDescent="0.2">
      <c r="A21" s="233"/>
      <c r="B21" s="233"/>
      <c r="C21" s="233"/>
      <c r="D21" s="233"/>
      <c r="E21" s="233"/>
      <c r="F21" s="233"/>
      <c r="G21" s="233"/>
      <c r="H21" s="233"/>
      <c r="I21" s="233"/>
      <c r="J21" s="233"/>
      <c r="K21" s="233"/>
      <c r="L21" s="233"/>
      <c r="M21" s="233"/>
      <c r="N21" s="233"/>
      <c r="O21" s="233"/>
      <c r="P21" s="233"/>
    </row>
    <row r="22" spans="1:16" ht="16.5" customHeight="1" x14ac:dyDescent="0.2">
      <c r="A22" s="233"/>
      <c r="B22" s="233"/>
      <c r="C22" s="233"/>
      <c r="D22" s="233"/>
      <c r="E22" s="233"/>
      <c r="F22" s="233"/>
      <c r="G22" s="233"/>
      <c r="H22" s="233"/>
      <c r="I22" s="233"/>
      <c r="J22" s="233"/>
      <c r="K22" s="233"/>
      <c r="L22" s="233"/>
      <c r="M22" s="233"/>
      <c r="N22" s="233"/>
      <c r="O22" s="233"/>
      <c r="P22" s="233"/>
    </row>
    <row r="23" spans="1:16" ht="16.5" customHeight="1" x14ac:dyDescent="0.2">
      <c r="A23" s="233"/>
      <c r="B23" s="233"/>
      <c r="C23" s="233"/>
      <c r="D23" s="233"/>
      <c r="E23" s="233"/>
      <c r="F23" s="233"/>
      <c r="G23" s="233"/>
      <c r="H23" s="233"/>
      <c r="I23" s="233"/>
      <c r="J23" s="233"/>
      <c r="K23" s="233"/>
      <c r="L23" s="233"/>
      <c r="M23" s="233"/>
      <c r="N23" s="233"/>
      <c r="O23" s="233"/>
      <c r="P23" s="233"/>
    </row>
    <row r="24" spans="1:16" ht="16.5" customHeight="1" x14ac:dyDescent="0.2">
      <c r="A24" s="233"/>
      <c r="B24" s="233"/>
      <c r="C24" s="233"/>
      <c r="D24" s="233"/>
      <c r="E24" s="233"/>
      <c r="F24" s="233"/>
      <c r="G24" s="233"/>
      <c r="H24" s="233"/>
      <c r="I24" s="233"/>
      <c r="J24" s="233"/>
      <c r="K24" s="233"/>
      <c r="L24" s="233"/>
      <c r="M24" s="233"/>
      <c r="N24" s="233"/>
      <c r="O24" s="233"/>
      <c r="P24" s="233"/>
    </row>
    <row r="25" spans="1:16" ht="16.5" customHeight="1" x14ac:dyDescent="0.2">
      <c r="A25" s="233"/>
      <c r="B25" s="233"/>
      <c r="C25" s="233"/>
      <c r="D25" s="233"/>
      <c r="E25" s="233"/>
      <c r="F25" s="233"/>
      <c r="G25" s="233"/>
      <c r="H25" s="233"/>
      <c r="I25" s="233"/>
      <c r="J25" s="233"/>
      <c r="K25" s="233"/>
      <c r="L25" s="233"/>
      <c r="M25" s="233"/>
      <c r="N25" s="233"/>
      <c r="O25" s="233"/>
      <c r="P25" s="233"/>
    </row>
    <row r="26" spans="1:16" ht="16.5" customHeight="1" x14ac:dyDescent="0.2">
      <c r="A26" s="233"/>
      <c r="B26" s="233"/>
      <c r="C26" s="233"/>
      <c r="D26" s="233"/>
      <c r="E26" s="233"/>
      <c r="F26" s="233"/>
      <c r="G26" s="233"/>
      <c r="H26" s="233"/>
      <c r="I26" s="233"/>
      <c r="J26" s="233"/>
      <c r="K26" s="233"/>
      <c r="L26" s="233"/>
      <c r="M26" s="233"/>
      <c r="N26" s="233"/>
      <c r="O26" s="233"/>
      <c r="P26" s="233"/>
    </row>
    <row r="27" spans="1:16" ht="16.5" customHeight="1" x14ac:dyDescent="0.2">
      <c r="A27" s="233"/>
      <c r="B27" s="233"/>
      <c r="C27" s="233"/>
      <c r="D27" s="233"/>
      <c r="E27" s="233"/>
      <c r="F27" s="233"/>
      <c r="G27" s="233"/>
      <c r="H27" s="233"/>
      <c r="I27" s="233"/>
      <c r="J27" s="233"/>
      <c r="K27" s="233"/>
      <c r="L27" s="233"/>
      <c r="M27" s="233"/>
      <c r="N27" s="233"/>
      <c r="O27" s="233"/>
      <c r="P27" s="233"/>
    </row>
    <row r="28" spans="1:16" ht="16.5" customHeight="1" x14ac:dyDescent="0.2">
      <c r="A28" s="233"/>
      <c r="B28" s="233"/>
      <c r="C28" s="233"/>
      <c r="D28" s="233"/>
      <c r="E28" s="233"/>
      <c r="F28" s="233"/>
      <c r="G28" s="233"/>
      <c r="H28" s="233"/>
      <c r="I28" s="233"/>
      <c r="J28" s="233"/>
      <c r="K28" s="233"/>
      <c r="L28" s="233"/>
      <c r="M28" s="233"/>
      <c r="N28" s="233"/>
      <c r="O28" s="233"/>
      <c r="P28" s="233"/>
    </row>
    <row r="29" spans="1:16" ht="16.5" customHeight="1" x14ac:dyDescent="0.2">
      <c r="A29" s="233"/>
      <c r="B29" s="233"/>
      <c r="C29" s="233"/>
      <c r="D29" s="233"/>
      <c r="E29" s="233"/>
      <c r="F29" s="233"/>
      <c r="G29" s="233"/>
      <c r="H29" s="233"/>
      <c r="I29" s="233"/>
      <c r="J29" s="233"/>
      <c r="K29" s="233"/>
      <c r="L29" s="233"/>
      <c r="M29" s="233"/>
      <c r="N29" s="233"/>
      <c r="O29" s="233"/>
      <c r="P29" s="233"/>
    </row>
    <row r="30" spans="1:16" ht="16.5" customHeight="1" x14ac:dyDescent="0.2">
      <c r="A30" s="233"/>
      <c r="B30" s="233"/>
      <c r="C30" s="233"/>
      <c r="D30" s="233"/>
      <c r="E30" s="233"/>
      <c r="F30" s="233"/>
      <c r="G30" s="233"/>
      <c r="H30" s="233"/>
      <c r="I30" s="233"/>
      <c r="J30" s="233"/>
      <c r="K30" s="233"/>
      <c r="L30" s="233"/>
      <c r="M30" s="233"/>
      <c r="N30" s="233"/>
      <c r="O30" s="233"/>
      <c r="P30" s="233"/>
    </row>
    <row r="31" spans="1:16" ht="16.5" customHeight="1" x14ac:dyDescent="0.2">
      <c r="A31" s="233"/>
      <c r="B31" s="233"/>
      <c r="C31" s="233"/>
      <c r="D31" s="233"/>
      <c r="E31" s="233"/>
      <c r="F31" s="233"/>
      <c r="G31" s="233"/>
      <c r="H31" s="233"/>
      <c r="I31" s="233"/>
      <c r="J31" s="233"/>
      <c r="K31" s="233"/>
      <c r="L31" s="233"/>
      <c r="M31" s="233"/>
      <c r="N31" s="233"/>
      <c r="O31" s="233"/>
      <c r="P31" s="233"/>
    </row>
    <row r="32" spans="1:16" ht="31.5" customHeight="1" thickBot="1" x14ac:dyDescent="0.25">
      <c r="A32" s="233"/>
      <c r="B32" s="233"/>
      <c r="C32" s="233"/>
      <c r="D32" s="233"/>
      <c r="E32" s="233"/>
      <c r="F32" s="233"/>
      <c r="G32" s="233"/>
      <c r="H32" s="233"/>
      <c r="I32" s="233"/>
      <c r="J32" s="235" t="s">
        <v>471</v>
      </c>
      <c r="K32" s="233"/>
      <c r="L32" s="233"/>
      <c r="M32" s="233"/>
      <c r="N32" s="233"/>
      <c r="O32" s="233"/>
      <c r="P32" s="233"/>
    </row>
    <row r="33" spans="1:16" ht="39" customHeight="1" thickBot="1" x14ac:dyDescent="0.25">
      <c r="A33" s="233"/>
      <c r="B33" s="236" t="s">
        <v>477</v>
      </c>
      <c r="C33" s="237"/>
      <c r="D33" s="237"/>
      <c r="E33" s="238" t="s">
        <v>472</v>
      </c>
      <c r="F33" s="239" t="s">
        <v>3</v>
      </c>
      <c r="G33" s="240" t="s">
        <v>4</v>
      </c>
      <c r="H33" s="240" t="s">
        <v>5</v>
      </c>
      <c r="I33" s="240" t="s">
        <v>6</v>
      </c>
      <c r="J33" s="241" t="s">
        <v>7</v>
      </c>
      <c r="K33" s="233"/>
      <c r="L33" s="233"/>
      <c r="M33" s="233"/>
      <c r="N33" s="233"/>
      <c r="O33" s="233"/>
      <c r="P33" s="233"/>
    </row>
    <row r="34" spans="1:16" ht="39" customHeight="1" x14ac:dyDescent="0.2">
      <c r="A34" s="233"/>
      <c r="B34" s="242"/>
      <c r="C34" s="1145" t="s">
        <v>478</v>
      </c>
      <c r="D34" s="1145"/>
      <c r="E34" s="1146"/>
      <c r="F34" s="243">
        <v>11.55</v>
      </c>
      <c r="G34" s="244">
        <v>10.07</v>
      </c>
      <c r="H34" s="244">
        <v>22.76</v>
      </c>
      <c r="I34" s="244">
        <v>18.829999999999998</v>
      </c>
      <c r="J34" s="245">
        <v>18.23</v>
      </c>
      <c r="K34" s="233"/>
      <c r="L34" s="233"/>
      <c r="M34" s="233"/>
      <c r="N34" s="233"/>
      <c r="O34" s="233"/>
      <c r="P34" s="233"/>
    </row>
    <row r="35" spans="1:16" ht="39" customHeight="1" x14ac:dyDescent="0.2">
      <c r="A35" s="233"/>
      <c r="B35" s="246"/>
      <c r="C35" s="1139" t="s">
        <v>479</v>
      </c>
      <c r="D35" s="1140"/>
      <c r="E35" s="1141"/>
      <c r="F35" s="247">
        <v>1.1000000000000001</v>
      </c>
      <c r="G35" s="248">
        <v>1.26</v>
      </c>
      <c r="H35" s="248">
        <v>1.24</v>
      </c>
      <c r="I35" s="248">
        <v>1.1499999999999999</v>
      </c>
      <c r="J35" s="249">
        <v>1.64</v>
      </c>
      <c r="K35" s="233"/>
      <c r="L35" s="233"/>
      <c r="M35" s="233"/>
      <c r="N35" s="233"/>
      <c r="O35" s="233"/>
      <c r="P35" s="233"/>
    </row>
    <row r="36" spans="1:16" ht="39" customHeight="1" x14ac:dyDescent="0.2">
      <c r="A36" s="233"/>
      <c r="B36" s="246"/>
      <c r="C36" s="1139" t="s">
        <v>480</v>
      </c>
      <c r="D36" s="1140"/>
      <c r="E36" s="1141"/>
      <c r="F36" s="247">
        <v>3.26</v>
      </c>
      <c r="G36" s="248">
        <v>3.65</v>
      </c>
      <c r="H36" s="248">
        <v>2.6</v>
      </c>
      <c r="I36" s="248">
        <v>2.2200000000000002</v>
      </c>
      <c r="J36" s="249">
        <v>1.41</v>
      </c>
      <c r="K36" s="233"/>
      <c r="L36" s="233"/>
      <c r="M36" s="233"/>
      <c r="N36" s="233"/>
      <c r="O36" s="233"/>
      <c r="P36" s="233"/>
    </row>
    <row r="37" spans="1:16" ht="39" customHeight="1" x14ac:dyDescent="0.2">
      <c r="A37" s="233"/>
      <c r="B37" s="246"/>
      <c r="C37" s="1139" t="s">
        <v>481</v>
      </c>
      <c r="D37" s="1140"/>
      <c r="E37" s="1141"/>
      <c r="F37" s="247">
        <v>0.61</v>
      </c>
      <c r="G37" s="248">
        <v>2.0499999999999998</v>
      </c>
      <c r="H37" s="248">
        <v>1.89</v>
      </c>
      <c r="I37" s="248">
        <v>1.39</v>
      </c>
      <c r="J37" s="249">
        <v>0.61</v>
      </c>
      <c r="K37" s="233"/>
      <c r="L37" s="233"/>
      <c r="M37" s="233"/>
      <c r="N37" s="233"/>
      <c r="O37" s="233"/>
      <c r="P37" s="233"/>
    </row>
    <row r="38" spans="1:16" ht="39" customHeight="1" x14ac:dyDescent="0.2">
      <c r="A38" s="233"/>
      <c r="B38" s="246"/>
      <c r="C38" s="1139" t="s">
        <v>482</v>
      </c>
      <c r="D38" s="1140"/>
      <c r="E38" s="1141"/>
      <c r="F38" s="247">
        <v>0.26</v>
      </c>
      <c r="G38" s="248">
        <v>0.28000000000000003</v>
      </c>
      <c r="H38" s="248">
        <v>0.62</v>
      </c>
      <c r="I38" s="248">
        <v>0.28000000000000003</v>
      </c>
      <c r="J38" s="249">
        <v>0.28000000000000003</v>
      </c>
      <c r="K38" s="233"/>
      <c r="L38" s="233"/>
      <c r="M38" s="233"/>
      <c r="N38" s="233"/>
      <c r="O38" s="233"/>
      <c r="P38" s="233"/>
    </row>
    <row r="39" spans="1:16" ht="39" customHeight="1" x14ac:dyDescent="0.2">
      <c r="A39" s="233"/>
      <c r="B39" s="246"/>
      <c r="C39" s="1139"/>
      <c r="D39" s="1140"/>
      <c r="E39" s="1141"/>
      <c r="F39" s="247"/>
      <c r="G39" s="248"/>
      <c r="H39" s="248"/>
      <c r="I39" s="248"/>
      <c r="J39" s="249"/>
      <c r="K39" s="233"/>
      <c r="L39" s="233"/>
      <c r="M39" s="233"/>
      <c r="N39" s="233"/>
      <c r="O39" s="233"/>
      <c r="P39" s="233"/>
    </row>
    <row r="40" spans="1:16" ht="39" customHeight="1" x14ac:dyDescent="0.2">
      <c r="A40" s="233"/>
      <c r="B40" s="246"/>
      <c r="C40" s="1139"/>
      <c r="D40" s="1140"/>
      <c r="E40" s="1141"/>
      <c r="F40" s="247"/>
      <c r="G40" s="248"/>
      <c r="H40" s="248"/>
      <c r="I40" s="248"/>
      <c r="J40" s="249"/>
      <c r="K40" s="233"/>
      <c r="L40" s="233"/>
      <c r="M40" s="233"/>
      <c r="N40" s="233"/>
      <c r="O40" s="233"/>
      <c r="P40" s="233"/>
    </row>
    <row r="41" spans="1:16" ht="39" customHeight="1" x14ac:dyDescent="0.2">
      <c r="A41" s="233"/>
      <c r="B41" s="246"/>
      <c r="C41" s="1139"/>
      <c r="D41" s="1140"/>
      <c r="E41" s="1141"/>
      <c r="F41" s="247"/>
      <c r="G41" s="248"/>
      <c r="H41" s="248"/>
      <c r="I41" s="248"/>
      <c r="J41" s="249"/>
      <c r="K41" s="233"/>
      <c r="L41" s="233"/>
      <c r="M41" s="233"/>
      <c r="N41" s="233"/>
      <c r="O41" s="233"/>
      <c r="P41" s="233"/>
    </row>
    <row r="42" spans="1:16" ht="39" customHeight="1" x14ac:dyDescent="0.2">
      <c r="A42" s="233"/>
      <c r="B42" s="250"/>
      <c r="C42" s="1139" t="s">
        <v>483</v>
      </c>
      <c r="D42" s="1140"/>
      <c r="E42" s="1141"/>
      <c r="F42" s="247" t="s">
        <v>434</v>
      </c>
      <c r="G42" s="248" t="s">
        <v>434</v>
      </c>
      <c r="H42" s="248" t="s">
        <v>434</v>
      </c>
      <c r="I42" s="248" t="s">
        <v>434</v>
      </c>
      <c r="J42" s="249" t="s">
        <v>434</v>
      </c>
      <c r="K42" s="233"/>
      <c r="L42" s="233"/>
      <c r="M42" s="233"/>
      <c r="N42" s="233"/>
      <c r="O42" s="233"/>
      <c r="P42" s="233"/>
    </row>
    <row r="43" spans="1:16" ht="39" customHeight="1" thickBot="1" x14ac:dyDescent="0.25">
      <c r="A43" s="233"/>
      <c r="B43" s="251"/>
      <c r="C43" s="1142" t="s">
        <v>484</v>
      </c>
      <c r="D43" s="1143"/>
      <c r="E43" s="1144"/>
      <c r="F43" s="252" t="s">
        <v>434</v>
      </c>
      <c r="G43" s="253" t="s">
        <v>434</v>
      </c>
      <c r="H43" s="253" t="s">
        <v>434</v>
      </c>
      <c r="I43" s="253" t="s">
        <v>434</v>
      </c>
      <c r="J43" s="254" t="s">
        <v>434</v>
      </c>
      <c r="K43" s="233"/>
      <c r="L43" s="233"/>
      <c r="M43" s="233"/>
      <c r="N43" s="233"/>
      <c r="O43" s="233"/>
      <c r="P43" s="233"/>
    </row>
    <row r="44" spans="1:16" ht="39" customHeight="1" x14ac:dyDescent="0.2">
      <c r="A44" s="233"/>
      <c r="B44" s="255"/>
      <c r="C44" s="256"/>
      <c r="D44" s="257"/>
      <c r="E44" s="257"/>
      <c r="F44" s="258"/>
      <c r="G44" s="258"/>
      <c r="H44" s="258"/>
      <c r="I44" s="258"/>
      <c r="J44" s="258"/>
      <c r="K44" s="233"/>
      <c r="L44" s="233"/>
      <c r="M44" s="233"/>
      <c r="N44" s="233"/>
      <c r="O44" s="233"/>
      <c r="P44" s="233"/>
    </row>
    <row r="45" spans="1:16" ht="16.2" x14ac:dyDescent="0.2">
      <c r="A45" s="233"/>
      <c r="B45" s="233"/>
      <c r="C45" s="233"/>
      <c r="D45" s="233"/>
      <c r="E45" s="233"/>
      <c r="F45" s="233"/>
      <c r="G45" s="233"/>
      <c r="H45" s="233"/>
      <c r="I45" s="233"/>
      <c r="J45" s="233"/>
      <c r="K45" s="233"/>
      <c r="L45" s="233"/>
      <c r="M45" s="233"/>
      <c r="N45" s="233"/>
      <c r="O45" s="233"/>
      <c r="P45" s="233"/>
    </row>
  </sheetData>
  <sheetProtection algorithmName="SHA-512" hashValue="fs69CBhOZjfhO/MttDB68DBs+QiUUSDLrTwCLO8+MyjyctwCGjmeVmnKjljg59wFFPaqV1xUK6zsrEqhCHaDYg==" saltValue="2PGyvBtPTtBBxduMjivh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260" customWidth="1"/>
    <col min="2" max="3" width="10.88671875" style="260" customWidth="1"/>
    <col min="4" max="4" width="10" style="260" customWidth="1"/>
    <col min="5" max="10" width="11" style="260" customWidth="1"/>
    <col min="11" max="15" width="13.109375" style="260" customWidth="1"/>
    <col min="16" max="21" width="11.44140625" style="260" customWidth="1"/>
    <col min="22" max="16384" width="0" style="260" hidden="1"/>
  </cols>
  <sheetData>
    <row r="1" spans="1:21" ht="13.5" customHeight="1" x14ac:dyDescent="0.2">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2">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2">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2">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2">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2">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2">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2">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2">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5">
      <c r="A43" s="259"/>
      <c r="B43" s="259"/>
      <c r="C43" s="259"/>
      <c r="D43" s="259"/>
      <c r="E43" s="259"/>
      <c r="F43" s="259"/>
      <c r="G43" s="259"/>
      <c r="H43" s="259"/>
      <c r="I43" s="259"/>
      <c r="J43" s="259"/>
      <c r="K43" s="259"/>
      <c r="L43" s="259"/>
      <c r="M43" s="259"/>
      <c r="N43" s="259"/>
      <c r="O43" s="261" t="s">
        <v>485</v>
      </c>
      <c r="P43" s="259"/>
      <c r="Q43" s="259"/>
      <c r="R43" s="259"/>
      <c r="S43" s="259"/>
      <c r="T43" s="259"/>
      <c r="U43" s="259"/>
    </row>
    <row r="44" spans="1:21" ht="30.75" customHeight="1" thickBot="1" x14ac:dyDescent="0.25">
      <c r="A44" s="259"/>
      <c r="B44" s="262" t="s">
        <v>486</v>
      </c>
      <c r="C44" s="263"/>
      <c r="D44" s="263"/>
      <c r="E44" s="264"/>
      <c r="F44" s="264"/>
      <c r="G44" s="264"/>
      <c r="H44" s="264"/>
      <c r="I44" s="264"/>
      <c r="J44" s="265" t="s">
        <v>472</v>
      </c>
      <c r="K44" s="266" t="s">
        <v>3</v>
      </c>
      <c r="L44" s="267" t="s">
        <v>4</v>
      </c>
      <c r="M44" s="267" t="s">
        <v>5</v>
      </c>
      <c r="N44" s="267" t="s">
        <v>6</v>
      </c>
      <c r="O44" s="268" t="s">
        <v>7</v>
      </c>
      <c r="P44" s="259"/>
      <c r="Q44" s="259"/>
      <c r="R44" s="259"/>
      <c r="S44" s="259"/>
      <c r="T44" s="259"/>
      <c r="U44" s="259"/>
    </row>
    <row r="45" spans="1:21" ht="30.75" customHeight="1" x14ac:dyDescent="0.2">
      <c r="A45" s="259"/>
      <c r="B45" s="1170" t="s">
        <v>487</v>
      </c>
      <c r="C45" s="1171"/>
      <c r="D45" s="269"/>
      <c r="E45" s="1176" t="s">
        <v>488</v>
      </c>
      <c r="F45" s="1176"/>
      <c r="G45" s="1176"/>
      <c r="H45" s="1176"/>
      <c r="I45" s="1176"/>
      <c r="J45" s="1177"/>
      <c r="K45" s="270">
        <v>980</v>
      </c>
      <c r="L45" s="271">
        <v>1032</v>
      </c>
      <c r="M45" s="271">
        <v>1099</v>
      </c>
      <c r="N45" s="271">
        <v>1083</v>
      </c>
      <c r="O45" s="272">
        <v>1033</v>
      </c>
      <c r="P45" s="259"/>
      <c r="Q45" s="259"/>
      <c r="R45" s="259"/>
      <c r="S45" s="259"/>
      <c r="T45" s="259"/>
      <c r="U45" s="259"/>
    </row>
    <row r="46" spans="1:21" ht="30.75" customHeight="1" x14ac:dyDescent="0.2">
      <c r="A46" s="259"/>
      <c r="B46" s="1172"/>
      <c r="C46" s="1173"/>
      <c r="D46" s="273"/>
      <c r="E46" s="1149" t="s">
        <v>489</v>
      </c>
      <c r="F46" s="1149"/>
      <c r="G46" s="1149"/>
      <c r="H46" s="1149"/>
      <c r="I46" s="1149"/>
      <c r="J46" s="1150"/>
      <c r="K46" s="274" t="s">
        <v>434</v>
      </c>
      <c r="L46" s="275" t="s">
        <v>434</v>
      </c>
      <c r="M46" s="275" t="s">
        <v>434</v>
      </c>
      <c r="N46" s="275" t="s">
        <v>434</v>
      </c>
      <c r="O46" s="276" t="s">
        <v>434</v>
      </c>
      <c r="P46" s="259"/>
      <c r="Q46" s="259"/>
      <c r="R46" s="259"/>
      <c r="S46" s="259"/>
      <c r="T46" s="259"/>
      <c r="U46" s="259"/>
    </row>
    <row r="47" spans="1:21" ht="30.75" customHeight="1" x14ac:dyDescent="0.2">
      <c r="A47" s="259"/>
      <c r="B47" s="1172"/>
      <c r="C47" s="1173"/>
      <c r="D47" s="273"/>
      <c r="E47" s="1149" t="s">
        <v>490</v>
      </c>
      <c r="F47" s="1149"/>
      <c r="G47" s="1149"/>
      <c r="H47" s="1149"/>
      <c r="I47" s="1149"/>
      <c r="J47" s="1150"/>
      <c r="K47" s="274" t="s">
        <v>434</v>
      </c>
      <c r="L47" s="275" t="s">
        <v>434</v>
      </c>
      <c r="M47" s="275" t="s">
        <v>434</v>
      </c>
      <c r="N47" s="275" t="s">
        <v>434</v>
      </c>
      <c r="O47" s="276" t="s">
        <v>434</v>
      </c>
      <c r="P47" s="259"/>
      <c r="Q47" s="259"/>
      <c r="R47" s="259"/>
      <c r="S47" s="259"/>
      <c r="T47" s="259"/>
      <c r="U47" s="259"/>
    </row>
    <row r="48" spans="1:21" ht="30.75" customHeight="1" x14ac:dyDescent="0.2">
      <c r="A48" s="259"/>
      <c r="B48" s="1172"/>
      <c r="C48" s="1173"/>
      <c r="D48" s="273"/>
      <c r="E48" s="1149" t="s">
        <v>491</v>
      </c>
      <c r="F48" s="1149"/>
      <c r="G48" s="1149"/>
      <c r="H48" s="1149"/>
      <c r="I48" s="1149"/>
      <c r="J48" s="1150"/>
      <c r="K48" s="274">
        <v>248</v>
      </c>
      <c r="L48" s="275">
        <v>202</v>
      </c>
      <c r="M48" s="275">
        <v>195</v>
      </c>
      <c r="N48" s="275">
        <v>212</v>
      </c>
      <c r="O48" s="276">
        <v>206</v>
      </c>
      <c r="P48" s="259"/>
      <c r="Q48" s="259"/>
      <c r="R48" s="259"/>
      <c r="S48" s="259"/>
      <c r="T48" s="259"/>
      <c r="U48" s="259"/>
    </row>
    <row r="49" spans="1:21" ht="30.75" customHeight="1" x14ac:dyDescent="0.2">
      <c r="A49" s="259"/>
      <c r="B49" s="1172"/>
      <c r="C49" s="1173"/>
      <c r="D49" s="273"/>
      <c r="E49" s="1149" t="s">
        <v>492</v>
      </c>
      <c r="F49" s="1149"/>
      <c r="G49" s="1149"/>
      <c r="H49" s="1149"/>
      <c r="I49" s="1149"/>
      <c r="J49" s="1150"/>
      <c r="K49" s="274" t="s">
        <v>434</v>
      </c>
      <c r="L49" s="275" t="s">
        <v>434</v>
      </c>
      <c r="M49" s="275" t="s">
        <v>434</v>
      </c>
      <c r="N49" s="275" t="s">
        <v>434</v>
      </c>
      <c r="O49" s="276" t="s">
        <v>434</v>
      </c>
      <c r="P49" s="259"/>
      <c r="Q49" s="259"/>
      <c r="R49" s="259"/>
      <c r="S49" s="259"/>
      <c r="T49" s="259"/>
      <c r="U49" s="259"/>
    </row>
    <row r="50" spans="1:21" ht="30.75" customHeight="1" x14ac:dyDescent="0.2">
      <c r="A50" s="259"/>
      <c r="B50" s="1172"/>
      <c r="C50" s="1173"/>
      <c r="D50" s="273"/>
      <c r="E50" s="1149" t="s">
        <v>493</v>
      </c>
      <c r="F50" s="1149"/>
      <c r="G50" s="1149"/>
      <c r="H50" s="1149"/>
      <c r="I50" s="1149"/>
      <c r="J50" s="1150"/>
      <c r="K50" s="274">
        <v>99</v>
      </c>
      <c r="L50" s="275">
        <v>99</v>
      </c>
      <c r="M50" s="275">
        <v>99</v>
      </c>
      <c r="N50" s="275">
        <v>125</v>
      </c>
      <c r="O50" s="276">
        <v>867</v>
      </c>
      <c r="P50" s="259"/>
      <c r="Q50" s="259"/>
      <c r="R50" s="259"/>
      <c r="S50" s="259"/>
      <c r="T50" s="259"/>
      <c r="U50" s="259"/>
    </row>
    <row r="51" spans="1:21" ht="30.75" customHeight="1" x14ac:dyDescent="0.2">
      <c r="A51" s="259"/>
      <c r="B51" s="1174"/>
      <c r="C51" s="1175"/>
      <c r="D51" s="277"/>
      <c r="E51" s="1149" t="s">
        <v>494</v>
      </c>
      <c r="F51" s="1149"/>
      <c r="G51" s="1149"/>
      <c r="H51" s="1149"/>
      <c r="I51" s="1149"/>
      <c r="J51" s="1150"/>
      <c r="K51" s="274" t="s">
        <v>434</v>
      </c>
      <c r="L51" s="275" t="s">
        <v>434</v>
      </c>
      <c r="M51" s="275" t="s">
        <v>434</v>
      </c>
      <c r="N51" s="275" t="s">
        <v>434</v>
      </c>
      <c r="O51" s="276" t="s">
        <v>434</v>
      </c>
      <c r="P51" s="259"/>
      <c r="Q51" s="259"/>
      <c r="R51" s="259"/>
      <c r="S51" s="259"/>
      <c r="T51" s="259"/>
      <c r="U51" s="259"/>
    </row>
    <row r="52" spans="1:21" ht="30.75" customHeight="1" x14ac:dyDescent="0.2">
      <c r="A52" s="259"/>
      <c r="B52" s="1147" t="s">
        <v>495</v>
      </c>
      <c r="C52" s="1148"/>
      <c r="D52" s="277"/>
      <c r="E52" s="1149" t="s">
        <v>496</v>
      </c>
      <c r="F52" s="1149"/>
      <c r="G52" s="1149"/>
      <c r="H52" s="1149"/>
      <c r="I52" s="1149"/>
      <c r="J52" s="1150"/>
      <c r="K52" s="274">
        <v>1034</v>
      </c>
      <c r="L52" s="275">
        <v>1127</v>
      </c>
      <c r="M52" s="275">
        <v>1073</v>
      </c>
      <c r="N52" s="275">
        <v>1020</v>
      </c>
      <c r="O52" s="276">
        <v>964</v>
      </c>
      <c r="P52" s="259"/>
      <c r="Q52" s="259"/>
      <c r="R52" s="259"/>
      <c r="S52" s="259"/>
      <c r="T52" s="259"/>
      <c r="U52" s="259"/>
    </row>
    <row r="53" spans="1:21" ht="30.75" customHeight="1" thickBot="1" x14ac:dyDescent="0.25">
      <c r="A53" s="259"/>
      <c r="B53" s="1151" t="s">
        <v>497</v>
      </c>
      <c r="C53" s="1152"/>
      <c r="D53" s="278"/>
      <c r="E53" s="1153" t="s">
        <v>498</v>
      </c>
      <c r="F53" s="1153"/>
      <c r="G53" s="1153"/>
      <c r="H53" s="1153"/>
      <c r="I53" s="1153"/>
      <c r="J53" s="1154"/>
      <c r="K53" s="279">
        <v>293</v>
      </c>
      <c r="L53" s="280">
        <v>206</v>
      </c>
      <c r="M53" s="280">
        <v>320</v>
      </c>
      <c r="N53" s="280">
        <v>400</v>
      </c>
      <c r="O53" s="281">
        <v>1142</v>
      </c>
      <c r="P53" s="259"/>
      <c r="Q53" s="259"/>
      <c r="R53" s="259"/>
      <c r="S53" s="259"/>
      <c r="T53" s="259"/>
      <c r="U53" s="259"/>
    </row>
    <row r="54" spans="1:21" ht="24" customHeight="1" x14ac:dyDescent="0.2">
      <c r="A54" s="259"/>
      <c r="B54" s="282" t="s">
        <v>499</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2">
      <c r="A55" s="259"/>
      <c r="B55" s="282"/>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5">
      <c r="A56" s="259"/>
      <c r="B56" s="283" t="s">
        <v>500</v>
      </c>
      <c r="C56" s="284"/>
      <c r="D56" s="284"/>
      <c r="E56" s="284"/>
      <c r="F56" s="284"/>
      <c r="G56" s="284"/>
      <c r="H56" s="284"/>
      <c r="I56" s="284"/>
      <c r="J56" s="284"/>
      <c r="K56" s="285"/>
      <c r="L56" s="285"/>
      <c r="M56" s="285"/>
      <c r="N56" s="285"/>
      <c r="O56" s="286" t="s">
        <v>501</v>
      </c>
      <c r="P56" s="259"/>
      <c r="Q56" s="259"/>
      <c r="R56" s="259"/>
      <c r="S56" s="259"/>
      <c r="T56" s="259"/>
      <c r="U56" s="259"/>
    </row>
    <row r="57" spans="1:21" ht="31.5" customHeight="1" thickBot="1" x14ac:dyDescent="0.25">
      <c r="A57" s="259"/>
      <c r="B57" s="287"/>
      <c r="C57" s="288"/>
      <c r="D57" s="288"/>
      <c r="E57" s="289"/>
      <c r="F57" s="289"/>
      <c r="G57" s="289"/>
      <c r="H57" s="289"/>
      <c r="I57" s="289"/>
      <c r="J57" s="290" t="s">
        <v>472</v>
      </c>
      <c r="K57" s="291" t="s">
        <v>502</v>
      </c>
      <c r="L57" s="292" t="s">
        <v>503</v>
      </c>
      <c r="M57" s="292" t="s">
        <v>504</v>
      </c>
      <c r="N57" s="292" t="s">
        <v>505</v>
      </c>
      <c r="O57" s="293" t="s">
        <v>506</v>
      </c>
      <c r="P57" s="259"/>
      <c r="Q57" s="259"/>
      <c r="R57" s="259"/>
      <c r="S57" s="259"/>
      <c r="T57" s="259"/>
      <c r="U57" s="259"/>
    </row>
    <row r="58" spans="1:21" ht="31.5" customHeight="1" x14ac:dyDescent="0.2">
      <c r="B58" s="1155" t="s">
        <v>507</v>
      </c>
      <c r="C58" s="1156"/>
      <c r="D58" s="1161" t="s">
        <v>508</v>
      </c>
      <c r="E58" s="1162"/>
      <c r="F58" s="1162"/>
      <c r="G58" s="1162"/>
      <c r="H58" s="1162"/>
      <c r="I58" s="1162"/>
      <c r="J58" s="1163"/>
      <c r="K58" s="294"/>
      <c r="L58" s="295"/>
      <c r="M58" s="295"/>
      <c r="N58" s="295"/>
      <c r="O58" s="296"/>
    </row>
    <row r="59" spans="1:21" ht="31.5" customHeight="1" x14ac:dyDescent="0.2">
      <c r="B59" s="1157"/>
      <c r="C59" s="1158"/>
      <c r="D59" s="1164" t="s">
        <v>509</v>
      </c>
      <c r="E59" s="1165"/>
      <c r="F59" s="1165"/>
      <c r="G59" s="1165"/>
      <c r="H59" s="1165"/>
      <c r="I59" s="1165"/>
      <c r="J59" s="1166"/>
      <c r="K59" s="297"/>
      <c r="L59" s="298"/>
      <c r="M59" s="298"/>
      <c r="N59" s="298"/>
      <c r="O59" s="299"/>
    </row>
    <row r="60" spans="1:21" ht="31.5" customHeight="1" thickBot="1" x14ac:dyDescent="0.25">
      <c r="B60" s="1159"/>
      <c r="C60" s="1160"/>
      <c r="D60" s="1167" t="s">
        <v>510</v>
      </c>
      <c r="E60" s="1168"/>
      <c r="F60" s="1168"/>
      <c r="G60" s="1168"/>
      <c r="H60" s="1168"/>
      <c r="I60" s="1168"/>
      <c r="J60" s="1169"/>
      <c r="K60" s="300"/>
      <c r="L60" s="301"/>
      <c r="M60" s="301"/>
      <c r="N60" s="301"/>
      <c r="O60" s="302"/>
    </row>
    <row r="61" spans="1:21" ht="24" customHeight="1" x14ac:dyDescent="0.2">
      <c r="B61" s="303"/>
      <c r="C61" s="303"/>
      <c r="D61" s="304" t="s">
        <v>511</v>
      </c>
      <c r="E61" s="305"/>
      <c r="F61" s="305"/>
      <c r="G61" s="305"/>
      <c r="H61" s="305"/>
      <c r="I61" s="305"/>
      <c r="J61" s="305"/>
      <c r="K61" s="305"/>
      <c r="L61" s="305"/>
      <c r="M61" s="305"/>
      <c r="N61" s="305"/>
      <c r="O61" s="305"/>
    </row>
    <row r="62" spans="1:21" ht="24" customHeight="1" x14ac:dyDescent="0.2">
      <c r="B62" s="306"/>
      <c r="C62" s="306"/>
      <c r="D62" s="304" t="s">
        <v>512</v>
      </c>
      <c r="E62" s="305"/>
      <c r="F62" s="305"/>
      <c r="G62" s="305"/>
      <c r="H62" s="305"/>
      <c r="I62" s="305"/>
      <c r="J62" s="305"/>
      <c r="K62" s="305"/>
      <c r="L62" s="305"/>
      <c r="M62" s="305"/>
      <c r="N62" s="305"/>
      <c r="O62" s="305"/>
    </row>
    <row r="63" spans="1:21" ht="24" customHeight="1" x14ac:dyDescent="0.2">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2">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m91Fnum7AjbqOWoFhpkeTQsjmhFIf/h8DSUQm8uGXjgWqWZptInpZUW2Db9gxAIayPl5O38rU8QuhfXJ2S100Q==" saltValue="0OtWKO3P1RiisYSt5jdn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485</v>
      </c>
    </row>
    <row r="40" spans="2:13" ht="27.75" customHeight="1" thickBot="1" x14ac:dyDescent="0.25">
      <c r="B40" s="309" t="s">
        <v>486</v>
      </c>
      <c r="C40" s="310"/>
      <c r="D40" s="310"/>
      <c r="E40" s="311"/>
      <c r="F40" s="311"/>
      <c r="G40" s="311"/>
      <c r="H40" s="312" t="s">
        <v>472</v>
      </c>
      <c r="I40" s="313" t="s">
        <v>3</v>
      </c>
      <c r="J40" s="314" t="s">
        <v>4</v>
      </c>
      <c r="K40" s="314" t="s">
        <v>5</v>
      </c>
      <c r="L40" s="314" t="s">
        <v>6</v>
      </c>
      <c r="M40" s="315" t="s">
        <v>7</v>
      </c>
    </row>
    <row r="41" spans="2:13" ht="27.75" customHeight="1" x14ac:dyDescent="0.2">
      <c r="B41" s="1190" t="s">
        <v>513</v>
      </c>
      <c r="C41" s="1191"/>
      <c r="D41" s="316"/>
      <c r="E41" s="1192" t="s">
        <v>514</v>
      </c>
      <c r="F41" s="1192"/>
      <c r="G41" s="1192"/>
      <c r="H41" s="1193"/>
      <c r="I41" s="317">
        <v>7490</v>
      </c>
      <c r="J41" s="318">
        <v>7523</v>
      </c>
      <c r="K41" s="318">
        <v>6989</v>
      </c>
      <c r="L41" s="318">
        <v>6859</v>
      </c>
      <c r="M41" s="319">
        <v>7263</v>
      </c>
    </row>
    <row r="42" spans="2:13" ht="27.75" customHeight="1" x14ac:dyDescent="0.2">
      <c r="B42" s="1180"/>
      <c r="C42" s="1181"/>
      <c r="D42" s="320"/>
      <c r="E42" s="1184" t="s">
        <v>515</v>
      </c>
      <c r="F42" s="1184"/>
      <c r="G42" s="1184"/>
      <c r="H42" s="1185"/>
      <c r="I42" s="321">
        <v>1157</v>
      </c>
      <c r="J42" s="322">
        <v>1013</v>
      </c>
      <c r="K42" s="322">
        <v>919</v>
      </c>
      <c r="L42" s="322">
        <v>1010</v>
      </c>
      <c r="M42" s="323">
        <v>2412</v>
      </c>
    </row>
    <row r="43" spans="2:13" ht="27.75" customHeight="1" x14ac:dyDescent="0.2">
      <c r="B43" s="1180"/>
      <c r="C43" s="1181"/>
      <c r="D43" s="320"/>
      <c r="E43" s="1184" t="s">
        <v>516</v>
      </c>
      <c r="F43" s="1184"/>
      <c r="G43" s="1184"/>
      <c r="H43" s="1185"/>
      <c r="I43" s="321">
        <v>2686</v>
      </c>
      <c r="J43" s="322">
        <v>2559</v>
      </c>
      <c r="K43" s="322">
        <v>2489</v>
      </c>
      <c r="L43" s="322">
        <v>2701</v>
      </c>
      <c r="M43" s="323">
        <v>2470</v>
      </c>
    </row>
    <row r="44" spans="2:13" ht="27.75" customHeight="1" x14ac:dyDescent="0.2">
      <c r="B44" s="1180"/>
      <c r="C44" s="1181"/>
      <c r="D44" s="320"/>
      <c r="E44" s="1184" t="s">
        <v>517</v>
      </c>
      <c r="F44" s="1184"/>
      <c r="G44" s="1184"/>
      <c r="H44" s="1185"/>
      <c r="I44" s="321" t="s">
        <v>434</v>
      </c>
      <c r="J44" s="322" t="s">
        <v>434</v>
      </c>
      <c r="K44" s="322" t="s">
        <v>434</v>
      </c>
      <c r="L44" s="322" t="s">
        <v>434</v>
      </c>
      <c r="M44" s="323" t="s">
        <v>434</v>
      </c>
    </row>
    <row r="45" spans="2:13" ht="27.75" customHeight="1" x14ac:dyDescent="0.2">
      <c r="B45" s="1180"/>
      <c r="C45" s="1181"/>
      <c r="D45" s="320"/>
      <c r="E45" s="1184" t="s">
        <v>518</v>
      </c>
      <c r="F45" s="1184"/>
      <c r="G45" s="1184"/>
      <c r="H45" s="1185"/>
      <c r="I45" s="321">
        <v>1223</v>
      </c>
      <c r="J45" s="322">
        <v>1103</v>
      </c>
      <c r="K45" s="322">
        <v>720</v>
      </c>
      <c r="L45" s="322">
        <v>758</v>
      </c>
      <c r="M45" s="323">
        <v>783</v>
      </c>
    </row>
    <row r="46" spans="2:13" ht="27.75" customHeight="1" x14ac:dyDescent="0.2">
      <c r="B46" s="1180"/>
      <c r="C46" s="1181"/>
      <c r="D46" s="324"/>
      <c r="E46" s="1184" t="s">
        <v>519</v>
      </c>
      <c r="F46" s="1184"/>
      <c r="G46" s="1184"/>
      <c r="H46" s="1185"/>
      <c r="I46" s="321" t="s">
        <v>434</v>
      </c>
      <c r="J46" s="322" t="s">
        <v>434</v>
      </c>
      <c r="K46" s="322" t="s">
        <v>434</v>
      </c>
      <c r="L46" s="322" t="s">
        <v>434</v>
      </c>
      <c r="M46" s="323" t="s">
        <v>434</v>
      </c>
    </row>
    <row r="47" spans="2:13" ht="27.75" customHeight="1" x14ac:dyDescent="0.2">
      <c r="B47" s="1180"/>
      <c r="C47" s="1181"/>
      <c r="D47" s="325"/>
      <c r="E47" s="1194" t="s">
        <v>520</v>
      </c>
      <c r="F47" s="1195"/>
      <c r="G47" s="1195"/>
      <c r="H47" s="1196"/>
      <c r="I47" s="321" t="s">
        <v>434</v>
      </c>
      <c r="J47" s="322" t="s">
        <v>434</v>
      </c>
      <c r="K47" s="322" t="s">
        <v>434</v>
      </c>
      <c r="L47" s="322" t="s">
        <v>434</v>
      </c>
      <c r="M47" s="323" t="s">
        <v>434</v>
      </c>
    </row>
    <row r="48" spans="2:13" ht="27.75" customHeight="1" x14ac:dyDescent="0.2">
      <c r="B48" s="1180"/>
      <c r="C48" s="1181"/>
      <c r="D48" s="320"/>
      <c r="E48" s="1184" t="s">
        <v>521</v>
      </c>
      <c r="F48" s="1184"/>
      <c r="G48" s="1184"/>
      <c r="H48" s="1185"/>
      <c r="I48" s="321" t="s">
        <v>434</v>
      </c>
      <c r="J48" s="322" t="s">
        <v>434</v>
      </c>
      <c r="K48" s="322" t="s">
        <v>434</v>
      </c>
      <c r="L48" s="322" t="s">
        <v>434</v>
      </c>
      <c r="M48" s="323" t="s">
        <v>434</v>
      </c>
    </row>
    <row r="49" spans="2:13" ht="27.75" customHeight="1" x14ac:dyDescent="0.2">
      <c r="B49" s="1182"/>
      <c r="C49" s="1183"/>
      <c r="D49" s="320"/>
      <c r="E49" s="1184" t="s">
        <v>522</v>
      </c>
      <c r="F49" s="1184"/>
      <c r="G49" s="1184"/>
      <c r="H49" s="1185"/>
      <c r="I49" s="321" t="s">
        <v>434</v>
      </c>
      <c r="J49" s="322" t="s">
        <v>434</v>
      </c>
      <c r="K49" s="322" t="s">
        <v>434</v>
      </c>
      <c r="L49" s="322" t="s">
        <v>434</v>
      </c>
      <c r="M49" s="323" t="s">
        <v>434</v>
      </c>
    </row>
    <row r="50" spans="2:13" ht="27.75" customHeight="1" x14ac:dyDescent="0.2">
      <c r="B50" s="1178" t="s">
        <v>523</v>
      </c>
      <c r="C50" s="1179"/>
      <c r="D50" s="326"/>
      <c r="E50" s="1184" t="s">
        <v>524</v>
      </c>
      <c r="F50" s="1184"/>
      <c r="G50" s="1184"/>
      <c r="H50" s="1185"/>
      <c r="I50" s="321">
        <v>4970</v>
      </c>
      <c r="J50" s="322">
        <v>4963</v>
      </c>
      <c r="K50" s="322">
        <v>5017</v>
      </c>
      <c r="L50" s="322">
        <v>5675</v>
      </c>
      <c r="M50" s="323">
        <v>5967</v>
      </c>
    </row>
    <row r="51" spans="2:13" ht="27.75" customHeight="1" x14ac:dyDescent="0.2">
      <c r="B51" s="1180"/>
      <c r="C51" s="1181"/>
      <c r="D51" s="320"/>
      <c r="E51" s="1184" t="s">
        <v>525</v>
      </c>
      <c r="F51" s="1184"/>
      <c r="G51" s="1184"/>
      <c r="H51" s="1185"/>
      <c r="I51" s="321">
        <v>2325</v>
      </c>
      <c r="J51" s="322">
        <v>2257</v>
      </c>
      <c r="K51" s="322">
        <v>2122</v>
      </c>
      <c r="L51" s="322">
        <v>2407</v>
      </c>
      <c r="M51" s="323">
        <v>2562</v>
      </c>
    </row>
    <row r="52" spans="2:13" ht="27.75" customHeight="1" x14ac:dyDescent="0.2">
      <c r="B52" s="1182"/>
      <c r="C52" s="1183"/>
      <c r="D52" s="320"/>
      <c r="E52" s="1184" t="s">
        <v>526</v>
      </c>
      <c r="F52" s="1184"/>
      <c r="G52" s="1184"/>
      <c r="H52" s="1185"/>
      <c r="I52" s="321">
        <v>6223</v>
      </c>
      <c r="J52" s="322">
        <v>5643</v>
      </c>
      <c r="K52" s="322">
        <v>5280</v>
      </c>
      <c r="L52" s="322">
        <v>4900</v>
      </c>
      <c r="M52" s="323">
        <v>4559</v>
      </c>
    </row>
    <row r="53" spans="2:13" ht="27.75" customHeight="1" thickBot="1" x14ac:dyDescent="0.25">
      <c r="B53" s="1186" t="s">
        <v>497</v>
      </c>
      <c r="C53" s="1187"/>
      <c r="D53" s="327"/>
      <c r="E53" s="1188" t="s">
        <v>527</v>
      </c>
      <c r="F53" s="1188"/>
      <c r="G53" s="1188"/>
      <c r="H53" s="1189"/>
      <c r="I53" s="328">
        <v>-962</v>
      </c>
      <c r="J53" s="329">
        <v>-665</v>
      </c>
      <c r="K53" s="329">
        <v>-1303</v>
      </c>
      <c r="L53" s="329">
        <v>-1655</v>
      </c>
      <c r="M53" s="330">
        <v>-160</v>
      </c>
    </row>
    <row r="54" spans="2:13" ht="27.75" customHeight="1" x14ac:dyDescent="0.2">
      <c r="B54" s="331"/>
      <c r="C54" s="332"/>
      <c r="D54" s="332"/>
      <c r="E54" s="333"/>
      <c r="F54" s="333"/>
      <c r="G54" s="333"/>
      <c r="H54" s="333"/>
      <c r="I54" s="334"/>
      <c r="J54" s="334"/>
      <c r="K54" s="334"/>
      <c r="L54" s="334"/>
      <c r="M54" s="334"/>
    </row>
    <row r="55" spans="2:13" ht="13.2" x14ac:dyDescent="0.2"/>
  </sheetData>
  <sheetProtection algorithmName="SHA-512" hashValue="Fo+3NQ++FmRdgCbUxW7qIVNb4HXNGIyyHK8mhVI6rrazf6tdncr5bWgL4L6NMX9ZU+I82nqDItnADiJnKIPxEA==" saltValue="FEdRD0VqFLkL2MDX6lxS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212" customWidth="1"/>
    <col min="2" max="2" width="16.33203125" style="212" customWidth="1"/>
    <col min="3" max="5" width="26.21875" style="212" customWidth="1"/>
    <col min="6" max="8" width="24.21875" style="212" customWidth="1"/>
    <col min="9" max="14" width="26" style="212" customWidth="1"/>
    <col min="15" max="15" width="6.109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3"/>
      <c r="C53" s="213"/>
      <c r="D53" s="213"/>
      <c r="E53" s="213"/>
      <c r="F53" s="213"/>
      <c r="G53" s="213"/>
      <c r="H53" s="335" t="s">
        <v>528</v>
      </c>
    </row>
    <row r="54" spans="2:8" ht="29.25" customHeight="1" thickBot="1" x14ac:dyDescent="0.3">
      <c r="B54" s="336" t="s">
        <v>22</v>
      </c>
      <c r="C54" s="337"/>
      <c r="D54" s="337"/>
      <c r="E54" s="338" t="s">
        <v>472</v>
      </c>
      <c r="F54" s="339" t="s">
        <v>5</v>
      </c>
      <c r="G54" s="339" t="s">
        <v>6</v>
      </c>
      <c r="H54" s="340" t="s">
        <v>7</v>
      </c>
    </row>
    <row r="55" spans="2:8" ht="52.5" customHeight="1" x14ac:dyDescent="0.2">
      <c r="B55" s="341"/>
      <c r="C55" s="1205" t="s">
        <v>116</v>
      </c>
      <c r="D55" s="1205"/>
      <c r="E55" s="1206"/>
      <c r="F55" s="342">
        <v>2541</v>
      </c>
      <c r="G55" s="342">
        <v>3189</v>
      </c>
      <c r="H55" s="343">
        <v>2092</v>
      </c>
    </row>
    <row r="56" spans="2:8" ht="52.5" customHeight="1" x14ac:dyDescent="0.2">
      <c r="B56" s="344"/>
      <c r="C56" s="1207" t="s">
        <v>529</v>
      </c>
      <c r="D56" s="1207"/>
      <c r="E56" s="1208"/>
      <c r="F56" s="345">
        <v>46</v>
      </c>
      <c r="G56" s="345">
        <v>46</v>
      </c>
      <c r="H56" s="346" t="s">
        <v>434</v>
      </c>
    </row>
    <row r="57" spans="2:8" ht="53.25" customHeight="1" x14ac:dyDescent="0.2">
      <c r="B57" s="344"/>
      <c r="C57" s="1209" t="s">
        <v>121</v>
      </c>
      <c r="D57" s="1209"/>
      <c r="E57" s="1210"/>
      <c r="F57" s="347">
        <v>1322</v>
      </c>
      <c r="G57" s="347">
        <v>1374</v>
      </c>
      <c r="H57" s="348">
        <v>2979</v>
      </c>
    </row>
    <row r="58" spans="2:8" ht="45.75" customHeight="1" x14ac:dyDescent="0.2">
      <c r="B58" s="349"/>
      <c r="C58" s="1197" t="s">
        <v>530</v>
      </c>
      <c r="D58" s="1198"/>
      <c r="E58" s="1199"/>
      <c r="F58" s="350" t="s">
        <v>167</v>
      </c>
      <c r="G58" s="350" t="s">
        <v>167</v>
      </c>
      <c r="H58" s="351">
        <v>1437</v>
      </c>
    </row>
    <row r="59" spans="2:8" ht="45.75" customHeight="1" x14ac:dyDescent="0.2">
      <c r="B59" s="349"/>
      <c r="C59" s="1197" t="s">
        <v>531</v>
      </c>
      <c r="D59" s="1198"/>
      <c r="E59" s="1199"/>
      <c r="F59" s="350">
        <v>670</v>
      </c>
      <c r="G59" s="350">
        <v>720</v>
      </c>
      <c r="H59" s="351">
        <v>770</v>
      </c>
    </row>
    <row r="60" spans="2:8" ht="45.75" customHeight="1" x14ac:dyDescent="0.2">
      <c r="B60" s="349"/>
      <c r="C60" s="1197" t="s">
        <v>532</v>
      </c>
      <c r="D60" s="1198"/>
      <c r="E60" s="1199"/>
      <c r="F60" s="350">
        <v>586</v>
      </c>
      <c r="G60" s="350">
        <v>585</v>
      </c>
      <c r="H60" s="351">
        <v>758</v>
      </c>
    </row>
    <row r="61" spans="2:8" ht="45.75" customHeight="1" x14ac:dyDescent="0.2">
      <c r="B61" s="349"/>
      <c r="C61" s="1197" t="s">
        <v>533</v>
      </c>
      <c r="D61" s="1198"/>
      <c r="E61" s="1199"/>
      <c r="F61" s="350" t="s">
        <v>167</v>
      </c>
      <c r="G61" s="350" t="s">
        <v>167</v>
      </c>
      <c r="H61" s="351">
        <v>8</v>
      </c>
    </row>
    <row r="62" spans="2:8" ht="45.75" customHeight="1" thickBot="1" x14ac:dyDescent="0.25">
      <c r="B62" s="352"/>
      <c r="C62" s="1200" t="s">
        <v>534</v>
      </c>
      <c r="D62" s="1201"/>
      <c r="E62" s="1202"/>
      <c r="F62" s="353">
        <v>4</v>
      </c>
      <c r="G62" s="353">
        <v>4</v>
      </c>
      <c r="H62" s="354">
        <v>4</v>
      </c>
    </row>
    <row r="63" spans="2:8" ht="52.5" customHeight="1" thickBot="1" x14ac:dyDescent="0.25">
      <c r="B63" s="355"/>
      <c r="C63" s="1203" t="s">
        <v>535</v>
      </c>
      <c r="D63" s="1203"/>
      <c r="E63" s="1204"/>
      <c r="F63" s="356">
        <v>3909</v>
      </c>
      <c r="G63" s="356">
        <v>4609</v>
      </c>
      <c r="H63" s="357">
        <v>5071</v>
      </c>
    </row>
    <row r="64" spans="2:8" ht="13.2" x14ac:dyDescent="0.2"/>
  </sheetData>
  <sheetProtection algorithmName="SHA-512" hashValue="wMMbyULyyD66ENAWHwkO2sX+mEIS66NPFHCwiOTimjcyGqp5hWgmtnDXOsopI1cdnDA1DHwe/NsTADb5TvwBfw==" saltValue="O9GZh8SSq05S/jUd1BHI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2" t="s">
        <v>537</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ht="13.2" x14ac:dyDescent="0.2">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ht="13.2" x14ac:dyDescent="0.2">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ht="13.2" x14ac:dyDescent="0.2">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ht="13.2" x14ac:dyDescent="0.2">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21"/>
      <c r="H50" s="1221"/>
      <c r="I50" s="1221"/>
      <c r="J50" s="1221"/>
      <c r="K50" s="20"/>
      <c r="L50" s="20"/>
      <c r="M50" s="21"/>
      <c r="N50" s="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3</v>
      </c>
      <c r="BQ50" s="1225"/>
      <c r="BR50" s="1225"/>
      <c r="BS50" s="1225"/>
      <c r="BT50" s="1225"/>
      <c r="BU50" s="1225"/>
      <c r="BV50" s="1225"/>
      <c r="BW50" s="1225"/>
      <c r="BX50" s="1225" t="s">
        <v>4</v>
      </c>
      <c r="BY50" s="1225"/>
      <c r="BZ50" s="1225"/>
      <c r="CA50" s="1225"/>
      <c r="CB50" s="1225"/>
      <c r="CC50" s="1225"/>
      <c r="CD50" s="1225"/>
      <c r="CE50" s="1225"/>
      <c r="CF50" s="1225" t="s">
        <v>5</v>
      </c>
      <c r="CG50" s="1225"/>
      <c r="CH50" s="1225"/>
      <c r="CI50" s="1225"/>
      <c r="CJ50" s="1225"/>
      <c r="CK50" s="1225"/>
      <c r="CL50" s="1225"/>
      <c r="CM50" s="1225"/>
      <c r="CN50" s="1225" t="s">
        <v>6</v>
      </c>
      <c r="CO50" s="1225"/>
      <c r="CP50" s="1225"/>
      <c r="CQ50" s="1225"/>
      <c r="CR50" s="1225"/>
      <c r="CS50" s="1225"/>
      <c r="CT50" s="1225"/>
      <c r="CU50" s="1225"/>
      <c r="CV50" s="1225" t="s">
        <v>7</v>
      </c>
      <c r="CW50" s="1225"/>
      <c r="CX50" s="1225"/>
      <c r="CY50" s="1225"/>
      <c r="CZ50" s="1225"/>
      <c r="DA50" s="1225"/>
      <c r="DB50" s="1225"/>
      <c r="DC50" s="1225"/>
    </row>
    <row r="51" spans="1:109" ht="13.5" customHeight="1" x14ac:dyDescent="0.2">
      <c r="B51" s="10"/>
      <c r="G51" s="1226"/>
      <c r="H51" s="1226"/>
      <c r="I51" s="1229"/>
      <c r="J51" s="1229"/>
      <c r="K51" s="1227"/>
      <c r="L51" s="1227"/>
      <c r="M51" s="1227"/>
      <c r="N51" s="1227"/>
      <c r="AM51" s="19"/>
      <c r="AN51" s="1228" t="s">
        <v>8</v>
      </c>
      <c r="AO51" s="1228"/>
      <c r="AP51" s="1228"/>
      <c r="AQ51" s="1228"/>
      <c r="AR51" s="1228"/>
      <c r="AS51" s="1228"/>
      <c r="AT51" s="1228"/>
      <c r="AU51" s="1228"/>
      <c r="AV51" s="1228"/>
      <c r="AW51" s="1228"/>
      <c r="AX51" s="1228"/>
      <c r="AY51" s="1228"/>
      <c r="AZ51" s="1228"/>
      <c r="BA51" s="1228"/>
      <c r="BB51" s="1228" t="s">
        <v>9</v>
      </c>
      <c r="BC51" s="1228"/>
      <c r="BD51" s="1228"/>
      <c r="BE51" s="1228"/>
      <c r="BF51" s="1228"/>
      <c r="BG51" s="1228"/>
      <c r="BH51" s="1228"/>
      <c r="BI51" s="1228"/>
      <c r="BJ51" s="1228"/>
      <c r="BK51" s="1228"/>
      <c r="BL51" s="1228"/>
      <c r="BM51" s="1228"/>
      <c r="BN51" s="1228"/>
      <c r="BO51" s="1228"/>
      <c r="BP51" s="1211"/>
      <c r="BQ51" s="1211"/>
      <c r="BR51" s="1211"/>
      <c r="BS51" s="1211"/>
      <c r="BT51" s="1211"/>
      <c r="BU51" s="1211"/>
      <c r="BV51" s="1211"/>
      <c r="BW51" s="1211"/>
      <c r="BX51" s="1211"/>
      <c r="BY51" s="1211"/>
      <c r="BZ51" s="1211"/>
      <c r="CA51" s="1211"/>
      <c r="CB51" s="1211"/>
      <c r="CC51" s="1211"/>
      <c r="CD51" s="1211"/>
      <c r="CE51" s="1211"/>
      <c r="CF51" s="1211"/>
      <c r="CG51" s="1211"/>
      <c r="CH51" s="1211"/>
      <c r="CI51" s="1211"/>
      <c r="CJ51" s="1211"/>
      <c r="CK51" s="1211"/>
      <c r="CL51" s="1211"/>
      <c r="CM51" s="1211"/>
      <c r="CN51" s="1211"/>
      <c r="CO51" s="1211"/>
      <c r="CP51" s="1211"/>
      <c r="CQ51" s="1211"/>
      <c r="CR51" s="1211"/>
      <c r="CS51" s="1211"/>
      <c r="CT51" s="1211"/>
      <c r="CU51" s="1211"/>
      <c r="CV51" s="1211"/>
      <c r="CW51" s="1211"/>
      <c r="CX51" s="1211"/>
      <c r="CY51" s="1211"/>
      <c r="CZ51" s="1211"/>
      <c r="DA51" s="1211"/>
      <c r="DB51" s="1211"/>
      <c r="DC51" s="1211"/>
    </row>
    <row r="52" spans="1:109" ht="13.2" x14ac:dyDescent="0.2">
      <c r="B52" s="10"/>
      <c r="G52" s="1226"/>
      <c r="H52" s="1226"/>
      <c r="I52" s="1229"/>
      <c r="J52" s="1229"/>
      <c r="K52" s="1227"/>
      <c r="L52" s="1227"/>
      <c r="M52" s="1227"/>
      <c r="N52" s="1227"/>
      <c r="AM52" s="19"/>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ht="13.2" x14ac:dyDescent="0.2">
      <c r="A53" s="18"/>
      <c r="B53" s="10"/>
      <c r="G53" s="1226"/>
      <c r="H53" s="1226"/>
      <c r="I53" s="1221"/>
      <c r="J53" s="1221"/>
      <c r="K53" s="1227"/>
      <c r="L53" s="1227"/>
      <c r="M53" s="1227"/>
      <c r="N53" s="1227"/>
      <c r="AM53" s="19"/>
      <c r="AN53" s="1228"/>
      <c r="AO53" s="1228"/>
      <c r="AP53" s="1228"/>
      <c r="AQ53" s="1228"/>
      <c r="AR53" s="1228"/>
      <c r="AS53" s="1228"/>
      <c r="AT53" s="1228"/>
      <c r="AU53" s="1228"/>
      <c r="AV53" s="1228"/>
      <c r="AW53" s="1228"/>
      <c r="AX53" s="1228"/>
      <c r="AY53" s="1228"/>
      <c r="AZ53" s="1228"/>
      <c r="BA53" s="1228"/>
      <c r="BB53" s="1228" t="s">
        <v>10</v>
      </c>
      <c r="BC53" s="1228"/>
      <c r="BD53" s="1228"/>
      <c r="BE53" s="1228"/>
      <c r="BF53" s="1228"/>
      <c r="BG53" s="1228"/>
      <c r="BH53" s="1228"/>
      <c r="BI53" s="1228"/>
      <c r="BJ53" s="1228"/>
      <c r="BK53" s="1228"/>
      <c r="BL53" s="1228"/>
      <c r="BM53" s="1228"/>
      <c r="BN53" s="1228"/>
      <c r="BO53" s="1228"/>
      <c r="BP53" s="1211">
        <v>66.400000000000006</v>
      </c>
      <c r="BQ53" s="1211"/>
      <c r="BR53" s="1211"/>
      <c r="BS53" s="1211"/>
      <c r="BT53" s="1211"/>
      <c r="BU53" s="1211"/>
      <c r="BV53" s="1211"/>
      <c r="BW53" s="1211"/>
      <c r="BX53" s="1211">
        <v>68</v>
      </c>
      <c r="BY53" s="1211"/>
      <c r="BZ53" s="1211"/>
      <c r="CA53" s="1211"/>
      <c r="CB53" s="1211"/>
      <c r="CC53" s="1211"/>
      <c r="CD53" s="1211"/>
      <c r="CE53" s="1211"/>
      <c r="CF53" s="1211">
        <v>69.400000000000006</v>
      </c>
      <c r="CG53" s="1211"/>
      <c r="CH53" s="1211"/>
      <c r="CI53" s="1211"/>
      <c r="CJ53" s="1211"/>
      <c r="CK53" s="1211"/>
      <c r="CL53" s="1211"/>
      <c r="CM53" s="1211"/>
      <c r="CN53" s="1211">
        <v>71</v>
      </c>
      <c r="CO53" s="1211"/>
      <c r="CP53" s="1211"/>
      <c r="CQ53" s="1211"/>
      <c r="CR53" s="1211"/>
      <c r="CS53" s="1211"/>
      <c r="CT53" s="1211"/>
      <c r="CU53" s="1211"/>
      <c r="CV53" s="1211">
        <v>69.5</v>
      </c>
      <c r="CW53" s="1211"/>
      <c r="CX53" s="1211"/>
      <c r="CY53" s="1211"/>
      <c r="CZ53" s="1211"/>
      <c r="DA53" s="1211"/>
      <c r="DB53" s="1211"/>
      <c r="DC53" s="1211"/>
    </row>
    <row r="54" spans="1:109" ht="13.2" x14ac:dyDescent="0.2">
      <c r="A54" s="18"/>
      <c r="B54" s="10"/>
      <c r="G54" s="1226"/>
      <c r="H54" s="1226"/>
      <c r="I54" s="1221"/>
      <c r="J54" s="1221"/>
      <c r="K54" s="1227"/>
      <c r="L54" s="1227"/>
      <c r="M54" s="1227"/>
      <c r="N54" s="1227"/>
      <c r="AM54" s="19"/>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ht="13.2" x14ac:dyDescent="0.2">
      <c r="A55" s="18"/>
      <c r="B55" s="10"/>
      <c r="G55" s="1221"/>
      <c r="H55" s="1221"/>
      <c r="I55" s="1221"/>
      <c r="J55" s="1221"/>
      <c r="K55" s="1227"/>
      <c r="L55" s="1227"/>
      <c r="M55" s="1227"/>
      <c r="N55" s="1227"/>
      <c r="AN55" s="1225" t="s">
        <v>11</v>
      </c>
      <c r="AO55" s="1225"/>
      <c r="AP55" s="1225"/>
      <c r="AQ55" s="1225"/>
      <c r="AR55" s="1225"/>
      <c r="AS55" s="1225"/>
      <c r="AT55" s="1225"/>
      <c r="AU55" s="1225"/>
      <c r="AV55" s="1225"/>
      <c r="AW55" s="1225"/>
      <c r="AX55" s="1225"/>
      <c r="AY55" s="1225"/>
      <c r="AZ55" s="1225"/>
      <c r="BA55" s="1225"/>
      <c r="BB55" s="1228" t="s">
        <v>9</v>
      </c>
      <c r="BC55" s="1228"/>
      <c r="BD55" s="1228"/>
      <c r="BE55" s="1228"/>
      <c r="BF55" s="1228"/>
      <c r="BG55" s="1228"/>
      <c r="BH55" s="1228"/>
      <c r="BI55" s="1228"/>
      <c r="BJ55" s="1228"/>
      <c r="BK55" s="1228"/>
      <c r="BL55" s="1228"/>
      <c r="BM55" s="1228"/>
      <c r="BN55" s="1228"/>
      <c r="BO55" s="1228"/>
      <c r="BP55" s="1211">
        <v>20.3</v>
      </c>
      <c r="BQ55" s="1211"/>
      <c r="BR55" s="1211"/>
      <c r="BS55" s="1211"/>
      <c r="BT55" s="1211"/>
      <c r="BU55" s="1211"/>
      <c r="BV55" s="1211"/>
      <c r="BW55" s="1211"/>
      <c r="BX55" s="1211">
        <v>15.5</v>
      </c>
      <c r="BY55" s="1211"/>
      <c r="BZ55" s="1211"/>
      <c r="CA55" s="1211"/>
      <c r="CB55" s="1211"/>
      <c r="CC55" s="1211"/>
      <c r="CD55" s="1211"/>
      <c r="CE55" s="1211"/>
      <c r="CF55" s="1211">
        <v>4.5999999999999996</v>
      </c>
      <c r="CG55" s="1211"/>
      <c r="CH55" s="1211"/>
      <c r="CI55" s="1211"/>
      <c r="CJ55" s="1211"/>
      <c r="CK55" s="1211"/>
      <c r="CL55" s="1211"/>
      <c r="CM55" s="1211"/>
      <c r="CN55" s="1211">
        <v>1.6</v>
      </c>
      <c r="CO55" s="1211"/>
      <c r="CP55" s="1211"/>
      <c r="CQ55" s="1211"/>
      <c r="CR55" s="1211"/>
      <c r="CS55" s="1211"/>
      <c r="CT55" s="1211"/>
      <c r="CU55" s="1211"/>
      <c r="CV55" s="1211">
        <v>0</v>
      </c>
      <c r="CW55" s="1211"/>
      <c r="CX55" s="1211"/>
      <c r="CY55" s="1211"/>
      <c r="CZ55" s="1211"/>
      <c r="DA55" s="1211"/>
      <c r="DB55" s="1211"/>
      <c r="DC55" s="1211"/>
    </row>
    <row r="56" spans="1:109" ht="13.2" x14ac:dyDescent="0.2">
      <c r="A56" s="18"/>
      <c r="B56" s="10"/>
      <c r="G56" s="1221"/>
      <c r="H56" s="1221"/>
      <c r="I56" s="1221"/>
      <c r="J56" s="1221"/>
      <c r="K56" s="1227"/>
      <c r="L56" s="1227"/>
      <c r="M56" s="1227"/>
      <c r="N56" s="1227"/>
      <c r="AN56" s="1225"/>
      <c r="AO56" s="1225"/>
      <c r="AP56" s="1225"/>
      <c r="AQ56" s="1225"/>
      <c r="AR56" s="1225"/>
      <c r="AS56" s="1225"/>
      <c r="AT56" s="1225"/>
      <c r="AU56" s="1225"/>
      <c r="AV56" s="1225"/>
      <c r="AW56" s="1225"/>
      <c r="AX56" s="1225"/>
      <c r="AY56" s="1225"/>
      <c r="AZ56" s="1225"/>
      <c r="BA56" s="1225"/>
      <c r="BB56" s="1228"/>
      <c r="BC56" s="1228"/>
      <c r="BD56" s="1228"/>
      <c r="BE56" s="1228"/>
      <c r="BF56" s="1228"/>
      <c r="BG56" s="1228"/>
      <c r="BH56" s="1228"/>
      <c r="BI56" s="1228"/>
      <c r="BJ56" s="1228"/>
      <c r="BK56" s="1228"/>
      <c r="BL56" s="1228"/>
      <c r="BM56" s="1228"/>
      <c r="BN56" s="1228"/>
      <c r="BO56" s="1228"/>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18" customFormat="1" ht="13.2" x14ac:dyDescent="0.2">
      <c r="B57" s="22"/>
      <c r="G57" s="1221"/>
      <c r="H57" s="1221"/>
      <c r="I57" s="1230"/>
      <c r="J57" s="1230"/>
      <c r="K57" s="1227"/>
      <c r="L57" s="1227"/>
      <c r="M57" s="1227"/>
      <c r="N57" s="1227"/>
      <c r="AM57" s="3"/>
      <c r="AN57" s="1225"/>
      <c r="AO57" s="1225"/>
      <c r="AP57" s="1225"/>
      <c r="AQ57" s="1225"/>
      <c r="AR57" s="1225"/>
      <c r="AS57" s="1225"/>
      <c r="AT57" s="1225"/>
      <c r="AU57" s="1225"/>
      <c r="AV57" s="1225"/>
      <c r="AW57" s="1225"/>
      <c r="AX57" s="1225"/>
      <c r="AY57" s="1225"/>
      <c r="AZ57" s="1225"/>
      <c r="BA57" s="1225"/>
      <c r="BB57" s="1228" t="s">
        <v>10</v>
      </c>
      <c r="BC57" s="1228"/>
      <c r="BD57" s="1228"/>
      <c r="BE57" s="1228"/>
      <c r="BF57" s="1228"/>
      <c r="BG57" s="1228"/>
      <c r="BH57" s="1228"/>
      <c r="BI57" s="1228"/>
      <c r="BJ57" s="1228"/>
      <c r="BK57" s="1228"/>
      <c r="BL57" s="1228"/>
      <c r="BM57" s="1228"/>
      <c r="BN57" s="1228"/>
      <c r="BO57" s="1228"/>
      <c r="BP57" s="1211">
        <v>60.4</v>
      </c>
      <c r="BQ57" s="1211"/>
      <c r="BR57" s="1211"/>
      <c r="BS57" s="1211"/>
      <c r="BT57" s="1211"/>
      <c r="BU57" s="1211"/>
      <c r="BV57" s="1211"/>
      <c r="BW57" s="1211"/>
      <c r="BX57" s="1211">
        <v>61.5</v>
      </c>
      <c r="BY57" s="1211"/>
      <c r="BZ57" s="1211"/>
      <c r="CA57" s="1211"/>
      <c r="CB57" s="1211"/>
      <c r="CC57" s="1211"/>
      <c r="CD57" s="1211"/>
      <c r="CE57" s="1211"/>
      <c r="CF57" s="1211">
        <v>61.3</v>
      </c>
      <c r="CG57" s="1211"/>
      <c r="CH57" s="1211"/>
      <c r="CI57" s="1211"/>
      <c r="CJ57" s="1211"/>
      <c r="CK57" s="1211"/>
      <c r="CL57" s="1211"/>
      <c r="CM57" s="1211"/>
      <c r="CN57" s="1211">
        <v>62.4</v>
      </c>
      <c r="CO57" s="1211"/>
      <c r="CP57" s="1211"/>
      <c r="CQ57" s="1211"/>
      <c r="CR57" s="1211"/>
      <c r="CS57" s="1211"/>
      <c r="CT57" s="1211"/>
      <c r="CU57" s="1211"/>
      <c r="CV57" s="1211">
        <v>63.5</v>
      </c>
      <c r="CW57" s="1211"/>
      <c r="CX57" s="1211"/>
      <c r="CY57" s="1211"/>
      <c r="CZ57" s="1211"/>
      <c r="DA57" s="1211"/>
      <c r="DB57" s="1211"/>
      <c r="DC57" s="1211"/>
      <c r="DD57" s="23"/>
      <c r="DE57" s="22"/>
    </row>
    <row r="58" spans="1:109" s="18" customFormat="1" ht="13.2" x14ac:dyDescent="0.2">
      <c r="A58" s="3"/>
      <c r="B58" s="22"/>
      <c r="G58" s="1221"/>
      <c r="H58" s="1221"/>
      <c r="I58" s="1230"/>
      <c r="J58" s="1230"/>
      <c r="K58" s="1227"/>
      <c r="L58" s="1227"/>
      <c r="M58" s="1227"/>
      <c r="N58" s="1227"/>
      <c r="AM58" s="3"/>
      <c r="AN58" s="1225"/>
      <c r="AO58" s="1225"/>
      <c r="AP58" s="1225"/>
      <c r="AQ58" s="1225"/>
      <c r="AR58" s="1225"/>
      <c r="AS58" s="1225"/>
      <c r="AT58" s="1225"/>
      <c r="AU58" s="1225"/>
      <c r="AV58" s="1225"/>
      <c r="AW58" s="1225"/>
      <c r="AX58" s="1225"/>
      <c r="AY58" s="1225"/>
      <c r="AZ58" s="1225"/>
      <c r="BA58" s="1225"/>
      <c r="BB58" s="1228"/>
      <c r="BC58" s="1228"/>
      <c r="BD58" s="1228"/>
      <c r="BE58" s="1228"/>
      <c r="BF58" s="1228"/>
      <c r="BG58" s="1228"/>
      <c r="BH58" s="1228"/>
      <c r="BI58" s="1228"/>
      <c r="BJ58" s="1228"/>
      <c r="BK58" s="1228"/>
      <c r="BL58" s="1228"/>
      <c r="BM58" s="1228"/>
      <c r="BN58" s="1228"/>
      <c r="BO58" s="1228"/>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12" t="s">
        <v>536</v>
      </c>
      <c r="AO65" s="1213"/>
      <c r="AP65" s="1213"/>
      <c r="AQ65" s="1213"/>
      <c r="AR65" s="1213"/>
      <c r="AS65" s="1213"/>
      <c r="AT65" s="1213"/>
      <c r="AU65" s="1213"/>
      <c r="AV65" s="1213"/>
      <c r="AW65" s="1213"/>
      <c r="AX65" s="1213"/>
      <c r="AY65" s="1213"/>
      <c r="AZ65" s="1213"/>
      <c r="BA65" s="1213"/>
      <c r="BB65" s="1213"/>
      <c r="BC65" s="1213"/>
      <c r="BD65" s="1213"/>
      <c r="BE65" s="1213"/>
      <c r="BF65" s="1213"/>
      <c r="BG65" s="1213"/>
      <c r="BH65" s="1213"/>
      <c r="BI65" s="1213"/>
      <c r="BJ65" s="1213"/>
      <c r="BK65" s="1213"/>
      <c r="BL65" s="1213"/>
      <c r="BM65" s="1213"/>
      <c r="BN65" s="1213"/>
      <c r="BO65" s="1213"/>
      <c r="BP65" s="1213"/>
      <c r="BQ65" s="1213"/>
      <c r="BR65" s="1213"/>
      <c r="BS65" s="1213"/>
      <c r="BT65" s="1213"/>
      <c r="BU65" s="1213"/>
      <c r="BV65" s="1213"/>
      <c r="BW65" s="1213"/>
      <c r="BX65" s="1213"/>
      <c r="BY65" s="1213"/>
      <c r="BZ65" s="1213"/>
      <c r="CA65" s="1213"/>
      <c r="CB65" s="1213"/>
      <c r="CC65" s="1213"/>
      <c r="CD65" s="1213"/>
      <c r="CE65" s="1213"/>
      <c r="CF65" s="1213"/>
      <c r="CG65" s="1213"/>
      <c r="CH65" s="1213"/>
      <c r="CI65" s="1213"/>
      <c r="CJ65" s="1213"/>
      <c r="CK65" s="1213"/>
      <c r="CL65" s="1213"/>
      <c r="CM65" s="1213"/>
      <c r="CN65" s="1213"/>
      <c r="CO65" s="1213"/>
      <c r="CP65" s="1213"/>
      <c r="CQ65" s="1213"/>
      <c r="CR65" s="1213"/>
      <c r="CS65" s="1213"/>
      <c r="CT65" s="1213"/>
      <c r="CU65" s="1213"/>
      <c r="CV65" s="1213"/>
      <c r="CW65" s="1213"/>
      <c r="CX65" s="1213"/>
      <c r="CY65" s="1213"/>
      <c r="CZ65" s="1213"/>
      <c r="DA65" s="1213"/>
      <c r="DB65" s="1213"/>
      <c r="DC65" s="1214"/>
    </row>
    <row r="66" spans="2:107" ht="13.2" x14ac:dyDescent="0.2">
      <c r="B66" s="10"/>
      <c r="AN66" s="1215"/>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7"/>
    </row>
    <row r="67" spans="2:107" ht="13.2" x14ac:dyDescent="0.2">
      <c r="B67" s="10"/>
      <c r="AN67" s="1215"/>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7"/>
    </row>
    <row r="68" spans="2:107" ht="13.2" x14ac:dyDescent="0.2">
      <c r="B68" s="10"/>
      <c r="AN68" s="1215"/>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7"/>
    </row>
    <row r="69" spans="2:107" ht="13.2" x14ac:dyDescent="0.2">
      <c r="B69" s="10"/>
      <c r="AN69" s="1218"/>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20"/>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21"/>
      <c r="H72" s="1221"/>
      <c r="I72" s="1221"/>
      <c r="J72" s="1221"/>
      <c r="K72" s="20"/>
      <c r="L72" s="20"/>
      <c r="M72" s="21"/>
      <c r="N72" s="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3</v>
      </c>
      <c r="BQ72" s="1225"/>
      <c r="BR72" s="1225"/>
      <c r="BS72" s="1225"/>
      <c r="BT72" s="1225"/>
      <c r="BU72" s="1225"/>
      <c r="BV72" s="1225"/>
      <c r="BW72" s="1225"/>
      <c r="BX72" s="1225" t="s">
        <v>4</v>
      </c>
      <c r="BY72" s="1225"/>
      <c r="BZ72" s="1225"/>
      <c r="CA72" s="1225"/>
      <c r="CB72" s="1225"/>
      <c r="CC72" s="1225"/>
      <c r="CD72" s="1225"/>
      <c r="CE72" s="1225"/>
      <c r="CF72" s="1225" t="s">
        <v>5</v>
      </c>
      <c r="CG72" s="1225"/>
      <c r="CH72" s="1225"/>
      <c r="CI72" s="1225"/>
      <c r="CJ72" s="1225"/>
      <c r="CK72" s="1225"/>
      <c r="CL72" s="1225"/>
      <c r="CM72" s="1225"/>
      <c r="CN72" s="1225" t="s">
        <v>6</v>
      </c>
      <c r="CO72" s="1225"/>
      <c r="CP72" s="1225"/>
      <c r="CQ72" s="1225"/>
      <c r="CR72" s="1225"/>
      <c r="CS72" s="1225"/>
      <c r="CT72" s="1225"/>
      <c r="CU72" s="1225"/>
      <c r="CV72" s="1225" t="s">
        <v>7</v>
      </c>
      <c r="CW72" s="1225"/>
      <c r="CX72" s="1225"/>
      <c r="CY72" s="1225"/>
      <c r="CZ72" s="1225"/>
      <c r="DA72" s="1225"/>
      <c r="DB72" s="1225"/>
      <c r="DC72" s="1225"/>
    </row>
    <row r="73" spans="2:107" ht="13.2" x14ac:dyDescent="0.2">
      <c r="B73" s="10"/>
      <c r="G73" s="1226"/>
      <c r="H73" s="1226"/>
      <c r="I73" s="1226"/>
      <c r="J73" s="1226"/>
      <c r="K73" s="1231"/>
      <c r="L73" s="1231"/>
      <c r="M73" s="1231"/>
      <c r="N73" s="1231"/>
      <c r="AM73" s="19"/>
      <c r="AN73" s="1228" t="s">
        <v>8</v>
      </c>
      <c r="AO73" s="1228"/>
      <c r="AP73" s="1228"/>
      <c r="AQ73" s="1228"/>
      <c r="AR73" s="1228"/>
      <c r="AS73" s="1228"/>
      <c r="AT73" s="1228"/>
      <c r="AU73" s="1228"/>
      <c r="AV73" s="1228"/>
      <c r="AW73" s="1228"/>
      <c r="AX73" s="1228"/>
      <c r="AY73" s="1228"/>
      <c r="AZ73" s="1228"/>
      <c r="BA73" s="1228"/>
      <c r="BB73" s="1228" t="s">
        <v>9</v>
      </c>
      <c r="BC73" s="1228"/>
      <c r="BD73" s="1228"/>
      <c r="BE73" s="1228"/>
      <c r="BF73" s="1228"/>
      <c r="BG73" s="1228"/>
      <c r="BH73" s="1228"/>
      <c r="BI73" s="1228"/>
      <c r="BJ73" s="1228"/>
      <c r="BK73" s="1228"/>
      <c r="BL73" s="1228"/>
      <c r="BM73" s="1228"/>
      <c r="BN73" s="1228"/>
      <c r="BO73" s="1228"/>
      <c r="BP73" s="1211"/>
      <c r="BQ73" s="1211"/>
      <c r="BR73" s="1211"/>
      <c r="BS73" s="1211"/>
      <c r="BT73" s="1211"/>
      <c r="BU73" s="1211"/>
      <c r="BV73" s="1211"/>
      <c r="BW73" s="1211"/>
      <c r="BX73" s="1211"/>
      <c r="BY73" s="1211"/>
      <c r="BZ73" s="1211"/>
      <c r="CA73" s="1211"/>
      <c r="CB73" s="1211"/>
      <c r="CC73" s="1211"/>
      <c r="CD73" s="1211"/>
      <c r="CE73" s="1211"/>
      <c r="CF73" s="1211"/>
      <c r="CG73" s="1211"/>
      <c r="CH73" s="1211"/>
      <c r="CI73" s="1211"/>
      <c r="CJ73" s="1211"/>
      <c r="CK73" s="1211"/>
      <c r="CL73" s="1211"/>
      <c r="CM73" s="1211"/>
      <c r="CN73" s="1211"/>
      <c r="CO73" s="1211"/>
      <c r="CP73" s="1211"/>
      <c r="CQ73" s="1211"/>
      <c r="CR73" s="1211"/>
      <c r="CS73" s="1211"/>
      <c r="CT73" s="1211"/>
      <c r="CU73" s="1211"/>
      <c r="CV73" s="1211"/>
      <c r="CW73" s="1211"/>
      <c r="CX73" s="1211"/>
      <c r="CY73" s="1211"/>
      <c r="CZ73" s="1211"/>
      <c r="DA73" s="1211"/>
      <c r="DB73" s="1211"/>
      <c r="DC73" s="1211"/>
    </row>
    <row r="74" spans="2:107" ht="13.2" x14ac:dyDescent="0.2">
      <c r="B74" s="10"/>
      <c r="G74" s="1226"/>
      <c r="H74" s="1226"/>
      <c r="I74" s="1226"/>
      <c r="J74" s="1226"/>
      <c r="K74" s="1231"/>
      <c r="L74" s="1231"/>
      <c r="M74" s="1231"/>
      <c r="N74" s="1231"/>
      <c r="AM74" s="19"/>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ht="13.2" x14ac:dyDescent="0.2">
      <c r="B75" s="10"/>
      <c r="G75" s="1226"/>
      <c r="H75" s="1226"/>
      <c r="I75" s="1221"/>
      <c r="J75" s="1221"/>
      <c r="K75" s="1227"/>
      <c r="L75" s="1227"/>
      <c r="M75" s="1227"/>
      <c r="N75" s="1227"/>
      <c r="AM75" s="19"/>
      <c r="AN75" s="1228"/>
      <c r="AO75" s="1228"/>
      <c r="AP75" s="1228"/>
      <c r="AQ75" s="1228"/>
      <c r="AR75" s="1228"/>
      <c r="AS75" s="1228"/>
      <c r="AT75" s="1228"/>
      <c r="AU75" s="1228"/>
      <c r="AV75" s="1228"/>
      <c r="AW75" s="1228"/>
      <c r="AX75" s="1228"/>
      <c r="AY75" s="1228"/>
      <c r="AZ75" s="1228"/>
      <c r="BA75" s="1228"/>
      <c r="BB75" s="1228" t="s">
        <v>13</v>
      </c>
      <c r="BC75" s="1228"/>
      <c r="BD75" s="1228"/>
      <c r="BE75" s="1228"/>
      <c r="BF75" s="1228"/>
      <c r="BG75" s="1228"/>
      <c r="BH75" s="1228"/>
      <c r="BI75" s="1228"/>
      <c r="BJ75" s="1228"/>
      <c r="BK75" s="1228"/>
      <c r="BL75" s="1228"/>
      <c r="BM75" s="1228"/>
      <c r="BN75" s="1228"/>
      <c r="BO75" s="1228"/>
      <c r="BP75" s="1211">
        <v>3.2</v>
      </c>
      <c r="BQ75" s="1211"/>
      <c r="BR75" s="1211"/>
      <c r="BS75" s="1211"/>
      <c r="BT75" s="1211"/>
      <c r="BU75" s="1211"/>
      <c r="BV75" s="1211"/>
      <c r="BW75" s="1211"/>
      <c r="BX75" s="1211">
        <v>3</v>
      </c>
      <c r="BY75" s="1211"/>
      <c r="BZ75" s="1211"/>
      <c r="CA75" s="1211"/>
      <c r="CB75" s="1211"/>
      <c r="CC75" s="1211"/>
      <c r="CD75" s="1211"/>
      <c r="CE75" s="1211"/>
      <c r="CF75" s="1211">
        <v>3.1</v>
      </c>
      <c r="CG75" s="1211"/>
      <c r="CH75" s="1211"/>
      <c r="CI75" s="1211"/>
      <c r="CJ75" s="1211"/>
      <c r="CK75" s="1211"/>
      <c r="CL75" s="1211"/>
      <c r="CM75" s="1211"/>
      <c r="CN75" s="1211">
        <v>3.3</v>
      </c>
      <c r="CO75" s="1211"/>
      <c r="CP75" s="1211"/>
      <c r="CQ75" s="1211"/>
      <c r="CR75" s="1211"/>
      <c r="CS75" s="1211"/>
      <c r="CT75" s="1211"/>
      <c r="CU75" s="1211"/>
      <c r="CV75" s="1211">
        <v>6.4</v>
      </c>
      <c r="CW75" s="1211"/>
      <c r="CX75" s="1211"/>
      <c r="CY75" s="1211"/>
      <c r="CZ75" s="1211"/>
      <c r="DA75" s="1211"/>
      <c r="DB75" s="1211"/>
      <c r="DC75" s="1211"/>
    </row>
    <row r="76" spans="2:107" ht="13.2" x14ac:dyDescent="0.2">
      <c r="B76" s="10"/>
      <c r="G76" s="1226"/>
      <c r="H76" s="1226"/>
      <c r="I76" s="1221"/>
      <c r="J76" s="1221"/>
      <c r="K76" s="1227"/>
      <c r="L76" s="1227"/>
      <c r="M76" s="1227"/>
      <c r="N76" s="1227"/>
      <c r="AM76" s="19"/>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ht="13.2" x14ac:dyDescent="0.2">
      <c r="B77" s="10"/>
      <c r="G77" s="1221"/>
      <c r="H77" s="1221"/>
      <c r="I77" s="1221"/>
      <c r="J77" s="1221"/>
      <c r="K77" s="1231"/>
      <c r="L77" s="1231"/>
      <c r="M77" s="1231"/>
      <c r="N77" s="1231"/>
      <c r="AN77" s="1225" t="s">
        <v>11</v>
      </c>
      <c r="AO77" s="1225"/>
      <c r="AP77" s="1225"/>
      <c r="AQ77" s="1225"/>
      <c r="AR77" s="1225"/>
      <c r="AS77" s="1225"/>
      <c r="AT77" s="1225"/>
      <c r="AU77" s="1225"/>
      <c r="AV77" s="1225"/>
      <c r="AW77" s="1225"/>
      <c r="AX77" s="1225"/>
      <c r="AY77" s="1225"/>
      <c r="AZ77" s="1225"/>
      <c r="BA77" s="1225"/>
      <c r="BB77" s="1228" t="s">
        <v>9</v>
      </c>
      <c r="BC77" s="1228"/>
      <c r="BD77" s="1228"/>
      <c r="BE77" s="1228"/>
      <c r="BF77" s="1228"/>
      <c r="BG77" s="1228"/>
      <c r="BH77" s="1228"/>
      <c r="BI77" s="1228"/>
      <c r="BJ77" s="1228"/>
      <c r="BK77" s="1228"/>
      <c r="BL77" s="1228"/>
      <c r="BM77" s="1228"/>
      <c r="BN77" s="1228"/>
      <c r="BO77" s="1228"/>
      <c r="BP77" s="1211">
        <v>20.3</v>
      </c>
      <c r="BQ77" s="1211"/>
      <c r="BR77" s="1211"/>
      <c r="BS77" s="1211"/>
      <c r="BT77" s="1211"/>
      <c r="BU77" s="1211"/>
      <c r="BV77" s="1211"/>
      <c r="BW77" s="1211"/>
      <c r="BX77" s="1211">
        <v>15.5</v>
      </c>
      <c r="BY77" s="1211"/>
      <c r="BZ77" s="1211"/>
      <c r="CA77" s="1211"/>
      <c r="CB77" s="1211"/>
      <c r="CC77" s="1211"/>
      <c r="CD77" s="1211"/>
      <c r="CE77" s="1211"/>
      <c r="CF77" s="1211">
        <v>4.5999999999999996</v>
      </c>
      <c r="CG77" s="1211"/>
      <c r="CH77" s="1211"/>
      <c r="CI77" s="1211"/>
      <c r="CJ77" s="1211"/>
      <c r="CK77" s="1211"/>
      <c r="CL77" s="1211"/>
      <c r="CM77" s="1211"/>
      <c r="CN77" s="1211">
        <v>1.6</v>
      </c>
      <c r="CO77" s="1211"/>
      <c r="CP77" s="1211"/>
      <c r="CQ77" s="1211"/>
      <c r="CR77" s="1211"/>
      <c r="CS77" s="1211"/>
      <c r="CT77" s="1211"/>
      <c r="CU77" s="1211"/>
      <c r="CV77" s="1211">
        <v>0</v>
      </c>
      <c r="CW77" s="1211"/>
      <c r="CX77" s="1211"/>
      <c r="CY77" s="1211"/>
      <c r="CZ77" s="1211"/>
      <c r="DA77" s="1211"/>
      <c r="DB77" s="1211"/>
      <c r="DC77" s="1211"/>
    </row>
    <row r="78" spans="2:107" ht="13.2" x14ac:dyDescent="0.2">
      <c r="B78" s="10"/>
      <c r="G78" s="1221"/>
      <c r="H78" s="1221"/>
      <c r="I78" s="1221"/>
      <c r="J78" s="1221"/>
      <c r="K78" s="1231"/>
      <c r="L78" s="1231"/>
      <c r="M78" s="1231"/>
      <c r="N78" s="1231"/>
      <c r="AN78" s="1225"/>
      <c r="AO78" s="1225"/>
      <c r="AP78" s="1225"/>
      <c r="AQ78" s="1225"/>
      <c r="AR78" s="1225"/>
      <c r="AS78" s="1225"/>
      <c r="AT78" s="1225"/>
      <c r="AU78" s="1225"/>
      <c r="AV78" s="1225"/>
      <c r="AW78" s="1225"/>
      <c r="AX78" s="1225"/>
      <c r="AY78" s="1225"/>
      <c r="AZ78" s="1225"/>
      <c r="BA78" s="1225"/>
      <c r="BB78" s="1228"/>
      <c r="BC78" s="1228"/>
      <c r="BD78" s="1228"/>
      <c r="BE78" s="1228"/>
      <c r="BF78" s="1228"/>
      <c r="BG78" s="1228"/>
      <c r="BH78" s="1228"/>
      <c r="BI78" s="1228"/>
      <c r="BJ78" s="1228"/>
      <c r="BK78" s="1228"/>
      <c r="BL78" s="1228"/>
      <c r="BM78" s="1228"/>
      <c r="BN78" s="1228"/>
      <c r="BO78" s="1228"/>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ht="13.2" x14ac:dyDescent="0.2">
      <c r="B79" s="10"/>
      <c r="G79" s="1221"/>
      <c r="H79" s="1221"/>
      <c r="I79" s="1230"/>
      <c r="J79" s="1230"/>
      <c r="K79" s="1232"/>
      <c r="L79" s="1232"/>
      <c r="M79" s="1232"/>
      <c r="N79" s="1232"/>
      <c r="AN79" s="1225"/>
      <c r="AO79" s="1225"/>
      <c r="AP79" s="1225"/>
      <c r="AQ79" s="1225"/>
      <c r="AR79" s="1225"/>
      <c r="AS79" s="1225"/>
      <c r="AT79" s="1225"/>
      <c r="AU79" s="1225"/>
      <c r="AV79" s="1225"/>
      <c r="AW79" s="1225"/>
      <c r="AX79" s="1225"/>
      <c r="AY79" s="1225"/>
      <c r="AZ79" s="1225"/>
      <c r="BA79" s="1225"/>
      <c r="BB79" s="1228" t="s">
        <v>13</v>
      </c>
      <c r="BC79" s="1228"/>
      <c r="BD79" s="1228"/>
      <c r="BE79" s="1228"/>
      <c r="BF79" s="1228"/>
      <c r="BG79" s="1228"/>
      <c r="BH79" s="1228"/>
      <c r="BI79" s="1228"/>
      <c r="BJ79" s="1228"/>
      <c r="BK79" s="1228"/>
      <c r="BL79" s="1228"/>
      <c r="BM79" s="1228"/>
      <c r="BN79" s="1228"/>
      <c r="BO79" s="1228"/>
      <c r="BP79" s="1211">
        <v>6.6</v>
      </c>
      <c r="BQ79" s="1211"/>
      <c r="BR79" s="1211"/>
      <c r="BS79" s="1211"/>
      <c r="BT79" s="1211"/>
      <c r="BU79" s="1211"/>
      <c r="BV79" s="1211"/>
      <c r="BW79" s="1211"/>
      <c r="BX79" s="1211">
        <v>6.4</v>
      </c>
      <c r="BY79" s="1211"/>
      <c r="BZ79" s="1211"/>
      <c r="CA79" s="1211"/>
      <c r="CB79" s="1211"/>
      <c r="CC79" s="1211"/>
      <c r="CD79" s="1211"/>
      <c r="CE79" s="1211"/>
      <c r="CF79" s="1211">
        <v>6.3</v>
      </c>
      <c r="CG79" s="1211"/>
      <c r="CH79" s="1211"/>
      <c r="CI79" s="1211"/>
      <c r="CJ79" s="1211"/>
      <c r="CK79" s="1211"/>
      <c r="CL79" s="1211"/>
      <c r="CM79" s="1211"/>
      <c r="CN79" s="1211">
        <v>6.6</v>
      </c>
      <c r="CO79" s="1211"/>
      <c r="CP79" s="1211"/>
      <c r="CQ79" s="1211"/>
      <c r="CR79" s="1211"/>
      <c r="CS79" s="1211"/>
      <c r="CT79" s="1211"/>
      <c r="CU79" s="1211"/>
      <c r="CV79" s="1211">
        <v>6.8</v>
      </c>
      <c r="CW79" s="1211"/>
      <c r="CX79" s="1211"/>
      <c r="CY79" s="1211"/>
      <c r="CZ79" s="1211"/>
      <c r="DA79" s="1211"/>
      <c r="DB79" s="1211"/>
      <c r="DC79" s="1211"/>
    </row>
    <row r="80" spans="2:107" ht="13.2" x14ac:dyDescent="0.2">
      <c r="B80" s="10"/>
      <c r="G80" s="1221"/>
      <c r="H80" s="1221"/>
      <c r="I80" s="1230"/>
      <c r="J80" s="1230"/>
      <c r="K80" s="1232"/>
      <c r="L80" s="1232"/>
      <c r="M80" s="1232"/>
      <c r="N80" s="1232"/>
      <c r="AN80" s="1225"/>
      <c r="AO80" s="1225"/>
      <c r="AP80" s="1225"/>
      <c r="AQ80" s="1225"/>
      <c r="AR80" s="1225"/>
      <c r="AS80" s="1225"/>
      <c r="AT80" s="1225"/>
      <c r="AU80" s="1225"/>
      <c r="AV80" s="1225"/>
      <c r="AW80" s="1225"/>
      <c r="AX80" s="1225"/>
      <c r="AY80" s="1225"/>
      <c r="AZ80" s="1225"/>
      <c r="BA80" s="1225"/>
      <c r="BB80" s="1228"/>
      <c r="BC80" s="1228"/>
      <c r="BD80" s="1228"/>
      <c r="BE80" s="1228"/>
      <c r="BF80" s="1228"/>
      <c r="BG80" s="1228"/>
      <c r="BH80" s="1228"/>
      <c r="BI80" s="1228"/>
      <c r="BJ80" s="1228"/>
      <c r="BK80" s="1228"/>
      <c r="BL80" s="1228"/>
      <c r="BM80" s="1228"/>
      <c r="BN80" s="1228"/>
      <c r="BO80" s="1228"/>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CGEawPAPArdgeF5f/xwc33agrSGetePCLsCxPDg5+cGUGYJOGdPTxl94Tt9Zae799WmZn1JHhbifxVqyK7lWWg==" saltValue="HeDuI0hGsuHR2cwFABiV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7rh3ye4XMj0sjUs73Q42GLp9YCoVMYJyJTSoTaC2HmHXJf91XatMikoeboPIj1f882KSSxeAUZ1BgBgxQMPK8A==" saltValue="aEN2f6wJSFFHIU3BmIqC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cLw/tJ67cA1ARZ+FVhLfiuhVD/fIIeNGW3ZPQzX78hMhn+KvQ4iUCkLbRmHTSfpC546WLK/RhaAClS1JewX7eA==" saltValue="bMd4U8Uc30sJvxSRcNYo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2025-09-11T06:25:04Z</cp:lastPrinted>
  <dcterms:created xsi:type="dcterms:W3CDTF">2025-07-24T10:12:31Z</dcterms:created>
  <dcterms:modified xsi:type="dcterms:W3CDTF">2025-09-24T04:23:28Z</dcterms:modified>
  <cp:category/>
</cp:coreProperties>
</file>