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5_財政G\☆02_調査\000_データ類\04_財政状況資料集\R05決算\99-1_市町村送付用（確定版）\２回目\03_市町村確定版（A1 100 %後）\"/>
    </mc:Choice>
  </mc:AlternateContent>
  <bookViews>
    <workbookView xWindow="0" yWindow="0" windowWidth="18540" windowHeight="903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E37" i="7"/>
  <c r="AM37" i="7"/>
  <c r="U37" i="7"/>
  <c r="E37" i="7"/>
  <c r="C37" i="7"/>
  <c r="DG36" i="7"/>
  <c r="CQ36" i="7"/>
  <c r="CO36" i="7" s="1"/>
  <c r="BY36" i="7"/>
  <c r="BE36" i="7"/>
  <c r="AM36" i="7"/>
  <c r="W36" i="7"/>
  <c r="E36" i="7"/>
  <c r="C36" i="7" s="1"/>
  <c r="DG35" i="7"/>
  <c r="CQ35" i="7"/>
  <c r="BY35" i="7"/>
  <c r="BE35" i="7"/>
  <c r="AO35" i="7"/>
  <c r="W35" i="7"/>
  <c r="E35" i="7"/>
  <c r="C35" i="7" s="1"/>
  <c r="DG34" i="7"/>
  <c r="CQ34" i="7"/>
  <c r="BY34" i="7"/>
  <c r="BE34" i="7"/>
  <c r="AO34" i="7"/>
  <c r="W34" i="7"/>
  <c r="E34" i="7"/>
  <c r="C34" i="7" s="1"/>
  <c r="U34" i="7" l="1"/>
  <c r="U35" i="7" l="1"/>
  <c r="U36" i="7" l="1"/>
  <c r="AM34" i="7" l="1"/>
  <c r="AM35" i="7" l="1"/>
  <c r="BW34" i="7"/>
  <c r="BW35" i="7" s="1"/>
  <c r="BW36" i="7" s="1"/>
  <c r="BW37" i="7" s="1"/>
  <c r="CO34" i="7" l="1"/>
  <c r="CO35" i="7" s="1"/>
</calcChain>
</file>

<file path=xl/sharedStrings.xml><?xml version="1.0" encoding="utf-8"?>
<sst xmlns="http://schemas.openxmlformats.org/spreadsheetml/2006/main" count="1039" uniqueCount="542">
  <si>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</si>
  <si>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</si>
  <si>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</si>
  <si>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</si>
  <si>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</si>
  <si>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</si>
  <si>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</si>
  <si>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</si>
  <si>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</si>
  <si>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</si>
  <si>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</si>
  <si>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</si>
  <si>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</si>
  <si>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</si>
  <si>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</si>
  <si>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将来負担比率は横ばいとなった。次年度以降も引き続き、施設整備費用等の財源として更なる地方債の発行を見込んでいることから、将来負担比率の上昇は見込まれる。
今後は、将来負担への影響を考慮しながらも、既存施設等の老朽化の進行を見据えた「座間市公共施設再整備計画」に基づき、老朽化対策に取り組んでいく。</t>
    <rPh sb="0" eb="2">
      <t>ショウライ</t>
    </rPh>
    <rPh sb="2" eb="4">
      <t>フタン</t>
    </rPh>
    <rPh sb="4" eb="6">
      <t>ヒリツ</t>
    </rPh>
    <rPh sb="7" eb="8">
      <t>ヨコ</t>
    </rPh>
    <rPh sb="15" eb="18">
      <t>ジネンド</t>
    </rPh>
    <rPh sb="18" eb="20">
      <t>イコウ</t>
    </rPh>
    <rPh sb="21" eb="22">
      <t>ヒ</t>
    </rPh>
    <rPh sb="23" eb="24">
      <t>ツヅ</t>
    </rPh>
    <rPh sb="26" eb="28">
      <t>シセツ</t>
    </rPh>
    <rPh sb="28" eb="30">
      <t>セイビ</t>
    </rPh>
    <rPh sb="30" eb="32">
      <t>ヒヨウ</t>
    </rPh>
    <rPh sb="32" eb="33">
      <t>トウ</t>
    </rPh>
    <rPh sb="34" eb="36">
      <t>ザイゲン</t>
    </rPh>
    <rPh sb="39" eb="40">
      <t>サラ</t>
    </rPh>
    <rPh sb="42" eb="44">
      <t>チホウ</t>
    </rPh>
    <rPh sb="44" eb="45">
      <t>サイ</t>
    </rPh>
    <rPh sb="46" eb="48">
      <t>ハッコウ</t>
    </rPh>
    <rPh sb="49" eb="51">
      <t>ミコ</t>
    </rPh>
    <rPh sb="60" eb="62">
      <t>ショウライ</t>
    </rPh>
    <rPh sb="62" eb="64">
      <t>フタン</t>
    </rPh>
    <rPh sb="64" eb="66">
      <t>ヒリツ</t>
    </rPh>
    <rPh sb="67" eb="69">
      <t>ジョウショウ</t>
    </rPh>
    <rPh sb="70" eb="72">
      <t>ミコ</t>
    </rPh>
    <rPh sb="77" eb="79">
      <t>コンゴ</t>
    </rPh>
    <rPh sb="81" eb="83">
      <t>ショウライ</t>
    </rPh>
    <rPh sb="83" eb="85">
      <t>フタン</t>
    </rPh>
    <rPh sb="87" eb="89">
      <t>エイキョウ</t>
    </rPh>
    <rPh sb="90" eb="92">
      <t>コウリョ</t>
    </rPh>
    <rPh sb="98" eb="100">
      <t>キゾン</t>
    </rPh>
    <rPh sb="100" eb="102">
      <t>シセツ</t>
    </rPh>
    <rPh sb="102" eb="103">
      <t>トウ</t>
    </rPh>
    <rPh sb="104" eb="107">
      <t>ロウキュウカ</t>
    </rPh>
    <rPh sb="108" eb="110">
      <t>シンコウ</t>
    </rPh>
    <rPh sb="111" eb="113">
      <t>ミス</t>
    </rPh>
    <rPh sb="116" eb="119">
      <t>ザマシ</t>
    </rPh>
    <rPh sb="119" eb="121">
      <t>コウキョウ</t>
    </rPh>
    <rPh sb="121" eb="123">
      <t>シセツ</t>
    </rPh>
    <rPh sb="123" eb="126">
      <t>サイセイビ</t>
    </rPh>
    <rPh sb="126" eb="128">
      <t>ケイカク</t>
    </rPh>
    <rPh sb="130" eb="131">
      <t>モト</t>
    </rPh>
    <rPh sb="134" eb="137">
      <t>ロウキュウカ</t>
    </rPh>
    <rPh sb="137" eb="139">
      <t>タイサク</t>
    </rPh>
    <rPh sb="140" eb="141">
      <t>ト</t>
    </rPh>
    <rPh sb="142" eb="143">
      <t>ク</t>
    </rPh>
    <phoneticPr fontId="5"/>
  </si>
  <si>
    <t>将来負担比率は横ばいとなったものの、類似団体と比較して高い水準にある。実質公債費比率は、前年度より0.7ポイント増加したものの、依然として類似団体と比較して低い水準にある。
フロー指標の実質公債費比率が低く、ストック指標の将来負担比率が高いことから、今後、実質公債費比率が上昇する可能性がある。
よって、既存施設等の老朽化の進行を見据えた「座間市公共施設再整備計画」を着実に進めていくことで、公共施設の更新費を縮減し、公債費の抑制に引き続き取り組んでいく必要がある。</t>
    <rPh sb="0" eb="2">
      <t>ショウライ</t>
    </rPh>
    <rPh sb="2" eb="4">
      <t>フタン</t>
    </rPh>
    <rPh sb="4" eb="6">
      <t>ヒリツ</t>
    </rPh>
    <rPh sb="7" eb="8">
      <t>ヨコ</t>
    </rPh>
    <rPh sb="18" eb="20">
      <t>ルイジ</t>
    </rPh>
    <rPh sb="20" eb="22">
      <t>ダンタイ</t>
    </rPh>
    <rPh sb="23" eb="25">
      <t>ヒカク</t>
    </rPh>
    <rPh sb="27" eb="28">
      <t>タカ</t>
    </rPh>
    <rPh sb="29" eb="31">
      <t>スイジュン</t>
    </rPh>
    <rPh sb="35" eb="37">
      <t>ジッシツ</t>
    </rPh>
    <rPh sb="37" eb="40">
      <t>コウサイヒ</t>
    </rPh>
    <rPh sb="40" eb="42">
      <t>ヒリツ</t>
    </rPh>
    <rPh sb="44" eb="47">
      <t>ゼンネンド</t>
    </rPh>
    <rPh sb="56" eb="58">
      <t>ゾウカ</t>
    </rPh>
    <rPh sb="64" eb="66">
      <t>イゼン</t>
    </rPh>
    <rPh sb="69" eb="71">
      <t>ルイジ</t>
    </rPh>
    <rPh sb="71" eb="73">
      <t>ダンタイ</t>
    </rPh>
    <rPh sb="74" eb="76">
      <t>ヒカク</t>
    </rPh>
    <rPh sb="78" eb="79">
      <t>ヒク</t>
    </rPh>
    <rPh sb="80" eb="82">
      <t>スイジュン</t>
    </rPh>
    <rPh sb="90" eb="92">
      <t>シヒョウ</t>
    </rPh>
    <rPh sb="93" eb="95">
      <t>ジッシツ</t>
    </rPh>
    <rPh sb="95" eb="98">
      <t>コウサイヒ</t>
    </rPh>
    <rPh sb="98" eb="100">
      <t>ヒリツ</t>
    </rPh>
    <rPh sb="101" eb="102">
      <t>ヒク</t>
    </rPh>
    <rPh sb="108" eb="110">
      <t>シヒョウ</t>
    </rPh>
    <rPh sb="111" eb="113">
      <t>ショウライ</t>
    </rPh>
    <rPh sb="113" eb="115">
      <t>フタン</t>
    </rPh>
    <rPh sb="115" eb="117">
      <t>ヒリツ</t>
    </rPh>
    <rPh sb="118" eb="119">
      <t>タカ</t>
    </rPh>
    <rPh sb="125" eb="127">
      <t>コンゴ</t>
    </rPh>
    <rPh sb="128" eb="130">
      <t>ジッシツ</t>
    </rPh>
    <rPh sb="130" eb="133">
      <t>コウサイヒ</t>
    </rPh>
    <rPh sb="133" eb="135">
      <t>ヒリツ</t>
    </rPh>
    <rPh sb="136" eb="138">
      <t>ジョウショウ</t>
    </rPh>
    <rPh sb="140" eb="143">
      <t>カノウセイ</t>
    </rPh>
    <rPh sb="152" eb="154">
      <t>キゾン</t>
    </rPh>
    <rPh sb="154" eb="156">
      <t>シセツ</t>
    </rPh>
    <rPh sb="156" eb="157">
      <t>トウ</t>
    </rPh>
    <rPh sb="158" eb="161">
      <t>ロウキュウカ</t>
    </rPh>
    <rPh sb="162" eb="164">
      <t>シンコウ</t>
    </rPh>
    <rPh sb="165" eb="167">
      <t>ミス</t>
    </rPh>
    <rPh sb="170" eb="173">
      <t>ザマシ</t>
    </rPh>
    <rPh sb="173" eb="175">
      <t>コウキョウ</t>
    </rPh>
    <rPh sb="175" eb="177">
      <t>シセツ</t>
    </rPh>
    <rPh sb="177" eb="180">
      <t>サイセイビ</t>
    </rPh>
    <rPh sb="180" eb="182">
      <t>ケイカク</t>
    </rPh>
    <rPh sb="184" eb="186">
      <t>チャクジツ</t>
    </rPh>
    <rPh sb="187" eb="188">
      <t>スス</t>
    </rPh>
    <rPh sb="196" eb="198">
      <t>コウキョウ</t>
    </rPh>
    <rPh sb="198" eb="200">
      <t>シセツ</t>
    </rPh>
    <rPh sb="201" eb="204">
      <t>コウシンヒ</t>
    </rPh>
    <rPh sb="205" eb="207">
      <t>シュクゲン</t>
    </rPh>
    <rPh sb="209" eb="212">
      <t>コウサイヒ</t>
    </rPh>
    <rPh sb="213" eb="215">
      <t>ヨクセイ</t>
    </rPh>
    <rPh sb="216" eb="217">
      <t>ヒ</t>
    </rPh>
    <rPh sb="218" eb="219">
      <t>ツヅ</t>
    </rPh>
    <rPh sb="220" eb="221">
      <t>ト</t>
    </rPh>
    <rPh sb="222" eb="223">
      <t>ク</t>
    </rPh>
    <rPh sb="227" eb="229">
      <t>ヒツヨウ</t>
    </rPh>
    <phoneticPr fontId="5"/>
  </si>
  <si>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</si>
  <si>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</si>
  <si>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</si>
  <si>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</si>
  <si>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</si>
  <si>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</si>
  <si>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</si>
  <si>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</si>
  <si>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</si>
  <si>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</si>
  <si>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</si>
  <si>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</si>
  <si>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</si>
  <si>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</si>
  <si>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</si>
  <si>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</si>
  <si>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</si>
  <si>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</si>
  <si>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</si>
  <si>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</si>
  <si>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</si>
  <si>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</si>
  <si>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</si>
  <si>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</si>
  <si>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</si>
  <si>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</si>
  <si>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</si>
  <si>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</si>
  <si>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</si>
  <si>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</si>
  <si>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</si>
  <si>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</si>
  <si>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</si>
  <si>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</si>
  <si>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</si>
  <si>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</si>
  <si>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</si>
  <si>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</si>
  <si>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</si>
  <si>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</si>
  <si>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</si>
  <si>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</si>
  <si>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</si>
  <si>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</si>
  <si>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</si>
  <si>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</si>
  <si>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</si>
  <si>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</si>
  <si>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</si>
  <si>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</si>
  <si>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</si>
  <si>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</si>
  <si>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</si>
  <si>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</si>
  <si>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</si>
  <si>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</si>
  <si>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</si>
  <si>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</si>
  <si>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</si>
  <si>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</si>
  <si>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</si>
  <si>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</si>
  <si>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</si>
  <si>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</si>
  <si>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</si>
  <si>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</si>
  <si>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</si>
  <si>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4"/>
  </si>
  <si>
    <t>うち日本人(％)</t>
    <phoneticPr fontId="5"/>
  </si>
  <si>
    <t>-0.2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</si>
  <si>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</si>
  <si>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</si>
  <si>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</si>
  <si>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</si>
  <si>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</si>
  <si>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</si>
  <si>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</si>
  <si>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</si>
  <si>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</si>
  <si>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</si>
  <si>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</si>
  <si>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</si>
  <si>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</si>
  <si>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</si>
  <si>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</si>
  <si>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</si>
  <si>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</si>
  <si>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</si>
  <si>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</si>
  <si>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</si>
  <si>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</si>
  <si>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</si>
  <si>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</si>
  <si>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</si>
  <si>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</si>
  <si>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</si>
  <si>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</si>
  <si>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</si>
  <si>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</si>
  <si>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</si>
  <si>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</si>
  <si>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</si>
  <si>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</si>
  <si>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</si>
  <si>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</si>
  <si>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</si>
  <si>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</si>
  <si>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</si>
  <si>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</si>
  <si>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</si>
  <si>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</si>
  <si>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</si>
  <si>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</si>
  <si>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</si>
  <si>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</si>
  <si>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</si>
  <si>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</si>
  <si>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</si>
  <si>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</si>
  <si>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</si>
  <si>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</si>
  <si>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</si>
  <si>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</si>
  <si>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</si>
  <si>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</si>
  <si>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</si>
  <si>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</si>
  <si>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</si>
  <si>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</si>
  <si>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</si>
  <si>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神奈川県座間市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</si>
  <si>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</si>
  <si>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</si>
  <si>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</si>
  <si>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</si>
  <si>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</si>
  <si>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</si>
  <si>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</si>
  <si>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</si>
  <si>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</si>
  <si>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</si>
  <si>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</si>
  <si>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</si>
  <si>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</si>
  <si>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</si>
  <si>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</si>
  <si>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</si>
  <si>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</si>
  <si>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</si>
  <si>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</si>
  <si>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</si>
  <si>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</si>
  <si>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</si>
  <si>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</si>
  <si>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</si>
  <si>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</si>
  <si>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</si>
  <si>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</si>
  <si>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</si>
  <si>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</si>
  <si>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</si>
  <si>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</si>
  <si>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</si>
  <si>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</si>
  <si>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</si>
  <si>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</si>
  <si>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</si>
  <si>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</si>
  <si>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</si>
  <si>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</si>
  <si>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</si>
  <si>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</si>
  <si>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</si>
  <si>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</si>
  <si>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</si>
  <si>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</si>
  <si>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</si>
  <si>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</si>
  <si>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</si>
  <si>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</si>
  <si>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</si>
  <si>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</si>
  <si>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</si>
  <si>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</si>
  <si>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</si>
  <si>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</si>
  <si>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</si>
  <si>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</si>
  <si>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</si>
  <si>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</si>
  <si>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</si>
  <si>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</si>
  <si>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</si>
  <si>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</si>
  <si>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</si>
  <si>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</si>
  <si>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</si>
  <si>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</si>
  <si>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</si>
  <si>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</si>
  <si>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</si>
  <si>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</si>
  <si>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</si>
  <si>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</si>
  <si>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</si>
  <si>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</si>
  <si>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</si>
  <si>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</si>
  <si>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</si>
  <si>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</si>
  <si>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</si>
  <si>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</si>
  <si>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</si>
  <si>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</si>
  <si>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</si>
  <si>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</si>
  <si>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</si>
  <si>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</si>
  <si>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</si>
  <si>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</si>
  <si>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</si>
  <si>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</si>
  <si>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</si>
  <si>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</si>
  <si>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</si>
  <si>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</si>
  <si>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</si>
  <si>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</si>
  <si>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</si>
  <si>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</si>
  <si>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</si>
  <si>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</si>
  <si>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</si>
  <si>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</si>
  <si>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</si>
  <si>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</si>
  <si>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</si>
  <si>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</si>
  <si>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</si>
  <si>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</si>
  <si>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</si>
  <si>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</si>
  <si>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</si>
  <si>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</si>
  <si>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</si>
  <si>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</si>
  <si>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</si>
  <si>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</si>
  <si>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</si>
  <si>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</si>
  <si>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</si>
  <si>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</si>
  <si>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</si>
  <si>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</si>
  <si>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</si>
  <si>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</si>
  <si>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</si>
  <si>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</si>
  <si>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</si>
  <si>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</si>
  <si>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</si>
  <si>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</si>
  <si>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</si>
  <si>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</si>
  <si>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</si>
  <si>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</si>
  <si>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</si>
  <si>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</si>
  <si>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</si>
  <si>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</si>
  <si>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</si>
  <si>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</si>
  <si>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</si>
  <si>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</si>
  <si>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</si>
  <si>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</si>
  <si>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</si>
  <si>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</si>
  <si>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</si>
  <si>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</si>
  <si>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</si>
  <si>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</si>
  <si>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神奈川県座間市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</si>
  <si>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</si>
  <si>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</si>
  <si>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</si>
  <si>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</si>
  <si>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</si>
  <si>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</si>
  <si>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</si>
  <si>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</si>
  <si>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</si>
  <si>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</si>
  <si>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</si>
  <si>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</si>
  <si>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</si>
  <si>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</si>
  <si>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</si>
  <si>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</si>
  <si>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</si>
  <si>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</si>
  <si>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</si>
  <si>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</si>
  <si>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5"/>
  </si>
  <si>
    <t>座間市土地開発公社</t>
    <rPh sb="0" eb="3">
      <t>ザマシ</t>
    </rPh>
    <rPh sb="3" eb="5">
      <t>トチ</t>
    </rPh>
    <rPh sb="5" eb="7">
      <t>カイハツ</t>
    </rPh>
    <rPh sb="7" eb="9">
      <t>コウシャ</t>
    </rPh>
    <phoneticPr fontId="25"/>
  </si>
  <si>
    <t>-</t>
    <phoneticPr fontId="25"/>
  </si>
  <si>
    <t>-</t>
  </si>
  <si>
    <t>座間市スポーツ・文化振興財団</t>
    <rPh sb="0" eb="3">
      <t>ザマシ</t>
    </rPh>
    <rPh sb="8" eb="10">
      <t>ブンカ</t>
    </rPh>
    <rPh sb="10" eb="12">
      <t>シンコウ</t>
    </rPh>
    <rPh sb="12" eb="14">
      <t>ザイダン</t>
    </rPh>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</si>
  <si>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</si>
  <si>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</si>
  <si>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</si>
  <si>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</si>
  <si>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</si>
  <si>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</si>
  <si>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</si>
  <si>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</si>
  <si>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</si>
  <si>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</si>
  <si>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</si>
  <si>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</si>
  <si>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</si>
  <si>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</si>
  <si>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</si>
  <si>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</si>
  <si>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</si>
  <si>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</si>
  <si>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</si>
  <si>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</si>
  <si>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</si>
  <si>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</si>
  <si>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</si>
  <si>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</si>
  <si>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高座清掃施設組合</t>
    <rPh sb="0" eb="2">
      <t>コウザ</t>
    </rPh>
    <rPh sb="2" eb="4">
      <t>セイソウ</t>
    </rPh>
    <rPh sb="4" eb="6">
      <t>シセツ</t>
    </rPh>
    <rPh sb="6" eb="8">
      <t>クミアイ</t>
    </rPh>
    <phoneticPr fontId="25"/>
  </si>
  <si>
    <t>広域大和斎場組合</t>
    <rPh sb="0" eb="2">
      <t>コウイキ</t>
    </rPh>
    <rPh sb="2" eb="4">
      <t>ヤマト</t>
    </rPh>
    <rPh sb="4" eb="6">
      <t>サイジョウ</t>
    </rPh>
    <rPh sb="6" eb="8">
      <t>クミアイ</t>
    </rPh>
    <phoneticPr fontId="25"/>
  </si>
  <si>
    <t>神奈川県後期高齢者医療広域連合（一般会計）</t>
  </si>
  <si>
    <t>神奈川県後期高齢者医療広域連合（事業会計）</t>
    <rPh sb="16" eb="18">
      <t>ジギョウ</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</si>
  <si>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</si>
  <si>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</si>
  <si>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</si>
  <si>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</si>
  <si>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</si>
  <si>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</si>
  <si>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</si>
  <si>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</si>
  <si>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</si>
  <si>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</si>
  <si>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</si>
  <si>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</si>
  <si>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</si>
  <si>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</si>
  <si>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</si>
  <si>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</si>
  <si>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</si>
  <si>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</si>
  <si>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</si>
  <si>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</si>
  <si>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</si>
  <si>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</si>
  <si>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</si>
  <si>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</si>
  <si>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</si>
  <si>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</si>
  <si>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</si>
  <si>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</si>
  <si>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</si>
  <si>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</si>
  <si>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</si>
  <si>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</si>
  <si>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</si>
  <si>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</si>
  <si>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</si>
  <si>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</si>
  <si>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</si>
  <si>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</si>
  <si>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</si>
  <si>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</si>
  <si>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</si>
  <si>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</si>
  <si>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</si>
  <si>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</si>
  <si>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</si>
  <si>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</si>
  <si>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</si>
  <si>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</si>
  <si>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</si>
  <si>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</si>
  <si>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</si>
  <si>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</si>
  <si>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</si>
  <si>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</si>
  <si>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</si>
  <si>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</si>
  <si>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</si>
  <si>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</si>
  <si>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</si>
  <si>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</si>
  <si>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</si>
  <si>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</si>
  <si>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</si>
  <si>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</si>
  <si>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</si>
  <si>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</si>
  <si>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</si>
  <si>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</si>
  <si>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</si>
  <si>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</si>
  <si>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</si>
  <si>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</si>
  <si>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</si>
  <si>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</si>
  <si>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</si>
  <si>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</si>
  <si>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</si>
  <si>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</si>
  <si>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</si>
  <si>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</si>
  <si>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</si>
  <si>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</si>
  <si>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</si>
  <si>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</si>
  <si>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</si>
  <si>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</si>
  <si>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</si>
  <si>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</si>
  <si>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</si>
  <si>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</si>
  <si>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</si>
  <si>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</si>
  <si>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</si>
  <si>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</si>
  <si>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</si>
  <si>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</si>
  <si>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</si>
  <si>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</si>
  <si>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</si>
  <si>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</si>
  <si>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</si>
  <si>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</si>
  <si>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</si>
  <si>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</si>
  <si>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</si>
  <si>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</si>
  <si>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</si>
  <si>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</si>
  <si>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</si>
  <si>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</si>
  <si>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</si>
  <si>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</si>
  <si>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</si>
  <si>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</si>
  <si>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</si>
  <si>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</si>
  <si>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</si>
  <si>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</si>
  <si>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</si>
  <si>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</si>
  <si>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</si>
  <si>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</si>
  <si>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</si>
  <si>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</si>
  <si>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</si>
  <si>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</si>
  <si>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</si>
  <si>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</si>
  <si>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4.41</t>
  </si>
  <si>
    <t>▲ 3.12</t>
  </si>
  <si>
    <t>会計</t>
    <rPh sb="0" eb="2">
      <t>カイケイ</t>
    </rPh>
    <phoneticPr fontId="5"/>
  </si>
  <si>
    <t>水道事業会計</t>
  </si>
  <si>
    <t>一般会計</t>
  </si>
  <si>
    <t>公共下水道事業会計</t>
  </si>
  <si>
    <t>介護保険事業特別会計</t>
  </si>
  <si>
    <t>国民健康保険事業特別会計</t>
  </si>
  <si>
    <t>後期高齢者医療保険事業特別会計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</si>
  <si>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</si>
  <si>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</si>
  <si>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</si>
  <si>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</si>
  <si>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</si>
  <si>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</si>
  <si>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</si>
  <si>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</si>
  <si>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</si>
  <si>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</si>
  <si>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</si>
  <si>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</si>
  <si>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</si>
  <si>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</si>
  <si>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</si>
  <si>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</si>
  <si>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</si>
  <si>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</si>
  <si>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</si>
  <si>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</si>
  <si>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</si>
  <si>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</si>
  <si>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</si>
  <si>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</si>
  <si>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</si>
  <si>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</si>
  <si>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</si>
  <si>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</si>
  <si>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</si>
  <si>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</si>
  <si>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</si>
  <si>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</si>
  <si>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</si>
  <si>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</si>
  <si>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</si>
  <si>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</si>
  <si>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</si>
  <si>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</si>
  <si>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</si>
  <si>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</si>
  <si>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</si>
  <si>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</si>
  <si>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</si>
  <si>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</si>
  <si>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</si>
  <si>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</si>
  <si>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</si>
  <si>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職員退職手当基金</t>
    <phoneticPr fontId="25"/>
  </si>
  <si>
    <t>ふるさとづくり基金</t>
    <phoneticPr fontId="25"/>
  </si>
  <si>
    <t>地下水保全対策基金</t>
    <phoneticPr fontId="25"/>
  </si>
  <si>
    <t>奨学金基金</t>
    <rPh sb="0" eb="3">
      <t>ショウガクキン</t>
    </rPh>
    <rPh sb="3" eb="5">
      <t>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</si>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</sst>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8B22-4818-951C-A17A56AEE8E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16852</c:v>
                </c:pt>
                <c:pt idx="1">
                  <c:v>14388</c:v>
                </c:pt>
                <c:pt idx="2">
                  <c:v>13995</c:v>
                </c:pt>
                <c:pt idx="3">
                  <c:v>18687</c:v>
                </c:pt>
                <c:pt idx="4">
                  <c:v>17647</c:v>
                </c:pt>
              </c:numCache>
            </c:numRef>
          </c:val>
          <c:smooth val="0"/>
          <c:extLst>
            <c:ext xmlns:c16="http://schemas.microsoft.com/office/drawing/2014/chart" uri="{C3380CC4-5D6E-409C-BE32-E72D297353CC}">
              <c16:uniqueId val="{00000001-8B22-4818-951C-A17A56AEE8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7.65</c:v>
                </c:pt>
                <c:pt idx="1">
                  <c:v>7.3</c:v>
                </c:pt>
                <c:pt idx="2">
                  <c:v>8.57</c:v>
                </c:pt>
                <c:pt idx="3">
                  <c:v>8.35</c:v>
                </c:pt>
                <c:pt idx="4">
                  <c:v>4.57</c:v>
                </c:pt>
              </c:numCache>
            </c:numRef>
          </c:val>
          <c:extLst>
            <c:ext xmlns:c16="http://schemas.microsoft.com/office/drawing/2014/chart" uri="{C3380CC4-5D6E-409C-BE32-E72D297353CC}">
              <c16:uniqueId val="{00000000-871B-4CD7-ABF1-7C70C4CAA93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6.62</c:v>
                </c:pt>
                <c:pt idx="1">
                  <c:v>9.07</c:v>
                </c:pt>
                <c:pt idx="2">
                  <c:v>14.19</c:v>
                </c:pt>
                <c:pt idx="3">
                  <c:v>10.37</c:v>
                </c:pt>
                <c:pt idx="4">
                  <c:v>10.59</c:v>
                </c:pt>
              </c:numCache>
            </c:numRef>
          </c:val>
          <c:extLst>
            <c:ext xmlns:c16="http://schemas.microsoft.com/office/drawing/2014/chart" uri="{C3380CC4-5D6E-409C-BE32-E72D297353CC}">
              <c16:uniqueId val="{00000001-871B-4CD7-ABF1-7C70C4CAA9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0.88</c:v>
                </c:pt>
                <c:pt idx="1">
                  <c:v>2.48</c:v>
                </c:pt>
                <c:pt idx="2">
                  <c:v>8.2899999999999991</c:v>
                </c:pt>
                <c:pt idx="3">
                  <c:v>-4.41</c:v>
                </c:pt>
                <c:pt idx="4">
                  <c:v>-3.12</c:v>
                </c:pt>
              </c:numCache>
            </c:numRef>
          </c:val>
          <c:smooth val="0"/>
          <c:extLst>
            <c:ext xmlns:c16="http://schemas.microsoft.com/office/drawing/2014/chart" uri="{C3380CC4-5D6E-409C-BE32-E72D297353CC}">
              <c16:uniqueId val="{00000002-871B-4CD7-ABF1-7C70C4CAA9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82-497F-AB68-45BC00AD59E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82-497F-AB68-45BC00AD59E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82-497F-AB68-45BC00AD59E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82-497F-AB68-45BC00AD59EC}"/>
            </c:ext>
          </c:extLst>
        </c:ser>
        <c:ser>
          <c:idx val="4"/>
          <c:order val="4"/>
          <c:tx>
            <c:strRef>
              <c:f>[1]データシート!$A$31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0.28999999999999998</c:v>
                </c:pt>
                <c:pt idx="2">
                  <c:v>#N/A</c:v>
                </c:pt>
                <c:pt idx="3">
                  <c:v>0.33</c:v>
                </c:pt>
                <c:pt idx="4">
                  <c:v>#N/A</c:v>
                </c:pt>
                <c:pt idx="5">
                  <c:v>0.32</c:v>
                </c:pt>
                <c:pt idx="6">
                  <c:v>#N/A</c:v>
                </c:pt>
                <c:pt idx="7">
                  <c:v>0.09</c:v>
                </c:pt>
                <c:pt idx="8">
                  <c:v>#N/A</c:v>
                </c:pt>
                <c:pt idx="9">
                  <c:v>0.37</c:v>
                </c:pt>
              </c:numCache>
            </c:numRef>
          </c:val>
          <c:extLst>
            <c:ext xmlns:c16="http://schemas.microsoft.com/office/drawing/2014/chart" uri="{C3380CC4-5D6E-409C-BE32-E72D297353CC}">
              <c16:uniqueId val="{00000004-F082-497F-AB68-45BC00AD59EC}"/>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0.2</c:v>
                </c:pt>
                <c:pt idx="2">
                  <c:v>#N/A</c:v>
                </c:pt>
                <c:pt idx="3">
                  <c:v>0.53</c:v>
                </c:pt>
                <c:pt idx="4">
                  <c:v>#N/A</c:v>
                </c:pt>
                <c:pt idx="5">
                  <c:v>0.36</c:v>
                </c:pt>
                <c:pt idx="6">
                  <c:v>#N/A</c:v>
                </c:pt>
                <c:pt idx="7">
                  <c:v>0.34</c:v>
                </c:pt>
                <c:pt idx="8">
                  <c:v>#N/A</c:v>
                </c:pt>
                <c:pt idx="9">
                  <c:v>0.41</c:v>
                </c:pt>
              </c:numCache>
            </c:numRef>
          </c:val>
          <c:extLst>
            <c:ext xmlns:c16="http://schemas.microsoft.com/office/drawing/2014/chart" uri="{C3380CC4-5D6E-409C-BE32-E72D297353CC}">
              <c16:uniqueId val="{00000005-F082-497F-AB68-45BC00AD59E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1.69</c:v>
                </c:pt>
                <c:pt idx="2">
                  <c:v>#N/A</c:v>
                </c:pt>
                <c:pt idx="3">
                  <c:v>1.56</c:v>
                </c:pt>
                <c:pt idx="4">
                  <c:v>#N/A</c:v>
                </c:pt>
                <c:pt idx="5">
                  <c:v>0.83</c:v>
                </c:pt>
                <c:pt idx="6">
                  <c:v>#N/A</c:v>
                </c:pt>
                <c:pt idx="7">
                  <c:v>1.25</c:v>
                </c:pt>
                <c:pt idx="8">
                  <c:v>#N/A</c:v>
                </c:pt>
                <c:pt idx="9">
                  <c:v>1.04</c:v>
                </c:pt>
              </c:numCache>
            </c:numRef>
          </c:val>
          <c:extLst>
            <c:ext xmlns:c16="http://schemas.microsoft.com/office/drawing/2014/chart" uri="{C3380CC4-5D6E-409C-BE32-E72D297353CC}">
              <c16:uniqueId val="{00000006-F082-497F-AB68-45BC00AD59EC}"/>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0.81</c:v>
                </c:pt>
                <c:pt idx="2">
                  <c:v>#N/A</c:v>
                </c:pt>
                <c:pt idx="3">
                  <c:v>1</c:v>
                </c:pt>
                <c:pt idx="4">
                  <c:v>#N/A</c:v>
                </c:pt>
                <c:pt idx="5">
                  <c:v>1.1200000000000001</c:v>
                </c:pt>
                <c:pt idx="6">
                  <c:v>#N/A</c:v>
                </c:pt>
                <c:pt idx="7">
                  <c:v>1.23</c:v>
                </c:pt>
                <c:pt idx="8">
                  <c:v>#N/A</c:v>
                </c:pt>
                <c:pt idx="9">
                  <c:v>1.19</c:v>
                </c:pt>
              </c:numCache>
            </c:numRef>
          </c:val>
          <c:extLst>
            <c:ext xmlns:c16="http://schemas.microsoft.com/office/drawing/2014/chart" uri="{C3380CC4-5D6E-409C-BE32-E72D297353CC}">
              <c16:uniqueId val="{00000007-F082-497F-AB68-45BC00AD59E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7.65</c:v>
                </c:pt>
                <c:pt idx="2">
                  <c:v>#N/A</c:v>
                </c:pt>
                <c:pt idx="3">
                  <c:v>7.3</c:v>
                </c:pt>
                <c:pt idx="4">
                  <c:v>#N/A</c:v>
                </c:pt>
                <c:pt idx="5">
                  <c:v>8.56</c:v>
                </c:pt>
                <c:pt idx="6">
                  <c:v>#N/A</c:v>
                </c:pt>
                <c:pt idx="7">
                  <c:v>8.34</c:v>
                </c:pt>
                <c:pt idx="8">
                  <c:v>#N/A</c:v>
                </c:pt>
                <c:pt idx="9">
                  <c:v>4.5599999999999996</c:v>
                </c:pt>
              </c:numCache>
            </c:numRef>
          </c:val>
          <c:extLst>
            <c:ext xmlns:c16="http://schemas.microsoft.com/office/drawing/2014/chart" uri="{C3380CC4-5D6E-409C-BE32-E72D297353CC}">
              <c16:uniqueId val="{00000008-F082-497F-AB68-45BC00AD59E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6.43</c:v>
                </c:pt>
                <c:pt idx="2">
                  <c:v>#N/A</c:v>
                </c:pt>
                <c:pt idx="3">
                  <c:v>5.52</c:v>
                </c:pt>
                <c:pt idx="4">
                  <c:v>#N/A</c:v>
                </c:pt>
                <c:pt idx="5">
                  <c:v>6.29</c:v>
                </c:pt>
                <c:pt idx="6">
                  <c:v>#N/A</c:v>
                </c:pt>
                <c:pt idx="7">
                  <c:v>7.13</c:v>
                </c:pt>
                <c:pt idx="8">
                  <c:v>#N/A</c:v>
                </c:pt>
                <c:pt idx="9">
                  <c:v>7.05</c:v>
                </c:pt>
              </c:numCache>
            </c:numRef>
          </c:val>
          <c:extLst>
            <c:ext xmlns:c16="http://schemas.microsoft.com/office/drawing/2014/chart" uri="{C3380CC4-5D6E-409C-BE32-E72D297353CC}">
              <c16:uniqueId val="{00000009-F082-497F-AB68-45BC00AD59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2984</c:v>
                </c:pt>
                <c:pt idx="5">
                  <c:v>2916</c:v>
                </c:pt>
                <c:pt idx="8">
                  <c:v>3205</c:v>
                </c:pt>
                <c:pt idx="11">
                  <c:v>3161</c:v>
                </c:pt>
                <c:pt idx="14">
                  <c:v>2875</c:v>
                </c:pt>
              </c:numCache>
            </c:numRef>
          </c:val>
          <c:extLst>
            <c:ext xmlns:c16="http://schemas.microsoft.com/office/drawing/2014/chart" uri="{C3380CC4-5D6E-409C-BE32-E72D297353CC}">
              <c16:uniqueId val="{00000000-31A7-4BD6-BA5E-E28F381704A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1A7-4BD6-BA5E-E28F381704A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240</c:v>
                </c:pt>
                <c:pt idx="9">
                  <c:v>421</c:v>
                </c:pt>
                <c:pt idx="12">
                  <c:v>0</c:v>
                </c:pt>
              </c:numCache>
            </c:numRef>
          </c:val>
          <c:extLst>
            <c:ext xmlns:c16="http://schemas.microsoft.com/office/drawing/2014/chart" uri="{C3380CC4-5D6E-409C-BE32-E72D297353CC}">
              <c16:uniqueId val="{00000002-31A7-4BD6-BA5E-E28F381704A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53</c:v>
                </c:pt>
                <c:pt idx="3">
                  <c:v>116</c:v>
                </c:pt>
                <c:pt idx="6">
                  <c:v>213</c:v>
                </c:pt>
                <c:pt idx="9">
                  <c:v>364</c:v>
                </c:pt>
                <c:pt idx="12">
                  <c:v>365</c:v>
                </c:pt>
              </c:numCache>
            </c:numRef>
          </c:val>
          <c:extLst>
            <c:ext xmlns:c16="http://schemas.microsoft.com/office/drawing/2014/chart" uri="{C3380CC4-5D6E-409C-BE32-E72D297353CC}">
              <c16:uniqueId val="{00000003-31A7-4BD6-BA5E-E28F381704A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431</c:v>
                </c:pt>
                <c:pt idx="3">
                  <c:v>399</c:v>
                </c:pt>
                <c:pt idx="6">
                  <c:v>371</c:v>
                </c:pt>
                <c:pt idx="9">
                  <c:v>380</c:v>
                </c:pt>
                <c:pt idx="12">
                  <c:v>326</c:v>
                </c:pt>
              </c:numCache>
            </c:numRef>
          </c:val>
          <c:extLst>
            <c:ext xmlns:c16="http://schemas.microsoft.com/office/drawing/2014/chart" uri="{C3380CC4-5D6E-409C-BE32-E72D297353CC}">
              <c16:uniqueId val="{00000004-31A7-4BD6-BA5E-E28F381704A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A7-4BD6-BA5E-E28F381704A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A7-4BD6-BA5E-E28F381704A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2389</c:v>
                </c:pt>
                <c:pt idx="3">
                  <c:v>2502</c:v>
                </c:pt>
                <c:pt idx="6">
                  <c:v>2759</c:v>
                </c:pt>
                <c:pt idx="9">
                  <c:v>2734</c:v>
                </c:pt>
                <c:pt idx="12">
                  <c:v>2767</c:v>
                </c:pt>
              </c:numCache>
            </c:numRef>
          </c:val>
          <c:extLst>
            <c:ext xmlns:c16="http://schemas.microsoft.com/office/drawing/2014/chart" uri="{C3380CC4-5D6E-409C-BE32-E72D297353CC}">
              <c16:uniqueId val="{00000007-31A7-4BD6-BA5E-E28F381704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-110</c:v>
                </c:pt>
                <c:pt idx="2">
                  <c:v>#N/A</c:v>
                </c:pt>
                <c:pt idx="3">
                  <c:v>#N/A</c:v>
                </c:pt>
                <c:pt idx="4">
                  <c:v>102</c:v>
                </c:pt>
                <c:pt idx="5">
                  <c:v>#N/A</c:v>
                </c:pt>
                <c:pt idx="6">
                  <c:v>#N/A</c:v>
                </c:pt>
                <c:pt idx="7">
                  <c:v>378</c:v>
                </c:pt>
                <c:pt idx="8">
                  <c:v>#N/A</c:v>
                </c:pt>
                <c:pt idx="9">
                  <c:v>#N/A</c:v>
                </c:pt>
                <c:pt idx="10">
                  <c:v>738</c:v>
                </c:pt>
                <c:pt idx="11">
                  <c:v>#N/A</c:v>
                </c:pt>
                <c:pt idx="12">
                  <c:v>#N/A</c:v>
                </c:pt>
                <c:pt idx="13">
                  <c:v>583</c:v>
                </c:pt>
                <c:pt idx="14">
                  <c:v>#N/A</c:v>
                </c:pt>
              </c:numCache>
            </c:numRef>
          </c:val>
          <c:smooth val="0"/>
          <c:extLst>
            <c:ext xmlns:c16="http://schemas.microsoft.com/office/drawing/2014/chart" uri="{C3380CC4-5D6E-409C-BE32-E72D297353CC}">
              <c16:uniqueId val="{00000008-31A7-4BD6-BA5E-E28F381704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28495</c:v>
                </c:pt>
                <c:pt idx="5">
                  <c:v>27721</c:v>
                </c:pt>
                <c:pt idx="8">
                  <c:v>27313</c:v>
                </c:pt>
                <c:pt idx="11">
                  <c:v>25843</c:v>
                </c:pt>
                <c:pt idx="14">
                  <c:v>24093</c:v>
                </c:pt>
              </c:numCache>
            </c:numRef>
          </c:val>
          <c:extLst>
            <c:ext xmlns:c16="http://schemas.microsoft.com/office/drawing/2014/chart" uri="{C3380CC4-5D6E-409C-BE32-E72D297353CC}">
              <c16:uniqueId val="{00000000-D77D-409E-B2BC-23E5D3702E4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5083</c:v>
                </c:pt>
                <c:pt idx="5">
                  <c:v>4655</c:v>
                </c:pt>
                <c:pt idx="8">
                  <c:v>4200</c:v>
                </c:pt>
                <c:pt idx="11">
                  <c:v>3545</c:v>
                </c:pt>
                <c:pt idx="14">
                  <c:v>3120</c:v>
                </c:pt>
              </c:numCache>
            </c:numRef>
          </c:val>
          <c:extLst>
            <c:ext xmlns:c16="http://schemas.microsoft.com/office/drawing/2014/chart" uri="{C3380CC4-5D6E-409C-BE32-E72D297353CC}">
              <c16:uniqueId val="{00000001-D77D-409E-B2BC-23E5D3702E4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3350</c:v>
                </c:pt>
                <c:pt idx="5">
                  <c:v>4103</c:v>
                </c:pt>
                <c:pt idx="8">
                  <c:v>5893</c:v>
                </c:pt>
                <c:pt idx="11">
                  <c:v>5410</c:v>
                </c:pt>
                <c:pt idx="14">
                  <c:v>4851</c:v>
                </c:pt>
              </c:numCache>
            </c:numRef>
          </c:val>
          <c:extLst>
            <c:ext xmlns:c16="http://schemas.microsoft.com/office/drawing/2014/chart" uri="{C3380CC4-5D6E-409C-BE32-E72D297353CC}">
              <c16:uniqueId val="{00000002-D77D-409E-B2BC-23E5D3702E4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7D-409E-B2BC-23E5D3702E4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7D-409E-B2BC-23E5D3702E4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7D-409E-B2BC-23E5D3702E4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5240</c:v>
                </c:pt>
                <c:pt idx="3">
                  <c:v>4891</c:v>
                </c:pt>
                <c:pt idx="6">
                  <c:v>4842</c:v>
                </c:pt>
                <c:pt idx="9">
                  <c:v>4885</c:v>
                </c:pt>
                <c:pt idx="12">
                  <c:v>5073</c:v>
                </c:pt>
              </c:numCache>
            </c:numRef>
          </c:val>
          <c:extLst>
            <c:ext xmlns:c16="http://schemas.microsoft.com/office/drawing/2014/chart" uri="{C3380CC4-5D6E-409C-BE32-E72D297353CC}">
              <c16:uniqueId val="{00000006-D77D-409E-B2BC-23E5D3702E4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4269</c:v>
                </c:pt>
                <c:pt idx="3">
                  <c:v>4231</c:v>
                </c:pt>
                <c:pt idx="6">
                  <c:v>4141</c:v>
                </c:pt>
                <c:pt idx="9">
                  <c:v>3862</c:v>
                </c:pt>
                <c:pt idx="12">
                  <c:v>3542</c:v>
                </c:pt>
              </c:numCache>
            </c:numRef>
          </c:val>
          <c:extLst>
            <c:ext xmlns:c16="http://schemas.microsoft.com/office/drawing/2014/chart" uri="{C3380CC4-5D6E-409C-BE32-E72D297353CC}">
              <c16:uniqueId val="{00000007-D77D-409E-B2BC-23E5D3702E4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4435</c:v>
                </c:pt>
                <c:pt idx="3">
                  <c:v>3787</c:v>
                </c:pt>
                <c:pt idx="6">
                  <c:v>3261</c:v>
                </c:pt>
                <c:pt idx="9">
                  <c:v>2894</c:v>
                </c:pt>
                <c:pt idx="12">
                  <c:v>2545</c:v>
                </c:pt>
              </c:numCache>
            </c:numRef>
          </c:val>
          <c:extLst>
            <c:ext xmlns:c16="http://schemas.microsoft.com/office/drawing/2014/chart" uri="{C3380CC4-5D6E-409C-BE32-E72D297353CC}">
              <c16:uniqueId val="{00000008-D77D-409E-B2BC-23E5D3702E4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470</c:v>
                </c:pt>
                <c:pt idx="3">
                  <c:v>470</c:v>
                </c:pt>
                <c:pt idx="6">
                  <c:v>380</c:v>
                </c:pt>
                <c:pt idx="9">
                  <c:v>0</c:v>
                </c:pt>
                <c:pt idx="12">
                  <c:v>0</c:v>
                </c:pt>
              </c:numCache>
            </c:numRef>
          </c:val>
          <c:extLst>
            <c:ext xmlns:c16="http://schemas.microsoft.com/office/drawing/2014/chart" uri="{C3380CC4-5D6E-409C-BE32-E72D297353CC}">
              <c16:uniqueId val="{00000009-D77D-409E-B2BC-23E5D3702E4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28534</c:v>
                </c:pt>
                <c:pt idx="3">
                  <c:v>28413</c:v>
                </c:pt>
                <c:pt idx="6">
                  <c:v>27912</c:v>
                </c:pt>
                <c:pt idx="9">
                  <c:v>25513</c:v>
                </c:pt>
                <c:pt idx="12">
                  <c:v>23343</c:v>
                </c:pt>
              </c:numCache>
            </c:numRef>
          </c:val>
          <c:extLst>
            <c:ext xmlns:c16="http://schemas.microsoft.com/office/drawing/2014/chart" uri="{C3380CC4-5D6E-409C-BE32-E72D297353CC}">
              <c16:uniqueId val="{0000000A-D77D-409E-B2BC-23E5D3702E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6020</c:v>
                </c:pt>
                <c:pt idx="2">
                  <c:v>#N/A</c:v>
                </c:pt>
                <c:pt idx="3">
                  <c:v>#N/A</c:v>
                </c:pt>
                <c:pt idx="4">
                  <c:v>5314</c:v>
                </c:pt>
                <c:pt idx="5">
                  <c:v>#N/A</c:v>
                </c:pt>
                <c:pt idx="6">
                  <c:v>#N/A</c:v>
                </c:pt>
                <c:pt idx="7">
                  <c:v>3130</c:v>
                </c:pt>
                <c:pt idx="8">
                  <c:v>#N/A</c:v>
                </c:pt>
                <c:pt idx="9">
                  <c:v>#N/A</c:v>
                </c:pt>
                <c:pt idx="10">
                  <c:v>2356</c:v>
                </c:pt>
                <c:pt idx="11">
                  <c:v>#N/A</c:v>
                </c:pt>
                <c:pt idx="12">
                  <c:v>#N/A</c:v>
                </c:pt>
                <c:pt idx="13">
                  <c:v>2438</c:v>
                </c:pt>
                <c:pt idx="14">
                  <c:v>#N/A</c:v>
                </c:pt>
              </c:numCache>
            </c:numRef>
          </c:val>
          <c:smooth val="0"/>
          <c:extLst>
            <c:ext xmlns:c16="http://schemas.microsoft.com/office/drawing/2014/chart" uri="{C3380CC4-5D6E-409C-BE32-E72D297353CC}">
              <c16:uniqueId val="{0000000B-D77D-409E-B2BC-23E5D3702E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3714</c:v>
                </c:pt>
                <c:pt idx="1">
                  <c:v>2672</c:v>
                </c:pt>
                <c:pt idx="2">
                  <c:v>2794</c:v>
                </c:pt>
              </c:numCache>
            </c:numRef>
          </c:val>
          <c:extLst>
            <c:ext xmlns:c16="http://schemas.microsoft.com/office/drawing/2014/chart" uri="{C3380CC4-5D6E-409C-BE32-E72D297353CC}">
              <c16:uniqueId val="{00000000-1156-42AA-BCE5-53269F0CAF9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1156-42AA-BCE5-53269F0CAF9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1190</c:v>
                </c:pt>
                <c:pt idx="1">
                  <c:v>1151</c:v>
                </c:pt>
                <c:pt idx="2">
                  <c:v>1018</c:v>
                </c:pt>
              </c:numCache>
            </c:numRef>
          </c:val>
          <c:extLst>
            <c:ext xmlns:c16="http://schemas.microsoft.com/office/drawing/2014/chart" uri="{C3380CC4-5D6E-409C-BE32-E72D297353CC}">
              <c16:uniqueId val="{00000002-1156-42AA-BCE5-53269F0CAF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{480DE957-9354-4B88-9190-1E3E0A56C1BE}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AC02-4694-BB4C-F49771899E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{5EE62F4D-C8E7-42A2-988C-B07B9F21B57F}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02-4694-BB4C-F49771899E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{45AAF22F-BB8E-4152-979D-A40111500628}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02-4694-BB4C-F49771899E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{84FE51BE-CF30-42EA-8F2D-493C09A72610}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02-4694-BB4C-F49771899E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{4E7F70D5-B953-49DB-8105-51189A417A03}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02-4694-BB4C-F49771899E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{3EF47A1E-864A-4067-A055-EB973E3F5C52}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AC02-4694-BB4C-F49771899E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{ED125AE7-16F9-4383-B170-47AF60B1C638}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AC02-4694-BB4C-F49771899E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{E5448535-779A-4B48-99FC-13E72CD90763}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AC02-4694-BB4C-F49771899E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{1E510BBE-E5D3-4731-A08E-C085596991D7}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AC02-4694-BB4C-F49771899E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65.5</c:v>
                </c:pt>
                <c:pt idx="16">
                  <c:v>67.099999999999994</c:v>
                </c:pt>
                <c:pt idx="24">
                  <c:v>68.7</c:v>
                </c:pt>
                <c:pt idx="32">
                  <c:v>70.3</c:v>
                </c:pt>
              </c:numCache>
            </c:numRef>
          </c:xVal>
          <c:yVal>
            <c:numRef>
              <c:f>公会計指標分析・財政指標組合せ分析表!$BP$51:$DC$51</c:f>
              <c:numCache>
                <c:formatCode>#,##0.0;"▲ "#,##0.0</c:formatCode>
                <c:ptCount val="40"/>
                <c:pt idx="0">
                  <c:v>28.2</c:v>
                </c:pt>
                <c:pt idx="8">
                  <c:v>24.1</c:v>
                </c:pt>
                <c:pt idx="16">
                  <c:v>13.2</c:v>
                </c:pt>
                <c:pt idx="24">
                  <c:v>10.1</c:v>
                </c:pt>
                <c:pt idx="32">
                  <c:v>10.1</c:v>
                </c:pt>
              </c:numCache>
            </c:numRef>
          </c:yVal>
          <c:smooth val="0"/>
          <c:extLst>
            <c:ext xmlns:c16="http://schemas.microsoft.com/office/drawing/2014/chart" uri="{C3380CC4-5D6E-409C-BE32-E72D297353CC}">
              <c16:uniqueId val="{00000009-AC02-4694-BB4C-F49771899E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{46163A4D-D350-493C-B957-1A73956877D1}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AC02-4694-BB4C-F49771899E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{66B0F2E4-E5B1-495C-9FB4-8661A5BF85E3}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02-4694-BB4C-F49771899E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{1E60E3DC-D187-4F96-AEE5-B5BA3DDF37F6}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02-4694-BB4C-F49771899E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{227C8C95-2B94-4831-B288-78344A1BC62B}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02-4694-BB4C-F49771899E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{B41F0A75-E3B5-4C0A-ABC0-EDA9A18792CC}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02-4694-BB4C-F49771899E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{4283F016-90AE-491B-A4C0-2B05DD00C25D}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AC02-4694-BB4C-F49771899E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{A0F51658-D25C-48F4-86CF-D1D7CFFD4EE4}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AC02-4694-BB4C-F49771899E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{6AEBBC9F-125D-4332-8AEF-8F68CDEAB250}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AC02-4694-BB4C-F49771899E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{01CF711F-1418-4324-876E-F33804396686}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AC02-4694-BB4C-F49771899E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AC02-4694-BB4C-F49771899EC6}"/>
            </c:ext>
          </c:extLst>
        </c:ser>
        <c:dLbls>
          <c:showLegendKey val="0"/>
          <c:showVal val="1"/>
          <c:showCatName val="0"/>
          <c:showSerName val="0"/>
          <c:showPercent val="0"/>
          <c:showBubbleSize val="0"/>
        </c:dLbls>
        <c:axId val="46179840"/>
        <c:axId val="46181760"/>
      </c:scatterChart>
      <c:valAx>
        <c:axId val="46179840"/>
        <c:scaling>
          <c:orientation val="maxMin"/>
          <c:max val="71"/>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{523A0831-93F7-464E-A12D-85D2D1378419}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884-45C1-9D75-FDB3FEBD1E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{A224A6F2-CFE1-45F3-80B4-C64764BD18DE}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84-45C1-9D75-FDB3FEBD1E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{A0CEAEEB-4C40-4D18-84DC-B05A3055C290}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84-45C1-9D75-FDB3FEBD1E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{D7179154-C3A8-4E42-B7D8-DE91AFB8C40A}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84-45C1-9D75-FDB3FEBD1E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{28B88FD0-5EB2-4598-8B47-1D05932D8F3B}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84-45C1-9D75-FDB3FEBD1E6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{DF8DB683-5444-4390-BCBE-1C66EDADF129}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884-45C1-9D75-FDB3FEBD1E6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{B571A980-20A1-4219-8345-C5F747464A3D}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884-45C1-9D75-FDB3FEBD1E6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{E1C866F5-F7D2-44CF-93BD-82065CBA2435}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884-45C1-9D75-FDB3FEBD1E6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{13675DE4-FA26-4866-A528-B4D6F46E3B4B}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884-45C1-9D75-FDB3FEBD1E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c:v>
                </c:pt>
                <c:pt idx="16">
                  <c:v>0.5</c:v>
                </c:pt>
                <c:pt idx="24">
                  <c:v>1.7</c:v>
                </c:pt>
                <c:pt idx="32">
                  <c:v>2.4</c:v>
                </c:pt>
              </c:numCache>
            </c:numRef>
          </c:xVal>
          <c:yVal>
            <c:numRef>
              <c:f>公会計指標分析・財政指標組合せ分析表!$BP$73:$DC$73</c:f>
              <c:numCache>
                <c:formatCode>#,##0.0;"▲ "#,##0.0</c:formatCode>
                <c:ptCount val="40"/>
                <c:pt idx="0">
                  <c:v>28.2</c:v>
                </c:pt>
                <c:pt idx="8">
                  <c:v>24.1</c:v>
                </c:pt>
                <c:pt idx="16">
                  <c:v>13.2</c:v>
                </c:pt>
                <c:pt idx="24">
                  <c:v>10.1</c:v>
                </c:pt>
                <c:pt idx="32">
                  <c:v>10.1</c:v>
                </c:pt>
              </c:numCache>
            </c:numRef>
          </c:yVal>
          <c:smooth val="0"/>
          <c:extLst>
            <c:ext xmlns:c16="http://schemas.microsoft.com/office/drawing/2014/chart" uri="{C3380CC4-5D6E-409C-BE32-E72D297353CC}">
              <c16:uniqueId val="{00000009-5884-45C1-9D75-FDB3FEBD1E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5.5183138377992567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{C8DE20C8-2E48-4E23-81DD-30AFD5620F16}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884-45C1-9D75-FDB3FEBD1E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{58CFEB10-E52D-4CE0-8A57-C4EF6DB4B758}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84-45C1-9D75-FDB3FEBD1E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{DC8A037A-FFA3-4432-8032-118258E68430}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84-45C1-9D75-FDB3FEBD1E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{0DF771DF-91CB-43A0-8185-9CD223C73546}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84-45C1-9D75-FDB3FEBD1E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{970B3BBA-5950-4379-8D16-4EF337D71F76}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84-45C1-9D75-FDB3FEBD1E6F}"/>
                </c:ext>
              </c:extLst>
            </c:dLbl>
            <c:dLbl>
              <c:idx val="8"/>
              <c:layout>
                <c:manualLayout>
                  <c:x val="-1.8235628084250027E-2"/>
                  <c:y val="-6.9650155797595342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{80E2A69F-A4CB-44A6-BDF9-D08C59757ACA}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884-45C1-9D75-FDB3FEBD1E6F}"/>
                </c:ext>
              </c:extLst>
            </c:dLbl>
            <c:dLbl>
              <c:idx val="16"/>
              <c:layout>
                <c:manualLayout>
                  <c:x val="-2.5298460057526753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{0D102DCB-3862-42B0-96EF-13321D5A92C2}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884-45C1-9D75-FDB3FEBD1E6F}"/>
                </c:ext>
              </c:extLst>
            </c:dLbl>
            <c:dLbl>
              <c:idx val="24"/>
              <c:layout>
                <c:manualLayout>
                  <c:x val="-3.7842225392624447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{43943668-AB46-4AB6-8C32-8538DC149C55}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884-45C1-9D75-FDB3FEBD1E6F}"/>
                </c:ext>
              </c:extLst>
            </c:dLbl>
            <c:dLbl>
              <c:idx val="32"/>
              <c:layout>
                <c:manualLayout>
                  <c:x val="-3.1570342725075584E-2"/>
                  <c:y val="-4.349592131553587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{6278992B-2A83-447A-BB98-8EF87497932F}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884-45C1-9D75-FDB3FEBD1E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5884-45C1-9D75-FDB3FEBD1E6F}"/>
            </c:ext>
          </c:extLst>
        </c:ser>
        <c:dLbls>
          <c:showLegendKey val="0"/>
          <c:showVal val="1"/>
          <c:showCatName val="0"/>
          <c:showSerName val="0"/>
          <c:showPercent val="0"/>
          <c:showBubbleSize val="0"/>
        </c:dLbls>
        <c:axId val="84219776"/>
        <c:axId val="84234240"/>
      </c:scatterChart>
      <c:valAx>
        <c:axId val="84219776"/>
        <c:scaling>
          <c:orientation val="maxMin"/>
          <c:max val="5"/>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396240"/>
          <a:ext cx="11537950" cy="589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83540"/>
          <a:ext cx="3568700"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08940"/>
          <a:ext cx="3524250"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34340"/>
          <a:ext cx="3486150" cy="4229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83540"/>
          <a:ext cx="2432050"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08940"/>
          <a:ext cx="2387600"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34340"/>
          <a:ext cx="2330450" cy="4229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26490"/>
          <a:ext cx="8764270" cy="16446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58240"/>
          <a:ext cx="126365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58240"/>
          <a:ext cx="114046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58240"/>
          <a:ext cx="139065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177290"/>
          <a:ext cx="1841500" cy="9474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177290"/>
          <a:ext cx="1155700" cy="9474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177290"/>
          <a:ext cx="577850" cy="9474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1958340"/>
          <a:ext cx="184150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1958340"/>
          <a:ext cx="312420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26490"/>
          <a:ext cx="1301750" cy="10744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189990"/>
          <a:ext cx="115570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37640"/>
          <a:ext cx="1155700" cy="238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752600"/>
          <a:ext cx="1155700" cy="589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27889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27200"/>
          <a:ext cx="0" cy="12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27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194246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07772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28090"/>
          <a:ext cx="8255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47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8155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04850" y="304673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04850" y="32893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04850" y="352044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04850" y="37630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04850" y="399796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2367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685030"/>
          <a:ext cx="462280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02412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49987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4927600"/>
          <a:ext cx="139065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106670"/>
          <a:ext cx="139065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492760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10667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492760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10667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401310"/>
          <a:ext cx="4622800" cy="234442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401310"/>
          <a:ext cx="5480050" cy="2344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401310"/>
          <a:ext cx="345186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6959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財政力指数の分母となる基準財政需要額は、</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公債費や臨時経済対策費が減少したものの、</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臨時財政対策債償還基金費</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等が増加</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し</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振替前需要額が</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508,483</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増加したことに加えて</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、臨時財政対策債への振替相当額が</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351,904</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千円減少したことにより、前年度に比べ</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860,387</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千円増加した。一方、財政力指数の分子となる基準財政収入額は、</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固定資産税等が減少したものの、市町村民税</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や</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地方消費税交付金等</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が増加したことにより、前年度に比べ</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443,757</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千円増加した。基準財政需要額、基準財政収入額はともに増加したものの、基準財政需要額の増加</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率</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が基準財政収入額の増加</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率</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を上回ったため、前年度に比べ</a:t>
          </a:r>
          <a:r>
            <a:rPr kumimoji="1" lang="en-US" altLang="ja-JP" sz="950" baseline="0">
              <a:solidFill>
                <a:schemeClr val="dk1"/>
              </a:solidFill>
              <a:effectLst/>
              <a:latin typeface="ＭＳ 明朝" panose="02020609040205080304" pitchFamily="17" charset="-128"/>
              <a:ea typeface="ＭＳ 明朝" panose="02020609040205080304" pitchFamily="17" charset="-128"/>
              <a:cs typeface="+mn-cs"/>
            </a:rPr>
            <a:t>0.013</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ポイント低下した。</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今後も引き続き</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歳出の見直しや</a:t>
          </a:r>
          <a:r>
            <a:rPr kumimoji="1" lang="ja-JP" altLang="en-US" sz="95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50" baseline="0">
              <a:solidFill>
                <a:schemeClr val="dk1"/>
              </a:solidFill>
              <a:effectLst/>
              <a:latin typeface="ＭＳ 明朝" panose="02020609040205080304" pitchFamily="17" charset="-128"/>
              <a:ea typeface="ＭＳ 明朝" panose="02020609040205080304" pitchFamily="17" charset="-128"/>
              <a:cs typeface="+mn-cs"/>
            </a:rPr>
            <a:t>地方税の徴収強化等の取り組みを通じて、財政基盤の強化に努める。</a:t>
          </a:r>
          <a:endParaRPr lang="ja-JP" altLang="ja-JP" sz="95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7457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6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4086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27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0715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693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67344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3973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2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0602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59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7231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4013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401310"/>
          <a:ext cx="4622800" cy="23444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514850" y="59396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2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287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45847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425950" y="5939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76200</xdr:rowOff>
    </xdr:to>
    <xdr:cxnSp macro="">
      <xdr:nvCxnSpPr>
        <xdr:cNvPr id="71" name="直線コネクタ 70"/>
        <xdr:cNvCxnSpPr/>
      </xdr:nvCxnSpPr>
      <xdr:spPr>
        <a:xfrm>
          <a:off x="3752850" y="663103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4584700" y="675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464050" y="67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xdr:cNvCxnSpPr/>
      </xdr:nvCxnSpPr>
      <xdr:spPr>
        <a:xfrm>
          <a:off x="2940050" y="6600372"/>
          <a:ext cx="81280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3702050" y="6769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409950" y="68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161472</xdr:rowOff>
    </xdr:to>
    <xdr:cxnSp macro="">
      <xdr:nvCxnSpPr>
        <xdr:cNvPr id="77" name="直線コネクタ 76"/>
        <xdr:cNvCxnSpPr/>
      </xdr:nvCxnSpPr>
      <xdr:spPr>
        <a:xfrm>
          <a:off x="2127250" y="6548665"/>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6735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68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333500" y="6548665"/>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7008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784350" y="678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7008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971550" y="678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4640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4584700" y="64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3702050" y="6584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409950" y="635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2889250" y="6549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597150" y="63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095500" y="6497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784350" y="62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282700" y="65151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971550" y="62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3654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7198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6944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6156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87985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6156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87985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6156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87985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1122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1122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1122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4221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分子である経常経費充当一般財源は人件費や扶助費、物件費の増により前年度に比べ</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641,253</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千円増加した。一方、分母である経常一般財源収入は地方交付税や固定資産税（家屋）、個人市民税（所得割）が増加したことにより、前年度に比べ</a:t>
          </a:r>
          <a:r>
            <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rPr>
            <a:t>656,387</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千円増加した。分子、分母がともに増加したものの増加率が同程度であったため、</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前年度と</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同一数値とな</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った。</a:t>
          </a:r>
          <a:endParaRPr kumimoji="1" lang="en-US" altLang="ja-JP" sz="1100" baseline="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昨年度に引き続き、類似団体の平均値を大幅に上回る過去に類を見ない高い水準となってしまっているため、</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各事業の必要性</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や</a:t>
          </a:r>
          <a:r>
            <a:rPr kumimoji="1" lang="ja-JP" altLang="ja-JP" sz="1100" baseline="0">
              <a:solidFill>
                <a:schemeClr val="dk1"/>
              </a:solidFill>
              <a:effectLst/>
              <a:latin typeface="ＭＳ 明朝" panose="02020609040205080304" pitchFamily="17" charset="-128"/>
              <a:ea typeface="ＭＳ 明朝" panose="02020609040205080304" pitchFamily="17" charset="-128"/>
              <a:cs typeface="+mn-cs"/>
            </a:rPr>
            <a:t>経費の内訳を厳しく確認し、経常経費の削減に努める。</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8925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468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32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0996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085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525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3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054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583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4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112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1122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514850" y="9559290"/>
          <a:ext cx="0" cy="1170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4584700" y="1070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425950" y="10729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45847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425950" y="9559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34544</xdr:rowOff>
    </xdr:to>
    <xdr:cxnSp macro="">
      <xdr:nvCxnSpPr>
        <xdr:cNvPr id="132" name="直線コネクタ 131"/>
        <xdr:cNvCxnSpPr/>
      </xdr:nvCxnSpPr>
      <xdr:spPr>
        <a:xfrm>
          <a:off x="3752850" y="1049680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4584700" y="10041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464050" y="1019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64</xdr:row>
      <xdr:rowOff>34544</xdr:rowOff>
    </xdr:to>
    <xdr:cxnSp macro="">
      <xdr:nvCxnSpPr>
        <xdr:cNvPr id="135" name="直線コネクタ 134"/>
        <xdr:cNvCxnSpPr/>
      </xdr:nvCxnSpPr>
      <xdr:spPr>
        <a:xfrm>
          <a:off x="2940050" y="10185908"/>
          <a:ext cx="8128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3702050" y="1013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409950" y="990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123952</xdr:rowOff>
    </xdr:to>
    <xdr:cxnSp macro="">
      <xdr:nvCxnSpPr>
        <xdr:cNvPr id="138" name="直線コネクタ 137"/>
        <xdr:cNvCxnSpPr/>
      </xdr:nvCxnSpPr>
      <xdr:spPr>
        <a:xfrm flipV="1">
          <a:off x="2127250" y="10185908"/>
          <a:ext cx="812800"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2889250" y="998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xdr:cNvSpPr txBox="1"/>
      </xdr:nvSpPr>
      <xdr:spPr>
        <a:xfrm>
          <a:off x="2597150" y="976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123952</xdr:rowOff>
    </xdr:to>
    <xdr:cxnSp macro="">
      <xdr:nvCxnSpPr>
        <xdr:cNvPr id="141" name="直線コネクタ 140"/>
        <xdr:cNvCxnSpPr/>
      </xdr:nvCxnSpPr>
      <xdr:spPr>
        <a:xfrm>
          <a:off x="1333500" y="10282428"/>
          <a:ext cx="79375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095500" y="10188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xdr:cNvSpPr txBox="1"/>
      </xdr:nvSpPr>
      <xdr:spPr>
        <a:xfrm>
          <a:off x="1784350" y="99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282700" y="1020749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xdr:cNvSpPr txBox="1"/>
      </xdr:nvSpPr>
      <xdr:spPr>
        <a:xfrm>
          <a:off x="971550" y="99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xdr:cNvSpPr/>
      </xdr:nvSpPr>
      <xdr:spPr>
        <a:xfrm>
          <a:off x="4464050" y="10449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2" name="財政構造の弾力性該当値テキスト"/>
        <xdr:cNvSpPr txBox="1"/>
      </xdr:nvSpPr>
      <xdr:spPr>
        <a:xfrm>
          <a:off x="4584700" y="1042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3" name="楕円 152"/>
        <xdr:cNvSpPr/>
      </xdr:nvSpPr>
      <xdr:spPr>
        <a:xfrm>
          <a:off x="3702050" y="10449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4" name="テキスト ボックス 153"/>
        <xdr:cNvSpPr txBox="1"/>
      </xdr:nvSpPr>
      <xdr:spPr>
        <a:xfrm>
          <a:off x="340995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5" name="楕円 154"/>
        <xdr:cNvSpPr/>
      </xdr:nvSpPr>
      <xdr:spPr>
        <a:xfrm>
          <a:off x="2889250" y="101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6" name="テキスト ボックス 155"/>
        <xdr:cNvSpPr txBox="1"/>
      </xdr:nvSpPr>
      <xdr:spPr>
        <a:xfrm>
          <a:off x="2597150" y="102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7" name="楕円 156"/>
        <xdr:cNvSpPr/>
      </xdr:nvSpPr>
      <xdr:spPr>
        <a:xfrm>
          <a:off x="2095500" y="103677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8" name="テキスト ボックス 157"/>
        <xdr:cNvSpPr txBox="1"/>
      </xdr:nvSpPr>
      <xdr:spPr>
        <a:xfrm>
          <a:off x="178435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xdr:cNvSpPr/>
      </xdr:nvSpPr>
      <xdr:spPr>
        <a:xfrm>
          <a:off x="1282700" y="102316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60" name="テキスト ボックス 159"/>
        <xdr:cNvSpPr txBox="1"/>
      </xdr:nvSpPr>
      <xdr:spPr>
        <a:xfrm>
          <a:off x="97155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0916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4460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206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3380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247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3380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247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3380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247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8346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8346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8346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1445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前年度と比べ</a:t>
          </a:r>
          <a:r>
            <a:rPr kumimoji="1" lang="en-US" altLang="ja-JP" sz="1300">
              <a:latin typeface="ＭＳ 明朝" panose="02020609040205080304" pitchFamily="17" charset="-128"/>
              <a:ea typeface="ＭＳ 明朝" panose="02020609040205080304" pitchFamily="17" charset="-128"/>
            </a:rPr>
            <a:t>1,404</a:t>
          </a:r>
          <a:r>
            <a:rPr kumimoji="1" lang="ja-JP" altLang="en-US" sz="1300">
              <a:latin typeface="ＭＳ 明朝" panose="02020609040205080304" pitchFamily="17" charset="-128"/>
              <a:ea typeface="ＭＳ 明朝" panose="02020609040205080304" pitchFamily="17" charset="-128"/>
            </a:rPr>
            <a:t>円減少したものの、過去</a:t>
          </a:r>
          <a:r>
            <a:rPr kumimoji="1" lang="en-US" altLang="ja-JP" sz="1300">
              <a:latin typeface="ＭＳ 明朝" panose="02020609040205080304" pitchFamily="17" charset="-128"/>
              <a:ea typeface="ＭＳ 明朝" panose="02020609040205080304" pitchFamily="17" charset="-128"/>
            </a:rPr>
            <a:t>5</a:t>
          </a:r>
          <a:r>
            <a:rPr kumimoji="1" lang="ja-JP" altLang="en-US" sz="1300">
              <a:latin typeface="ＭＳ 明朝" panose="02020609040205080304" pitchFamily="17" charset="-128"/>
              <a:ea typeface="ＭＳ 明朝" panose="02020609040205080304" pitchFamily="17" charset="-128"/>
            </a:rPr>
            <a:t>年間で</a:t>
          </a:r>
          <a:r>
            <a:rPr kumimoji="1" lang="en-US" altLang="ja-JP" sz="1300">
              <a:latin typeface="ＭＳ 明朝" panose="02020609040205080304" pitchFamily="17" charset="-128"/>
              <a:ea typeface="ＭＳ 明朝" panose="02020609040205080304" pitchFamily="17" charset="-128"/>
            </a:rPr>
            <a:t>2</a:t>
          </a:r>
          <a:r>
            <a:rPr kumimoji="1" lang="ja-JP" altLang="en-US" sz="1300">
              <a:latin typeface="ＭＳ 明朝" panose="02020609040205080304" pitchFamily="17" charset="-128"/>
              <a:ea typeface="ＭＳ 明朝" panose="02020609040205080304" pitchFamily="17" charset="-128"/>
            </a:rPr>
            <a:t>番目に高い数値となった。類似団体、全国及び神奈川県平均はいずれも下回っている。</a:t>
          </a:r>
        </a:p>
        <a:p>
          <a:r>
            <a:rPr kumimoji="1" lang="ja-JP" altLang="en-US" sz="1300">
              <a:latin typeface="ＭＳ 明朝" panose="02020609040205080304" pitchFamily="17" charset="-128"/>
              <a:ea typeface="ＭＳ 明朝" panose="02020609040205080304" pitchFamily="17" charset="-128"/>
            </a:rPr>
            <a:t>令和</a:t>
          </a:r>
          <a:r>
            <a:rPr kumimoji="1" lang="en-US" altLang="ja-JP" sz="1300">
              <a:latin typeface="ＭＳ 明朝" panose="02020609040205080304" pitchFamily="17" charset="-128"/>
              <a:ea typeface="ＭＳ 明朝" panose="02020609040205080304" pitchFamily="17" charset="-128"/>
            </a:rPr>
            <a:t>5</a:t>
          </a:r>
          <a:r>
            <a:rPr kumimoji="1" lang="ja-JP" altLang="en-US" sz="1300">
              <a:latin typeface="ＭＳ 明朝" panose="02020609040205080304" pitchFamily="17" charset="-128"/>
              <a:ea typeface="ＭＳ 明朝" panose="02020609040205080304" pitchFamily="17" charset="-128"/>
            </a:rPr>
            <a:t>年度は、特に物件費の減による影響が大きく、新型コロナウイルスワクチン接種事業費（委託料）の減が影響している。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6479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194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48035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66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4089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27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01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387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6237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48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2291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09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28346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28346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514850" y="13186028"/>
          <a:ext cx="0" cy="1411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4584700" y="1456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425950" y="145976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4584700" y="129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425950" y="13186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9965</xdr:rowOff>
    </xdr:from>
    <xdr:to>
      <xdr:col>23</xdr:col>
      <xdr:colOff>133350</xdr:colOff>
      <xdr:row>83</xdr:row>
      <xdr:rowOff>28787</xdr:rowOff>
    </xdr:to>
    <xdr:cxnSp macro="">
      <xdr:nvCxnSpPr>
        <xdr:cNvPr id="195" name="直線コネクタ 194"/>
        <xdr:cNvCxnSpPr/>
      </xdr:nvCxnSpPr>
      <xdr:spPr>
        <a:xfrm flipV="1">
          <a:off x="3752850" y="13657385"/>
          <a:ext cx="762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4584700" y="13679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464050" y="137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90861</xdr:rowOff>
    </xdr:from>
    <xdr:to>
      <xdr:col>19</xdr:col>
      <xdr:colOff>133350</xdr:colOff>
      <xdr:row>83</xdr:row>
      <xdr:rowOff>28787</xdr:rowOff>
    </xdr:to>
    <xdr:cxnSp macro="">
      <xdr:nvCxnSpPr>
        <xdr:cNvPr id="198" name="直線コネクタ 197"/>
        <xdr:cNvCxnSpPr/>
      </xdr:nvCxnSpPr>
      <xdr:spPr>
        <a:xfrm>
          <a:off x="2940050" y="13570641"/>
          <a:ext cx="812800" cy="10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3702050" y="13729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409950" y="1381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73689</xdr:rowOff>
    </xdr:from>
    <xdr:to>
      <xdr:col>15</xdr:col>
      <xdr:colOff>82550</xdr:colOff>
      <xdr:row>82</xdr:row>
      <xdr:rowOff>90861</xdr:rowOff>
    </xdr:to>
    <xdr:cxnSp macro="">
      <xdr:nvCxnSpPr>
        <xdr:cNvPr id="201" name="直線コネクタ 200"/>
        <xdr:cNvCxnSpPr/>
      </xdr:nvCxnSpPr>
      <xdr:spPr>
        <a:xfrm>
          <a:off x="2127250" y="13553469"/>
          <a:ext cx="8128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2889250" y="1366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597150" y="1375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72408</xdr:rowOff>
    </xdr:from>
    <xdr:to>
      <xdr:col>11</xdr:col>
      <xdr:colOff>31750</xdr:colOff>
      <xdr:row>82</xdr:row>
      <xdr:rowOff>73689</xdr:rowOff>
    </xdr:to>
    <xdr:cxnSp macro="">
      <xdr:nvCxnSpPr>
        <xdr:cNvPr id="204" name="直線コネクタ 203"/>
        <xdr:cNvCxnSpPr/>
      </xdr:nvCxnSpPr>
      <xdr:spPr>
        <a:xfrm>
          <a:off x="1333500" y="13384548"/>
          <a:ext cx="793750" cy="16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095500" y="13569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784350" y="1365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282700" y="134837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xdr:cNvSpPr txBox="1"/>
      </xdr:nvSpPr>
      <xdr:spPr>
        <a:xfrm>
          <a:off x="971550" y="135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130615</xdr:rowOff>
    </xdr:from>
    <xdr:to>
      <xdr:col>23</xdr:col>
      <xdr:colOff>184150</xdr:colOff>
      <xdr:row>83</xdr:row>
      <xdr:rowOff>60765</xdr:rowOff>
    </xdr:to>
    <xdr:sp macro="" textlink="">
      <xdr:nvSpPr>
        <xdr:cNvPr id="214" name="楕円 213"/>
        <xdr:cNvSpPr/>
      </xdr:nvSpPr>
      <xdr:spPr>
        <a:xfrm>
          <a:off x="4464050" y="1361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147142</xdr:rowOff>
    </xdr:from>
    <xdr:ext cx="762000" cy="259045"/>
    <xdr:sp macro="" textlink="">
      <xdr:nvSpPr>
        <xdr:cNvPr id="215" name="人件費・物件費等の状況該当値テキスト"/>
        <xdr:cNvSpPr txBox="1"/>
      </xdr:nvSpPr>
      <xdr:spPr>
        <a:xfrm>
          <a:off x="4584700" y="134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149437</xdr:rowOff>
    </xdr:from>
    <xdr:to>
      <xdr:col>19</xdr:col>
      <xdr:colOff>184150</xdr:colOff>
      <xdr:row>83</xdr:row>
      <xdr:rowOff>79587</xdr:rowOff>
    </xdr:to>
    <xdr:sp macro="" textlink="">
      <xdr:nvSpPr>
        <xdr:cNvPr id="216" name="楕円 215"/>
        <xdr:cNvSpPr/>
      </xdr:nvSpPr>
      <xdr:spPr>
        <a:xfrm>
          <a:off x="3702050" y="13629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89764</xdr:rowOff>
    </xdr:from>
    <xdr:ext cx="736600" cy="259045"/>
    <xdr:sp macro="" textlink="">
      <xdr:nvSpPr>
        <xdr:cNvPr id="217" name="テキスト ボックス 216"/>
        <xdr:cNvSpPr txBox="1"/>
      </xdr:nvSpPr>
      <xdr:spPr>
        <a:xfrm>
          <a:off x="3409950" y="1340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40061</xdr:rowOff>
    </xdr:from>
    <xdr:to>
      <xdr:col>15</xdr:col>
      <xdr:colOff>133350</xdr:colOff>
      <xdr:row>82</xdr:row>
      <xdr:rowOff>141661</xdr:rowOff>
    </xdr:to>
    <xdr:sp macro="" textlink="">
      <xdr:nvSpPr>
        <xdr:cNvPr id="218" name="楕円 217"/>
        <xdr:cNvSpPr/>
      </xdr:nvSpPr>
      <xdr:spPr>
        <a:xfrm>
          <a:off x="2889250" y="135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151838</xdr:rowOff>
    </xdr:from>
    <xdr:ext cx="762000" cy="259045"/>
    <xdr:sp macro="" textlink="">
      <xdr:nvSpPr>
        <xdr:cNvPr id="219" name="テキスト ボックス 218"/>
        <xdr:cNvSpPr txBox="1"/>
      </xdr:nvSpPr>
      <xdr:spPr>
        <a:xfrm>
          <a:off x="2597150" y="13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22889</xdr:rowOff>
    </xdr:from>
    <xdr:to>
      <xdr:col>11</xdr:col>
      <xdr:colOff>82550</xdr:colOff>
      <xdr:row>82</xdr:row>
      <xdr:rowOff>124489</xdr:rowOff>
    </xdr:to>
    <xdr:sp macro="" textlink="">
      <xdr:nvSpPr>
        <xdr:cNvPr id="220" name="楕円 219"/>
        <xdr:cNvSpPr/>
      </xdr:nvSpPr>
      <xdr:spPr>
        <a:xfrm>
          <a:off x="2095500" y="13502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134666</xdr:rowOff>
    </xdr:from>
    <xdr:ext cx="762000" cy="259045"/>
    <xdr:sp macro="" textlink="">
      <xdr:nvSpPr>
        <xdr:cNvPr id="221" name="テキスト ボックス 220"/>
        <xdr:cNvSpPr txBox="1"/>
      </xdr:nvSpPr>
      <xdr:spPr>
        <a:xfrm>
          <a:off x="1784350" y="1327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21608</xdr:rowOff>
    </xdr:from>
    <xdr:to>
      <xdr:col>7</xdr:col>
      <xdr:colOff>31750</xdr:colOff>
      <xdr:row>81</xdr:row>
      <xdr:rowOff>123208</xdr:rowOff>
    </xdr:to>
    <xdr:sp macro="" textlink="">
      <xdr:nvSpPr>
        <xdr:cNvPr id="222" name="楕円 221"/>
        <xdr:cNvSpPr/>
      </xdr:nvSpPr>
      <xdr:spPr>
        <a:xfrm>
          <a:off x="1282700" y="13333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133385</xdr:rowOff>
    </xdr:from>
    <xdr:ext cx="762000" cy="259045"/>
    <xdr:sp macro="" textlink="">
      <xdr:nvSpPr>
        <xdr:cNvPr id="223" name="テキスト ボックス 222"/>
        <xdr:cNvSpPr txBox="1"/>
      </xdr:nvSpPr>
      <xdr:spPr>
        <a:xfrm>
          <a:off x="971550" y="1311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0916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4460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4206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3380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5247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3380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5247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3380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5247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28346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28346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28346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1445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194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0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48571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71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5200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38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1829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0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38459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70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5088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37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1717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03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28346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28346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5474950" y="13309600"/>
          <a:ext cx="0" cy="1361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5563850" y="146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5405100" y="14671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5563850" y="1305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5405100" y="1330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35379</xdr:rowOff>
    </xdr:to>
    <xdr:cxnSp macro="">
      <xdr:nvCxnSpPr>
        <xdr:cNvPr id="259" name="直線コネクタ 258"/>
        <xdr:cNvCxnSpPr/>
      </xdr:nvCxnSpPr>
      <xdr:spPr>
        <a:xfrm flipV="1">
          <a:off x="14712950" y="14671403"/>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5563850" y="13764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5427960" y="139157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62" name="直線コネクタ 261"/>
        <xdr:cNvCxnSpPr/>
      </xdr:nvCxnSpPr>
      <xdr:spPr>
        <a:xfrm>
          <a:off x="13903960" y="14654167"/>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4665960" y="13950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4370050" y="1372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907</xdr:rowOff>
    </xdr:to>
    <xdr:cxnSp macro="">
      <xdr:nvCxnSpPr>
        <xdr:cNvPr id="265" name="直線コネクタ 264"/>
        <xdr:cNvCxnSpPr/>
      </xdr:nvCxnSpPr>
      <xdr:spPr>
        <a:xfrm>
          <a:off x="13106400" y="14589034"/>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3868400" y="139674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3557250" y="1374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137886</xdr:rowOff>
    </xdr:to>
    <xdr:cxnSp macro="">
      <xdr:nvCxnSpPr>
        <xdr:cNvPr id="268" name="直線コネクタ 267"/>
        <xdr:cNvCxnSpPr/>
      </xdr:nvCxnSpPr>
      <xdr:spPr>
        <a:xfrm flipV="1">
          <a:off x="12293600" y="14589034"/>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3055600" y="1406706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2763500" y="1383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2242800" y="140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xdr:cNvSpPr txBox="1"/>
      </xdr:nvSpPr>
      <xdr:spPr>
        <a:xfrm>
          <a:off x="11950700" y="1382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8" name="楕円 277"/>
        <xdr:cNvSpPr/>
      </xdr:nvSpPr>
      <xdr:spPr>
        <a:xfrm>
          <a:off x="15427960" y="146244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79" name="給与水準   （国との比較）該当値テキスト"/>
        <xdr:cNvSpPr txBox="1"/>
      </xdr:nvSpPr>
      <xdr:spPr>
        <a:xfrm>
          <a:off x="15563850" y="1452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xdr:cNvSpPr/>
      </xdr:nvSpPr>
      <xdr:spPr>
        <a:xfrm>
          <a:off x="14665960" y="1464164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xdr:cNvSpPr txBox="1"/>
      </xdr:nvSpPr>
      <xdr:spPr>
        <a:xfrm>
          <a:off x="14370050" y="1472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3868400" y="146071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3557250" y="1468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4" name="楕円 283"/>
        <xdr:cNvSpPr/>
      </xdr:nvSpPr>
      <xdr:spPr>
        <a:xfrm>
          <a:off x="13055600" y="1453823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5" name="テキスト ボックス 284"/>
        <xdr:cNvSpPr txBox="1"/>
      </xdr:nvSpPr>
      <xdr:spPr>
        <a:xfrm>
          <a:off x="12763500" y="146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6" name="楕円 285"/>
        <xdr:cNvSpPr/>
      </xdr:nvSpPr>
      <xdr:spPr>
        <a:xfrm>
          <a:off x="12242800" y="14572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7" name="テキスト ボックス 286"/>
        <xdr:cNvSpPr txBox="1"/>
      </xdr:nvSpPr>
      <xdr:spPr>
        <a:xfrm>
          <a:off x="11950700" y="1465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3654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7198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6944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6156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87985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6156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87985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6156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87985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1122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1122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1122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4221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前年度を</a:t>
          </a:r>
          <a:r>
            <a:rPr kumimoji="1" lang="en-US" altLang="ja-JP" sz="1100">
              <a:latin typeface="ＭＳ 明朝" panose="02020609040205080304" pitchFamily="17" charset="-128"/>
              <a:ea typeface="ＭＳ 明朝" panose="02020609040205080304" pitchFamily="17" charset="-128"/>
            </a:rPr>
            <a:t>0.10</a:t>
          </a:r>
          <a:r>
            <a:rPr kumimoji="1" lang="ja-JP" altLang="en-US" sz="1100">
              <a:latin typeface="ＭＳ 明朝" panose="02020609040205080304" pitchFamily="17" charset="-128"/>
              <a:ea typeface="ＭＳ 明朝" panose="02020609040205080304" pitchFamily="17" charset="-128"/>
            </a:rPr>
            <a:t>上回り、過去５年間で最も高い数値となった。</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市では職員定数条例の改正に伴い、計画期間を令和</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年度から令和</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年度までの</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年間とする座間市定員管理計画を策定したことから、今後も事務事業の見直し等により定員管理の適正化に努める。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8925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468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32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0773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09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6828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54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292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9897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975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5029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36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112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1122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5474950" y="9744498"/>
          <a:ext cx="0" cy="1302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5563850" y="1101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5405100" y="11047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5563850" y="949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5405100" y="97444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98743</xdr:rowOff>
    </xdr:from>
    <xdr:to>
      <xdr:col>81</xdr:col>
      <xdr:colOff>44450</xdr:colOff>
      <xdr:row>62</xdr:row>
      <xdr:rowOff>118851</xdr:rowOff>
    </xdr:to>
    <xdr:cxnSp macro="">
      <xdr:nvCxnSpPr>
        <xdr:cNvPr id="322" name="直線コネクタ 321"/>
        <xdr:cNvCxnSpPr/>
      </xdr:nvCxnSpPr>
      <xdr:spPr>
        <a:xfrm>
          <a:off x="14712950" y="10225723"/>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xdr:cNvSpPr txBox="1"/>
      </xdr:nvSpPr>
      <xdr:spPr>
        <a:xfrm>
          <a:off x="15563850" y="10257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5427960" y="102855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76623</xdr:rowOff>
    </xdr:from>
    <xdr:to>
      <xdr:col>77</xdr:col>
      <xdr:colOff>44450</xdr:colOff>
      <xdr:row>62</xdr:row>
      <xdr:rowOff>98743</xdr:rowOff>
    </xdr:to>
    <xdr:cxnSp macro="">
      <xdr:nvCxnSpPr>
        <xdr:cNvPr id="325" name="直線コネクタ 324"/>
        <xdr:cNvCxnSpPr/>
      </xdr:nvCxnSpPr>
      <xdr:spPr>
        <a:xfrm>
          <a:off x="13903960" y="10203603"/>
          <a:ext cx="80899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4665960" y="102734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xdr:cNvSpPr txBox="1"/>
      </xdr:nvSpPr>
      <xdr:spPr>
        <a:xfrm>
          <a:off x="14370050" y="1035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74613</xdr:rowOff>
    </xdr:from>
    <xdr:to>
      <xdr:col>72</xdr:col>
      <xdr:colOff>203200</xdr:colOff>
      <xdr:row>62</xdr:row>
      <xdr:rowOff>76623</xdr:rowOff>
    </xdr:to>
    <xdr:cxnSp macro="">
      <xdr:nvCxnSpPr>
        <xdr:cNvPr id="328" name="直線コネクタ 327"/>
        <xdr:cNvCxnSpPr/>
      </xdr:nvCxnSpPr>
      <xdr:spPr>
        <a:xfrm>
          <a:off x="13106400" y="10201593"/>
          <a:ext cx="79756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3868400" y="102613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xdr:cNvSpPr txBox="1"/>
      </xdr:nvSpPr>
      <xdr:spPr>
        <a:xfrm>
          <a:off x="13557250" y="103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76623</xdr:rowOff>
    </xdr:to>
    <xdr:cxnSp macro="">
      <xdr:nvCxnSpPr>
        <xdr:cNvPr id="331" name="直線コネクタ 330"/>
        <xdr:cNvCxnSpPr/>
      </xdr:nvCxnSpPr>
      <xdr:spPr>
        <a:xfrm flipV="1">
          <a:off x="12293600" y="10201593"/>
          <a:ext cx="8128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3055600" y="102533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xdr:cNvSpPr txBox="1"/>
      </xdr:nvSpPr>
      <xdr:spPr>
        <a:xfrm>
          <a:off x="127635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2242800" y="10251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xdr:cNvSpPr txBox="1"/>
      </xdr:nvSpPr>
      <xdr:spPr>
        <a:xfrm>
          <a:off x="11950700" y="103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46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1" name="楕円 340"/>
        <xdr:cNvSpPr/>
      </xdr:nvSpPr>
      <xdr:spPr>
        <a:xfrm>
          <a:off x="15427960" y="101950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84578</xdr:rowOff>
    </xdr:from>
    <xdr:ext cx="762000" cy="259045"/>
    <xdr:sp macro="" textlink="">
      <xdr:nvSpPr>
        <xdr:cNvPr id="342" name="定員管理の状況該当値テキスト"/>
        <xdr:cNvSpPr txBox="1"/>
      </xdr:nvSpPr>
      <xdr:spPr>
        <a:xfrm>
          <a:off x="15563850" y="1004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43" name="楕円 342"/>
        <xdr:cNvSpPr/>
      </xdr:nvSpPr>
      <xdr:spPr>
        <a:xfrm>
          <a:off x="14665960" y="101749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44" name="テキスト ボックス 343"/>
        <xdr:cNvSpPr txBox="1"/>
      </xdr:nvSpPr>
      <xdr:spPr>
        <a:xfrm>
          <a:off x="14370050" y="9951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25823</xdr:rowOff>
    </xdr:from>
    <xdr:to>
      <xdr:col>73</xdr:col>
      <xdr:colOff>44450</xdr:colOff>
      <xdr:row>62</xdr:row>
      <xdr:rowOff>127423</xdr:rowOff>
    </xdr:to>
    <xdr:sp macro="" textlink="">
      <xdr:nvSpPr>
        <xdr:cNvPr id="345" name="楕円 344"/>
        <xdr:cNvSpPr/>
      </xdr:nvSpPr>
      <xdr:spPr>
        <a:xfrm>
          <a:off x="13868400" y="10152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137600</xdr:rowOff>
    </xdr:from>
    <xdr:ext cx="762000" cy="259045"/>
    <xdr:sp macro="" textlink="">
      <xdr:nvSpPr>
        <xdr:cNvPr id="346" name="テキスト ボックス 345"/>
        <xdr:cNvSpPr txBox="1"/>
      </xdr:nvSpPr>
      <xdr:spPr>
        <a:xfrm>
          <a:off x="13557250" y="99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23813</xdr:rowOff>
    </xdr:from>
    <xdr:to>
      <xdr:col>68</xdr:col>
      <xdr:colOff>203200</xdr:colOff>
      <xdr:row>62</xdr:row>
      <xdr:rowOff>125413</xdr:rowOff>
    </xdr:to>
    <xdr:sp macro="" textlink="">
      <xdr:nvSpPr>
        <xdr:cNvPr id="347" name="楕円 346"/>
        <xdr:cNvSpPr/>
      </xdr:nvSpPr>
      <xdr:spPr>
        <a:xfrm>
          <a:off x="13055600" y="1015079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135590</xdr:rowOff>
    </xdr:from>
    <xdr:ext cx="762000" cy="259045"/>
    <xdr:sp macro="" textlink="">
      <xdr:nvSpPr>
        <xdr:cNvPr id="348" name="テキスト ボックス 347"/>
        <xdr:cNvSpPr txBox="1"/>
      </xdr:nvSpPr>
      <xdr:spPr>
        <a:xfrm>
          <a:off x="12763500" y="992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25823</xdr:rowOff>
    </xdr:from>
    <xdr:to>
      <xdr:col>64</xdr:col>
      <xdr:colOff>152400</xdr:colOff>
      <xdr:row>62</xdr:row>
      <xdr:rowOff>127423</xdr:rowOff>
    </xdr:to>
    <xdr:sp macro="" textlink="">
      <xdr:nvSpPr>
        <xdr:cNvPr id="349" name="楕円 348"/>
        <xdr:cNvSpPr/>
      </xdr:nvSpPr>
      <xdr:spPr>
        <a:xfrm>
          <a:off x="12242800" y="101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137600</xdr:rowOff>
    </xdr:from>
    <xdr:ext cx="762000" cy="259045"/>
    <xdr:sp macro="" textlink="">
      <xdr:nvSpPr>
        <xdr:cNvPr id="350" name="テキスト ボックス 349"/>
        <xdr:cNvSpPr txBox="1"/>
      </xdr:nvSpPr>
      <xdr:spPr>
        <a:xfrm>
          <a:off x="11950700" y="99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685030"/>
          <a:ext cx="462280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02412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49987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4927600"/>
          <a:ext cx="13716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106670"/>
          <a:ext cx="13716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492760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10667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492760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10667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401310"/>
          <a:ext cx="4622800" cy="234442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401310"/>
          <a:ext cx="5480050" cy="2344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401310"/>
          <a:ext cx="34671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6959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50">
              <a:latin typeface="ＭＳ 明朝" panose="02020609040205080304" pitchFamily="17" charset="-128"/>
              <a:ea typeface="ＭＳ 明朝" panose="02020609040205080304" pitchFamily="17" charset="-128"/>
            </a:rPr>
            <a:t>3</a:t>
          </a:r>
          <a:r>
            <a:rPr kumimoji="1" lang="ja-JP" altLang="en-US" sz="950">
              <a:latin typeface="ＭＳ 明朝" panose="02020609040205080304" pitchFamily="17" charset="-128"/>
              <a:ea typeface="ＭＳ 明朝" panose="02020609040205080304" pitchFamily="17" charset="-128"/>
            </a:rPr>
            <a:t>ヵ年平均は、前年度と比べ</a:t>
          </a:r>
          <a:r>
            <a:rPr kumimoji="1" lang="en-US" altLang="ja-JP" sz="950">
              <a:latin typeface="ＭＳ 明朝" panose="02020609040205080304" pitchFamily="17" charset="-128"/>
              <a:ea typeface="ＭＳ 明朝" panose="02020609040205080304" pitchFamily="17" charset="-128"/>
            </a:rPr>
            <a:t>0.7</a:t>
          </a:r>
          <a:r>
            <a:rPr kumimoji="1" lang="ja-JP" altLang="en-US" sz="950">
              <a:latin typeface="ＭＳ 明朝" panose="02020609040205080304" pitchFamily="17" charset="-128"/>
              <a:ea typeface="ＭＳ 明朝" panose="02020609040205080304" pitchFamily="17" charset="-128"/>
            </a:rPr>
            <a:t>ポイント上回り、昨年度に引き続き過去</a:t>
          </a:r>
          <a:r>
            <a:rPr kumimoji="1" lang="en-US" altLang="ja-JP" sz="950">
              <a:latin typeface="ＭＳ 明朝" panose="02020609040205080304" pitchFamily="17" charset="-128"/>
              <a:ea typeface="ＭＳ 明朝" panose="02020609040205080304" pitchFamily="17" charset="-128"/>
            </a:rPr>
            <a:t>5</a:t>
          </a:r>
          <a:r>
            <a:rPr kumimoji="1" lang="ja-JP" altLang="en-US" sz="950">
              <a:latin typeface="ＭＳ 明朝" panose="02020609040205080304" pitchFamily="17" charset="-128"/>
              <a:ea typeface="ＭＳ 明朝" panose="02020609040205080304" pitchFamily="17" charset="-128"/>
            </a:rPr>
            <a:t>年間で最も高い比率となったものの、全国及び神奈川県平均は下回っている。</a:t>
          </a:r>
        </a:p>
        <a:p>
          <a:r>
            <a:rPr kumimoji="1" lang="ja-JP" altLang="en-US" sz="950">
              <a:latin typeface="ＭＳ 明朝" panose="02020609040205080304" pitchFamily="17" charset="-128"/>
              <a:ea typeface="ＭＳ 明朝" panose="02020609040205080304" pitchFamily="17" charset="-128"/>
            </a:rPr>
            <a:t>令和</a:t>
          </a:r>
          <a:r>
            <a:rPr kumimoji="1" lang="en-US" altLang="ja-JP" sz="950">
              <a:latin typeface="ＭＳ 明朝" panose="02020609040205080304" pitchFamily="17" charset="-128"/>
              <a:ea typeface="ＭＳ 明朝" panose="02020609040205080304" pitchFamily="17" charset="-128"/>
            </a:rPr>
            <a:t>5</a:t>
          </a:r>
          <a:r>
            <a:rPr kumimoji="1" lang="ja-JP" altLang="en-US" sz="950">
              <a:latin typeface="ＭＳ 明朝" panose="02020609040205080304" pitchFamily="17" charset="-128"/>
              <a:ea typeface="ＭＳ 明朝" panose="02020609040205080304" pitchFamily="17" charset="-128"/>
            </a:rPr>
            <a:t>年度の単年度比率について、分子は、土地開発公社からの土地の買い入れが令和</a:t>
          </a:r>
          <a:r>
            <a:rPr kumimoji="1" lang="en-US" altLang="ja-JP" sz="950">
              <a:latin typeface="ＭＳ 明朝" panose="02020609040205080304" pitchFamily="17" charset="-128"/>
              <a:ea typeface="ＭＳ 明朝" panose="02020609040205080304" pitchFamily="17" charset="-128"/>
            </a:rPr>
            <a:t>5</a:t>
          </a:r>
          <a:r>
            <a:rPr kumimoji="1" lang="ja-JP" altLang="en-US" sz="950">
              <a:latin typeface="ＭＳ 明朝" panose="02020609040205080304" pitchFamily="17" charset="-128"/>
              <a:ea typeface="ＭＳ 明朝" panose="02020609040205080304" pitchFamily="17" charset="-128"/>
            </a:rPr>
            <a:t>年度には発生せず、「公債費に準ずる債務負担行為に基づく支出金」が減少（▲</a:t>
          </a:r>
          <a:r>
            <a:rPr kumimoji="1" lang="en-US" altLang="ja-JP" sz="950">
              <a:latin typeface="ＭＳ 明朝" panose="02020609040205080304" pitchFamily="17" charset="-128"/>
              <a:ea typeface="ＭＳ 明朝" panose="02020609040205080304" pitchFamily="17" charset="-128"/>
            </a:rPr>
            <a:t>420,739</a:t>
          </a:r>
          <a:r>
            <a:rPr kumimoji="1" lang="ja-JP" altLang="en-US" sz="950">
              <a:latin typeface="ＭＳ 明朝" panose="02020609040205080304" pitchFamily="17" charset="-128"/>
              <a:ea typeface="ＭＳ 明朝" panose="02020609040205080304" pitchFamily="17" charset="-128"/>
            </a:rPr>
            <a:t>千円）し、また「下水道事業債等の償還財源に充てた、一般会計の負担金、補助金」が減少（▲</a:t>
          </a:r>
          <a:r>
            <a:rPr kumimoji="1" lang="en-US" altLang="ja-JP" sz="950">
              <a:latin typeface="ＭＳ 明朝" panose="02020609040205080304" pitchFamily="17" charset="-128"/>
              <a:ea typeface="ＭＳ 明朝" panose="02020609040205080304" pitchFamily="17" charset="-128"/>
            </a:rPr>
            <a:t>54,334</a:t>
          </a:r>
          <a:r>
            <a:rPr kumimoji="1" lang="ja-JP" altLang="en-US" sz="950">
              <a:latin typeface="ＭＳ 明朝" panose="02020609040205080304" pitchFamily="17" charset="-128"/>
              <a:ea typeface="ＭＳ 明朝" panose="02020609040205080304" pitchFamily="17" charset="-128"/>
            </a:rPr>
            <a:t>千円）したこと等によって、全体で</a:t>
          </a:r>
          <a:r>
            <a:rPr kumimoji="1" lang="en-US" altLang="ja-JP" sz="950">
              <a:latin typeface="ＭＳ 明朝" panose="02020609040205080304" pitchFamily="17" charset="-128"/>
              <a:ea typeface="ＭＳ 明朝" panose="02020609040205080304" pitchFamily="17" charset="-128"/>
            </a:rPr>
            <a:t>154,728</a:t>
          </a:r>
          <a:r>
            <a:rPr kumimoji="1" lang="ja-JP" altLang="en-US" sz="950">
              <a:latin typeface="ＭＳ 明朝" panose="02020609040205080304" pitchFamily="17" charset="-128"/>
              <a:ea typeface="ＭＳ 明朝" panose="02020609040205080304" pitchFamily="17" charset="-128"/>
            </a:rPr>
            <a:t>千円の減少となった。分母は、標準財政規模の増（</a:t>
          </a:r>
          <a:r>
            <a:rPr kumimoji="1" lang="en-US" altLang="ja-JP" sz="950">
              <a:latin typeface="ＭＳ 明朝" panose="02020609040205080304" pitchFamily="17" charset="-128"/>
              <a:ea typeface="ＭＳ 明朝" panose="02020609040205080304" pitchFamily="17" charset="-128"/>
            </a:rPr>
            <a:t>625,400</a:t>
          </a:r>
          <a:r>
            <a:rPr kumimoji="1" lang="ja-JP" altLang="en-US" sz="950">
              <a:latin typeface="ＭＳ 明朝" panose="02020609040205080304" pitchFamily="17" charset="-128"/>
              <a:ea typeface="ＭＳ 明朝" panose="02020609040205080304" pitchFamily="17" charset="-128"/>
            </a:rPr>
            <a:t>千円）により、全体で</a:t>
          </a:r>
          <a:r>
            <a:rPr kumimoji="1" lang="en-US" altLang="ja-JP" sz="950">
              <a:latin typeface="ＭＳ 明朝" panose="02020609040205080304" pitchFamily="17" charset="-128"/>
              <a:ea typeface="ＭＳ 明朝" panose="02020609040205080304" pitchFamily="17" charset="-128"/>
            </a:rPr>
            <a:t>665,965</a:t>
          </a:r>
          <a:r>
            <a:rPr kumimoji="1" lang="ja-JP" altLang="en-US" sz="950">
              <a:latin typeface="ＭＳ 明朝" panose="02020609040205080304" pitchFamily="17" charset="-128"/>
              <a:ea typeface="ＭＳ 明朝" panose="02020609040205080304" pitchFamily="17" charset="-128"/>
            </a:rPr>
            <a:t>千円の増加となった。</a:t>
          </a:r>
        </a:p>
        <a:p>
          <a:r>
            <a:rPr kumimoji="1" lang="ja-JP" altLang="en-US" sz="950">
              <a:latin typeface="ＭＳ 明朝" panose="02020609040205080304" pitchFamily="17" charset="-128"/>
              <a:ea typeface="ＭＳ 明朝" panose="02020609040205080304" pitchFamily="17" charset="-128"/>
            </a:rPr>
            <a:t>分子が減少し分母が増加したことによって単年度の実質公債費比率は</a:t>
          </a:r>
          <a:r>
            <a:rPr kumimoji="1" lang="en-US" altLang="ja-JP" sz="950">
              <a:latin typeface="ＭＳ 明朝" panose="02020609040205080304" pitchFamily="17" charset="-128"/>
              <a:ea typeface="ＭＳ 明朝" panose="02020609040205080304" pitchFamily="17" charset="-128"/>
            </a:rPr>
            <a:t>0.7</a:t>
          </a:r>
          <a:r>
            <a:rPr kumimoji="1" lang="ja-JP" altLang="en-US" sz="950">
              <a:latin typeface="ＭＳ 明朝" panose="02020609040205080304" pitchFamily="17" charset="-128"/>
              <a:ea typeface="ＭＳ 明朝" panose="02020609040205080304" pitchFamily="17" charset="-128"/>
            </a:rPr>
            <a:t>ポイントの減少となったが、</a:t>
          </a:r>
          <a:r>
            <a:rPr kumimoji="1" lang="en-US" altLang="ja-JP" sz="950">
              <a:latin typeface="ＭＳ 明朝" panose="02020609040205080304" pitchFamily="17" charset="-128"/>
              <a:ea typeface="ＭＳ 明朝" panose="02020609040205080304" pitchFamily="17" charset="-128"/>
            </a:rPr>
            <a:t>3</a:t>
          </a:r>
          <a:r>
            <a:rPr kumimoji="1" lang="ja-JP" altLang="en-US" sz="950">
              <a:latin typeface="ＭＳ 明朝" panose="02020609040205080304" pitchFamily="17" charset="-128"/>
              <a:ea typeface="ＭＳ 明朝" panose="02020609040205080304" pitchFamily="17" charset="-128"/>
            </a:rPr>
            <a:t>ヵ年平均では比率の低かった令和</a:t>
          </a:r>
          <a:r>
            <a:rPr kumimoji="1" lang="en-US" altLang="ja-JP" sz="950">
              <a:latin typeface="ＭＳ 明朝" panose="02020609040205080304" pitchFamily="17" charset="-128"/>
              <a:ea typeface="ＭＳ 明朝" panose="02020609040205080304" pitchFamily="17" charset="-128"/>
            </a:rPr>
            <a:t>2</a:t>
          </a:r>
          <a:r>
            <a:rPr kumimoji="1" lang="ja-JP" altLang="en-US" sz="950">
              <a:latin typeface="ＭＳ 明朝" panose="02020609040205080304" pitchFamily="17" charset="-128"/>
              <a:ea typeface="ＭＳ 明朝" panose="02020609040205080304" pitchFamily="17" charset="-128"/>
            </a:rPr>
            <a:t>年度比率が抜けたため、</a:t>
          </a:r>
          <a:r>
            <a:rPr kumimoji="1" lang="en-US" altLang="ja-JP" sz="950">
              <a:latin typeface="ＭＳ 明朝" panose="02020609040205080304" pitchFamily="17" charset="-128"/>
              <a:ea typeface="ＭＳ 明朝" panose="02020609040205080304" pitchFamily="17" charset="-128"/>
            </a:rPr>
            <a:t>0.7</a:t>
          </a:r>
          <a:r>
            <a:rPr kumimoji="1" lang="ja-JP" altLang="en-US" sz="950">
              <a:latin typeface="ＭＳ 明朝" panose="02020609040205080304" pitchFamily="17" charset="-128"/>
              <a:ea typeface="ＭＳ 明朝" panose="02020609040205080304" pitchFamily="17" charset="-128"/>
            </a:rPr>
            <a:t>ポイント上昇した。</a:t>
          </a:r>
        </a:p>
        <a:p>
          <a:r>
            <a:rPr kumimoji="1" lang="ja-JP" altLang="en-US" sz="950">
              <a:latin typeface="ＭＳ 明朝" panose="02020609040205080304" pitchFamily="17" charset="-128"/>
              <a:ea typeface="ＭＳ 明朝" panose="02020609040205080304" pitchFamily="17" charset="-128"/>
            </a:rPr>
            <a:t>今後、本格的に公共施設の大規模修繕が始まっていく中において、緊急度・住民ニーズを的確に把握した事業を選択するとともに、効果的な起債の活用についても検討を進めていく。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2222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77457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60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4086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27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0715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693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67344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3973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2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0602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59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7231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4013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401310"/>
          <a:ext cx="4622800" cy="234442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5474950" y="5711674"/>
          <a:ext cx="0" cy="1470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5563850" y="715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5405100" y="7182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5563850" y="54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5405100" y="57116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57150</xdr:rowOff>
    </xdr:to>
    <xdr:cxnSp macro="">
      <xdr:nvCxnSpPr>
        <xdr:cNvPr id="385" name="直線コネクタ 384"/>
        <xdr:cNvCxnSpPr/>
      </xdr:nvCxnSpPr>
      <xdr:spPr>
        <a:xfrm>
          <a:off x="14712950" y="6251787"/>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xdr:cNvSpPr txBox="1"/>
      </xdr:nvSpPr>
      <xdr:spPr>
        <a:xfrm>
          <a:off x="15563850" y="651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5427960" y="65380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148167</xdr:rowOff>
    </xdr:to>
    <xdr:cxnSp macro="">
      <xdr:nvCxnSpPr>
        <xdr:cNvPr id="388" name="直線コネクタ 387"/>
        <xdr:cNvCxnSpPr/>
      </xdr:nvCxnSpPr>
      <xdr:spPr>
        <a:xfrm>
          <a:off x="13903960" y="6113901"/>
          <a:ext cx="80899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4665960" y="65265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xdr:cNvSpPr txBox="1"/>
      </xdr:nvSpPr>
      <xdr:spPr>
        <a:xfrm>
          <a:off x="14370050" y="6609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10281</xdr:rowOff>
    </xdr:to>
    <xdr:cxnSp macro="">
      <xdr:nvCxnSpPr>
        <xdr:cNvPr id="391" name="直線コネクタ 390"/>
        <xdr:cNvCxnSpPr/>
      </xdr:nvCxnSpPr>
      <xdr:spPr>
        <a:xfrm>
          <a:off x="13106400" y="6060258"/>
          <a:ext cx="797560" cy="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3868400" y="6515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xdr:cNvSpPr txBox="1"/>
      </xdr:nvSpPr>
      <xdr:spPr>
        <a:xfrm>
          <a:off x="1355725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147260</xdr:rowOff>
    </xdr:to>
    <xdr:cxnSp macro="">
      <xdr:nvCxnSpPr>
        <xdr:cNvPr id="394" name="直線コネクタ 393"/>
        <xdr:cNvCxnSpPr/>
      </xdr:nvCxnSpPr>
      <xdr:spPr>
        <a:xfrm flipV="1">
          <a:off x="12293600" y="6060258"/>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3055600" y="64806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xdr:cNvSpPr txBox="1"/>
      </xdr:nvSpPr>
      <xdr:spPr>
        <a:xfrm>
          <a:off x="12763500" y="656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2242800" y="648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xdr:cNvSpPr txBox="1"/>
      </xdr:nvSpPr>
      <xdr:spPr>
        <a:xfrm>
          <a:off x="11950700" y="656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7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4" name="楕円 403"/>
        <xdr:cNvSpPr/>
      </xdr:nvSpPr>
      <xdr:spPr>
        <a:xfrm>
          <a:off x="15427960" y="6277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5" name="公債費負担の状況該当値テキスト"/>
        <xdr:cNvSpPr txBox="1"/>
      </xdr:nvSpPr>
      <xdr:spPr>
        <a:xfrm>
          <a:off x="15563850" y="61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xdr:cNvSpPr/>
      </xdr:nvSpPr>
      <xdr:spPr>
        <a:xfrm>
          <a:off x="14665960" y="62009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xdr:cNvSpPr txBox="1"/>
      </xdr:nvSpPr>
      <xdr:spPr>
        <a:xfrm>
          <a:off x="14370050" y="597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8" name="楕円 407"/>
        <xdr:cNvSpPr/>
      </xdr:nvSpPr>
      <xdr:spPr>
        <a:xfrm>
          <a:off x="13868400" y="606691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9" name="テキスト ボックス 408"/>
        <xdr:cNvSpPr txBox="1"/>
      </xdr:nvSpPr>
      <xdr:spPr>
        <a:xfrm>
          <a:off x="13557250" y="583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xdr:cNvSpPr/>
      </xdr:nvSpPr>
      <xdr:spPr>
        <a:xfrm>
          <a:off x="13055600" y="60094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xdr:cNvSpPr txBox="1"/>
      </xdr:nvSpPr>
      <xdr:spPr>
        <a:xfrm>
          <a:off x="12763500" y="578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2" name="楕円 411"/>
        <xdr:cNvSpPr/>
      </xdr:nvSpPr>
      <xdr:spPr>
        <a:xfrm>
          <a:off x="12242800" y="603244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3" name="テキスト ボックス 412"/>
        <xdr:cNvSpPr txBox="1"/>
      </xdr:nvSpPr>
      <xdr:spPr>
        <a:xfrm>
          <a:off x="11950700" y="58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26490"/>
          <a:ext cx="46228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46558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4018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369060"/>
          <a:ext cx="13716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48130"/>
          <a:ext cx="13716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36906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4813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36906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48130"/>
          <a:ext cx="115570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42770"/>
          <a:ext cx="4622800" cy="225298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42770"/>
          <a:ext cx="5480050" cy="2252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42770"/>
          <a:ext cx="3467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137410"/>
          <a:ext cx="5260340" cy="189484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前年度と同一数値の、過去</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年間で最も低い比率となった。</a:t>
          </a:r>
        </a:p>
        <a:p>
          <a:r>
            <a:rPr kumimoji="1" lang="ja-JP" altLang="en-US" sz="1100">
              <a:latin typeface="ＭＳ 明朝" panose="02020609040205080304" pitchFamily="17" charset="-128"/>
              <a:ea typeface="ＭＳ 明朝" panose="02020609040205080304" pitchFamily="17" charset="-128"/>
            </a:rPr>
            <a:t>分子については、起債償還額が発行額を上回ったことで「一般会計の地方債現在高」が減少したものの、「充当可能基金」が一部を除く基金を廃止したことに伴い大幅減になったこと、地方債現在高に係る基準財政需要額算入見込み額も大幅減になったことによって、全体では</a:t>
          </a:r>
          <a:r>
            <a:rPr kumimoji="1" lang="en-US" altLang="ja-JP" sz="1100">
              <a:latin typeface="ＭＳ 明朝" panose="02020609040205080304" pitchFamily="17" charset="-128"/>
              <a:ea typeface="ＭＳ 明朝" panose="02020609040205080304" pitchFamily="17" charset="-128"/>
            </a:rPr>
            <a:t>81,571</a:t>
          </a:r>
          <a:r>
            <a:rPr kumimoji="1" lang="ja-JP" altLang="en-US" sz="1100">
              <a:latin typeface="ＭＳ 明朝" panose="02020609040205080304" pitchFamily="17" charset="-128"/>
              <a:ea typeface="ＭＳ 明朝" panose="02020609040205080304" pitchFamily="17" charset="-128"/>
            </a:rPr>
            <a:t>千円の増加となった。分母については、標準財政規模の増により、全体で</a:t>
          </a:r>
          <a:r>
            <a:rPr kumimoji="1" lang="en-US" altLang="ja-JP" sz="1100">
              <a:latin typeface="ＭＳ 明朝" panose="02020609040205080304" pitchFamily="17" charset="-128"/>
              <a:ea typeface="ＭＳ 明朝" panose="02020609040205080304" pitchFamily="17" charset="-128"/>
            </a:rPr>
            <a:t>665,965</a:t>
          </a:r>
          <a:r>
            <a:rPr kumimoji="1" lang="ja-JP" altLang="en-US" sz="1100">
              <a:latin typeface="ＭＳ 明朝" panose="02020609040205080304" pitchFamily="17" charset="-128"/>
              <a:ea typeface="ＭＳ 明朝" panose="02020609040205080304" pitchFamily="17" charset="-128"/>
            </a:rPr>
            <a:t>千円の増加となった。</a:t>
          </a:r>
        </a:p>
        <a:p>
          <a:r>
            <a:rPr kumimoji="1" lang="ja-JP" altLang="en-US" sz="1100">
              <a:latin typeface="ＭＳ 明朝" panose="02020609040205080304" pitchFamily="17" charset="-128"/>
              <a:ea typeface="ＭＳ 明朝" panose="02020609040205080304" pitchFamily="17" charset="-128"/>
            </a:rPr>
            <a:t>分母・分子ともに増加したが、増加率が同程度であったため、前年度と同一数値となった。今後も後世への負担を少しでも軽減できるよう、事業実施の適正化を図り、財政の健全化に努める。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663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09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396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7738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64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4520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32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1301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29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8083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6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4864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35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16462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03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84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842770"/>
          <a:ext cx="4622800" cy="22529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5474950" y="2164624"/>
          <a:ext cx="0" cy="1486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5563850" y="362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5405100" y="36508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5563850" y="188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164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86995</xdr:rowOff>
    </xdr:from>
    <xdr:to>
      <xdr:col>81</xdr:col>
      <xdr:colOff>44450</xdr:colOff>
      <xdr:row>14</xdr:row>
      <xdr:rowOff>86995</xdr:rowOff>
    </xdr:to>
    <xdr:cxnSp macro="">
      <xdr:nvCxnSpPr>
        <xdr:cNvPr id="449" name="直線コネクタ 448"/>
        <xdr:cNvCxnSpPr/>
      </xdr:nvCxnSpPr>
      <xdr:spPr>
        <a:xfrm>
          <a:off x="14712950" y="23272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5563850" y="1983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5427960" y="21138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86995</xdr:rowOff>
    </xdr:from>
    <xdr:to>
      <xdr:col>77</xdr:col>
      <xdr:colOff>44450</xdr:colOff>
      <xdr:row>14</xdr:row>
      <xdr:rowOff>140426</xdr:rowOff>
    </xdr:to>
    <xdr:cxnSp macro="">
      <xdr:nvCxnSpPr>
        <xdr:cNvPr id="452" name="直線コネクタ 451"/>
        <xdr:cNvCxnSpPr/>
      </xdr:nvCxnSpPr>
      <xdr:spPr>
        <a:xfrm flipV="1">
          <a:off x="13903960" y="2327275"/>
          <a:ext cx="80899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4665960" y="21138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4370050" y="190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140426</xdr:rowOff>
    </xdr:from>
    <xdr:to>
      <xdr:col>72</xdr:col>
      <xdr:colOff>203200</xdr:colOff>
      <xdr:row>15</xdr:row>
      <xdr:rowOff>156845</xdr:rowOff>
    </xdr:to>
    <xdr:cxnSp macro="">
      <xdr:nvCxnSpPr>
        <xdr:cNvPr id="455" name="直線コネクタ 454"/>
        <xdr:cNvCxnSpPr/>
      </xdr:nvCxnSpPr>
      <xdr:spPr>
        <a:xfrm flipV="1">
          <a:off x="13106400" y="2380706"/>
          <a:ext cx="797560" cy="1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3868400" y="2113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3557250" y="190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56062</xdr:rowOff>
    </xdr:to>
    <xdr:cxnSp macro="">
      <xdr:nvCxnSpPr>
        <xdr:cNvPr id="458" name="直線コネクタ 457"/>
        <xdr:cNvCxnSpPr/>
      </xdr:nvCxnSpPr>
      <xdr:spPr>
        <a:xfrm flipV="1">
          <a:off x="12293600" y="2557145"/>
          <a:ext cx="812800" cy="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3055600" y="2181044"/>
          <a:ext cx="8636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2763500" y="196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2242800" y="2206897"/>
          <a:ext cx="10160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1950700" y="198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5278100" y="409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4516100" y="409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3714730" y="409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2909550" y="409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2096750" y="409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36195</xdr:rowOff>
    </xdr:from>
    <xdr:to>
      <xdr:col>81</xdr:col>
      <xdr:colOff>95250</xdr:colOff>
      <xdr:row>14</xdr:row>
      <xdr:rowOff>137795</xdr:rowOff>
    </xdr:to>
    <xdr:sp macro="" textlink="">
      <xdr:nvSpPr>
        <xdr:cNvPr id="468" name="楕円 467"/>
        <xdr:cNvSpPr/>
      </xdr:nvSpPr>
      <xdr:spPr>
        <a:xfrm>
          <a:off x="15427960" y="2276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8272</xdr:rowOff>
    </xdr:from>
    <xdr:ext cx="762000" cy="259045"/>
    <xdr:sp macro="" textlink="">
      <xdr:nvSpPr>
        <xdr:cNvPr id="469" name="将来負担の状況該当値テキスト"/>
        <xdr:cNvSpPr txBox="1"/>
      </xdr:nvSpPr>
      <xdr:spPr>
        <a:xfrm>
          <a:off x="15563850" y="22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36195</xdr:rowOff>
    </xdr:from>
    <xdr:to>
      <xdr:col>77</xdr:col>
      <xdr:colOff>95250</xdr:colOff>
      <xdr:row>14</xdr:row>
      <xdr:rowOff>137795</xdr:rowOff>
    </xdr:to>
    <xdr:sp macro="" textlink="">
      <xdr:nvSpPr>
        <xdr:cNvPr id="470" name="楕円 469"/>
        <xdr:cNvSpPr/>
      </xdr:nvSpPr>
      <xdr:spPr>
        <a:xfrm>
          <a:off x="14665960" y="2276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122572</xdr:rowOff>
    </xdr:from>
    <xdr:ext cx="736600" cy="259045"/>
    <xdr:sp macro="" textlink="">
      <xdr:nvSpPr>
        <xdr:cNvPr id="471" name="テキスト ボックス 470"/>
        <xdr:cNvSpPr txBox="1"/>
      </xdr:nvSpPr>
      <xdr:spPr>
        <a:xfrm>
          <a:off x="14370050" y="23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89626</xdr:rowOff>
    </xdr:from>
    <xdr:to>
      <xdr:col>73</xdr:col>
      <xdr:colOff>44450</xdr:colOff>
      <xdr:row>15</xdr:row>
      <xdr:rowOff>19776</xdr:rowOff>
    </xdr:to>
    <xdr:sp macro="" textlink="">
      <xdr:nvSpPr>
        <xdr:cNvPr id="472" name="楕円 471"/>
        <xdr:cNvSpPr/>
      </xdr:nvSpPr>
      <xdr:spPr>
        <a:xfrm>
          <a:off x="13868400" y="2329906"/>
          <a:ext cx="8255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4553</xdr:rowOff>
    </xdr:from>
    <xdr:ext cx="762000" cy="259045"/>
    <xdr:sp macro="" textlink="">
      <xdr:nvSpPr>
        <xdr:cNvPr id="473" name="テキスト ボックス 472"/>
        <xdr:cNvSpPr txBox="1"/>
      </xdr:nvSpPr>
      <xdr:spPr>
        <a:xfrm>
          <a:off x="13557250" y="240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74" name="楕円 473"/>
        <xdr:cNvSpPr/>
      </xdr:nvSpPr>
      <xdr:spPr>
        <a:xfrm>
          <a:off x="13055600" y="2506345"/>
          <a:ext cx="8636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20972</xdr:rowOff>
    </xdr:from>
    <xdr:ext cx="762000" cy="259045"/>
    <xdr:sp macro="" textlink="">
      <xdr:nvSpPr>
        <xdr:cNvPr id="475" name="テキスト ボックス 474"/>
        <xdr:cNvSpPr txBox="1"/>
      </xdr:nvSpPr>
      <xdr:spPr>
        <a:xfrm>
          <a:off x="12763500" y="258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5262</xdr:rowOff>
    </xdr:from>
    <xdr:to>
      <xdr:col>64</xdr:col>
      <xdr:colOff>152400</xdr:colOff>
      <xdr:row>16</xdr:row>
      <xdr:rowOff>106862</xdr:rowOff>
    </xdr:to>
    <xdr:sp macro="" textlink="">
      <xdr:nvSpPr>
        <xdr:cNvPr id="476" name="楕円 475"/>
        <xdr:cNvSpPr/>
      </xdr:nvSpPr>
      <xdr:spPr>
        <a:xfrm>
          <a:off x="12242800" y="25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91639</xdr:rowOff>
    </xdr:from>
    <xdr:ext cx="762000" cy="259045"/>
    <xdr:sp macro="" textlink="">
      <xdr:nvSpPr>
        <xdr:cNvPr id="477" name="テキスト ボックス 476"/>
        <xdr:cNvSpPr txBox="1"/>
      </xdr:nvSpPr>
      <xdr:spPr>
        <a:xfrm>
          <a:off x="11950700" y="265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73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79070"/>
          <a:ext cx="3587750"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04470"/>
          <a:ext cx="3543300"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29870"/>
          <a:ext cx="3495675" cy="4102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79070"/>
          <a:ext cx="2437765"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04470"/>
          <a:ext cx="2393315"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29870"/>
          <a:ext cx="2336165" cy="4229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31850"/>
          <a:ext cx="21078825" cy="136321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32560"/>
          <a:ext cx="8811895" cy="163322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452880"/>
          <a:ext cx="1276985"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452880"/>
          <a:ext cx="116713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452880"/>
          <a:ext cx="138684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446530"/>
          <a:ext cx="1860550" cy="9512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446530"/>
          <a:ext cx="1167130" cy="9512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446530"/>
          <a:ext cx="583565" cy="9512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252980"/>
          <a:ext cx="1860550" cy="6527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252980"/>
          <a:ext cx="3120390" cy="6527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32560"/>
          <a:ext cx="1297940" cy="10629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484630"/>
          <a:ext cx="116713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739900"/>
          <a:ext cx="116713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047240"/>
          <a:ext cx="1167130" cy="589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57353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22730"/>
          <a:ext cx="84455"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766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021840"/>
          <a:ext cx="0" cy="12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02184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24091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3799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263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50647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73761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398018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390390"/>
          <a:ext cx="4228465"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453890"/>
          <a:ext cx="140208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632960"/>
          <a:ext cx="140208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453890"/>
          <a:ext cx="127698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632960"/>
          <a:ext cx="127698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45389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63296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4927600"/>
          <a:ext cx="4228465" cy="21945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4927600"/>
          <a:ext cx="4871085" cy="21945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4927600"/>
          <a:ext cx="347662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222240"/>
          <a:ext cx="4651375" cy="184023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ポイント上回り、過去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番目に高い比率となった。神奈川県平均を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ポイント下回ったが、全国平均を</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分子は人事院勧告に伴う給与改定率が高かったことや、会計年度任用職員の給与改定を１２月に遡及で行ったこと等で、全体で</a:t>
          </a:r>
          <a:r>
            <a:rPr kumimoji="1" lang="en-US" altLang="ja-JP" sz="1100">
              <a:latin typeface="ＭＳ Ｐゴシック" panose="020B0600070205080204" pitchFamily="50" charset="-128"/>
              <a:ea typeface="ＭＳ Ｐゴシック" panose="020B0600070205080204" pitchFamily="50" charset="-128"/>
            </a:rPr>
            <a:t>255,102</a:t>
          </a:r>
          <a:r>
            <a:rPr kumimoji="1" lang="ja-JP" altLang="en-US" sz="1100">
              <a:latin typeface="ＭＳ Ｐゴシック" panose="020B0600070205080204" pitchFamily="50" charset="-128"/>
              <a:ea typeface="ＭＳ Ｐゴシック" panose="020B0600070205080204" pitchFamily="50" charset="-128"/>
            </a:rPr>
            <a:t>千円の増となった。分母（経常一般財源収入及び臨時財政対策債）も普通交付税や、固定資産税（家屋）、個人市民税（所得割）等の増加によって全体で</a:t>
          </a:r>
          <a:r>
            <a:rPr kumimoji="1" lang="en-US" altLang="ja-JP" sz="1100">
              <a:latin typeface="ＭＳ Ｐゴシック" panose="020B0600070205080204" pitchFamily="50" charset="-128"/>
              <a:ea typeface="ＭＳ Ｐゴシック" panose="020B0600070205080204" pitchFamily="50" charset="-128"/>
            </a:rPr>
            <a:t>656,387</a:t>
          </a:r>
          <a:r>
            <a:rPr kumimoji="1" lang="ja-JP" altLang="en-US" sz="1100">
              <a:latin typeface="ＭＳ Ｐゴシック" panose="020B0600070205080204" pitchFamily="50" charset="-128"/>
              <a:ea typeface="ＭＳ Ｐゴシック" panose="020B0600070205080204" pitchFamily="50" charset="-128"/>
            </a:rPr>
            <a:t>千円増加したものの、分子の増加率が分母の増加率を上回ったため、比率は前年度よりも上昇した。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74853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1221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69837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10565" y="66763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36855" y="6537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10565" y="62306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36855" y="60922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10565" y="57810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36855" y="5642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10565" y="5350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36855" y="521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10565" y="49276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36855" y="47968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10565" y="4927600"/>
          <a:ext cx="4228465" cy="21945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414520" y="5252212"/>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503420" y="671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342765" y="674039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503420" y="500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342765" y="52522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85852</xdr:rowOff>
    </xdr:to>
    <xdr:cxnSp macro="">
      <xdr:nvCxnSpPr>
        <xdr:cNvPr id="64" name="直線コネクタ 63"/>
        <xdr:cNvCxnSpPr/>
      </xdr:nvCxnSpPr>
      <xdr:spPr>
        <a:xfrm>
          <a:off x="3654425" y="6497320"/>
          <a:ext cx="76009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xdr:cNvSpPr txBox="1"/>
      </xdr:nvSpPr>
      <xdr:spPr>
        <a:xfrm>
          <a:off x="4503420" y="5922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380865" y="607390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58420</xdr:rowOff>
    </xdr:to>
    <xdr:cxnSp macro="">
      <xdr:nvCxnSpPr>
        <xdr:cNvPr id="67" name="直線コネクタ 66"/>
        <xdr:cNvCxnSpPr/>
      </xdr:nvCxnSpPr>
      <xdr:spPr>
        <a:xfrm>
          <a:off x="2841625" y="6409690"/>
          <a:ext cx="8128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611245" y="6083046"/>
          <a:ext cx="84455"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xdr:cNvSpPr txBox="1"/>
      </xdr:nvSpPr>
      <xdr:spPr>
        <a:xfrm>
          <a:off x="3298190" y="585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41</xdr:row>
      <xdr:rowOff>115570</xdr:rowOff>
    </xdr:to>
    <xdr:cxnSp macro="">
      <xdr:nvCxnSpPr>
        <xdr:cNvPr id="70" name="直線コネクタ 69"/>
        <xdr:cNvCxnSpPr/>
      </xdr:nvCxnSpPr>
      <xdr:spPr>
        <a:xfrm flipV="1">
          <a:off x="2021205" y="6409690"/>
          <a:ext cx="82042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2790825" y="604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xdr:cNvSpPr txBox="1"/>
      </xdr:nvSpPr>
      <xdr:spPr>
        <a:xfrm>
          <a:off x="2494915"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85852</xdr:rowOff>
    </xdr:from>
    <xdr:to>
      <xdr:col>11</xdr:col>
      <xdr:colOff>9525</xdr:colOff>
      <xdr:row>41</xdr:row>
      <xdr:rowOff>115570</xdr:rowOff>
    </xdr:to>
    <xdr:cxnSp macro="">
      <xdr:nvCxnSpPr>
        <xdr:cNvPr id="73" name="直線コネクタ 72"/>
        <xdr:cNvCxnSpPr/>
      </xdr:nvCxnSpPr>
      <xdr:spPr>
        <a:xfrm>
          <a:off x="1217930" y="6524752"/>
          <a:ext cx="803275"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1987550" y="6198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xdr:cNvSpPr txBox="1"/>
      </xdr:nvSpPr>
      <xdr:spPr>
        <a:xfrm>
          <a:off x="1674495" y="597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167130" y="608304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xdr:cNvSpPr txBox="1"/>
      </xdr:nvSpPr>
      <xdr:spPr>
        <a:xfrm>
          <a:off x="87122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215765"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46329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64287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831975"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019175"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35052</xdr:rowOff>
    </xdr:from>
    <xdr:to>
      <xdr:col>24</xdr:col>
      <xdr:colOff>76200</xdr:colOff>
      <xdr:row>40</xdr:row>
      <xdr:rowOff>136652</xdr:rowOff>
    </xdr:to>
    <xdr:sp macro="" textlink="">
      <xdr:nvSpPr>
        <xdr:cNvPr id="83" name="楕円 82"/>
        <xdr:cNvSpPr/>
      </xdr:nvSpPr>
      <xdr:spPr>
        <a:xfrm>
          <a:off x="4380865" y="647395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7129</xdr:rowOff>
    </xdr:from>
    <xdr:ext cx="762000" cy="259045"/>
    <xdr:sp macro="" textlink="">
      <xdr:nvSpPr>
        <xdr:cNvPr id="84" name="人件費該当値テキスト"/>
        <xdr:cNvSpPr txBox="1"/>
      </xdr:nvSpPr>
      <xdr:spPr>
        <a:xfrm>
          <a:off x="4503420" y="644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5" name="楕円 84"/>
        <xdr:cNvSpPr/>
      </xdr:nvSpPr>
      <xdr:spPr>
        <a:xfrm>
          <a:off x="3611245" y="6446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6" name="テキスト ボックス 85"/>
        <xdr:cNvSpPr txBox="1"/>
      </xdr:nvSpPr>
      <xdr:spPr>
        <a:xfrm>
          <a:off x="329819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xdr:cNvSpPr/>
      </xdr:nvSpPr>
      <xdr:spPr>
        <a:xfrm>
          <a:off x="2790825" y="635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xdr:cNvSpPr txBox="1"/>
      </xdr:nvSpPr>
      <xdr:spPr>
        <a:xfrm>
          <a:off x="2494915"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64770</xdr:rowOff>
    </xdr:from>
    <xdr:to>
      <xdr:col>11</xdr:col>
      <xdr:colOff>60325</xdr:colOff>
      <xdr:row>41</xdr:row>
      <xdr:rowOff>166370</xdr:rowOff>
    </xdr:to>
    <xdr:sp macro="" textlink="">
      <xdr:nvSpPr>
        <xdr:cNvPr id="89" name="楕円 88"/>
        <xdr:cNvSpPr/>
      </xdr:nvSpPr>
      <xdr:spPr>
        <a:xfrm>
          <a:off x="1987550" y="6671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151147</xdr:rowOff>
    </xdr:from>
    <xdr:ext cx="762000" cy="259045"/>
    <xdr:sp macro="" textlink="">
      <xdr:nvSpPr>
        <xdr:cNvPr id="90" name="テキスト ボックス 89"/>
        <xdr:cNvSpPr txBox="1"/>
      </xdr:nvSpPr>
      <xdr:spPr>
        <a:xfrm>
          <a:off x="1674495"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35052</xdr:rowOff>
    </xdr:from>
    <xdr:to>
      <xdr:col>6</xdr:col>
      <xdr:colOff>171450</xdr:colOff>
      <xdr:row>40</xdr:row>
      <xdr:rowOff>136652</xdr:rowOff>
    </xdr:to>
    <xdr:sp macro="" textlink="">
      <xdr:nvSpPr>
        <xdr:cNvPr id="91" name="楕円 90"/>
        <xdr:cNvSpPr/>
      </xdr:nvSpPr>
      <xdr:spPr>
        <a:xfrm>
          <a:off x="116713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121429</xdr:rowOff>
    </xdr:from>
    <xdr:ext cx="762000" cy="259045"/>
    <xdr:sp macro="" textlink="">
      <xdr:nvSpPr>
        <xdr:cNvPr id="92" name="テキスト ボックス 91"/>
        <xdr:cNvSpPr txBox="1"/>
      </xdr:nvSpPr>
      <xdr:spPr>
        <a:xfrm>
          <a:off x="871220" y="65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189990"/>
          <a:ext cx="4228465"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25349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43256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253490"/>
          <a:ext cx="127698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432560"/>
          <a:ext cx="127698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25349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43256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727200"/>
          <a:ext cx="4228465" cy="21259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5909290" y="1727200"/>
          <a:ext cx="4886325" cy="2125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727200"/>
          <a:ext cx="348424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021840"/>
          <a:ext cx="4651375" cy="177927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分子は賃借料や数年に一度の学校用指導書の購入等により全体で</a:t>
          </a:r>
          <a:r>
            <a:rPr kumimoji="1" lang="en-US" altLang="ja-JP" sz="1300">
              <a:latin typeface="ＭＳ Ｐゴシック" panose="020B0600070205080204" pitchFamily="50" charset="-128"/>
              <a:ea typeface="ＭＳ Ｐゴシック" panose="020B0600070205080204" pitchFamily="50" charset="-128"/>
            </a:rPr>
            <a:t>84,587</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千円増加し、分母の増加率が分子の増加率を上回ったため、比率は前年度よりも低下した。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1344910" y="154813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3853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0926445" y="3722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1383010" y="354946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0926445" y="341867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1383010" y="3245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0926445" y="311496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1383010" y="294204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0926445" y="281125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1383010" y="263833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0926445" y="25075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1383010" y="233462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0926445" y="220383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1383010" y="203091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0926445" y="190011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727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0926445" y="15964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727200"/>
          <a:ext cx="4228465" cy="21259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5104110" y="2095681"/>
          <a:ext cx="0" cy="1508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5177770" y="35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5015210" y="360389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5177770" y="186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5015210" y="209568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53522</xdr:rowOff>
    </xdr:to>
    <xdr:cxnSp macro="">
      <xdr:nvCxnSpPr>
        <xdr:cNvPr id="127" name="直線コネクタ 126"/>
        <xdr:cNvCxnSpPr/>
      </xdr:nvCxnSpPr>
      <xdr:spPr>
        <a:xfrm flipV="1">
          <a:off x="14334490" y="3072130"/>
          <a:ext cx="7696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517777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5053310" y="2815590"/>
          <a:ext cx="10160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19</xdr:row>
      <xdr:rowOff>53522</xdr:rowOff>
    </xdr:to>
    <xdr:cxnSp macro="">
      <xdr:nvCxnSpPr>
        <xdr:cNvPr id="130" name="直線コネクタ 129"/>
        <xdr:cNvCxnSpPr/>
      </xdr:nvCxnSpPr>
      <xdr:spPr>
        <a:xfrm>
          <a:off x="13531215" y="2887617"/>
          <a:ext cx="803275" cy="2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4283690" y="2782933"/>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3987780" y="256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83457</xdr:rowOff>
    </xdr:to>
    <xdr:cxnSp macro="">
      <xdr:nvCxnSpPr>
        <xdr:cNvPr id="133" name="直線コネクタ 132"/>
        <xdr:cNvCxnSpPr/>
      </xdr:nvCxnSpPr>
      <xdr:spPr>
        <a:xfrm flipV="1">
          <a:off x="12710795" y="2887617"/>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3480415" y="2674620"/>
          <a:ext cx="84455"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316736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53522</xdr:rowOff>
    </xdr:to>
    <xdr:cxnSp macro="">
      <xdr:nvCxnSpPr>
        <xdr:cNvPr id="136" name="直線コネクタ 135"/>
        <xdr:cNvCxnSpPr/>
      </xdr:nvCxnSpPr>
      <xdr:spPr>
        <a:xfrm flipV="1">
          <a:off x="11890375" y="2963817"/>
          <a:ext cx="820420" cy="1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2659995"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2364085"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1856720" y="2837361"/>
          <a:ext cx="84455"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xdr:cNvSpPr txBox="1"/>
      </xdr:nvSpPr>
      <xdr:spPr>
        <a:xfrm>
          <a:off x="11543665"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4905355" y="385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4135735" y="385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3332460" y="385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2512040" y="385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1701145" y="385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xdr:cNvSpPr/>
      </xdr:nvSpPr>
      <xdr:spPr>
        <a:xfrm>
          <a:off x="15053310" y="3032760"/>
          <a:ext cx="10160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xdr:cNvSpPr txBox="1"/>
      </xdr:nvSpPr>
      <xdr:spPr>
        <a:xfrm>
          <a:off x="1517777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48" name="楕円 147"/>
        <xdr:cNvSpPr/>
      </xdr:nvSpPr>
      <xdr:spPr>
        <a:xfrm>
          <a:off x="14283690" y="30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49" name="テキスト ボックス 148"/>
        <xdr:cNvSpPr txBox="1"/>
      </xdr:nvSpPr>
      <xdr:spPr>
        <a:xfrm>
          <a:off x="13987780" y="312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xdr:cNvSpPr/>
      </xdr:nvSpPr>
      <xdr:spPr>
        <a:xfrm>
          <a:off x="13480415" y="2848247"/>
          <a:ext cx="84455"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xdr:cNvSpPr txBox="1"/>
      </xdr:nvSpPr>
      <xdr:spPr>
        <a:xfrm>
          <a:off x="13167360" y="292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xdr:cNvSpPr/>
      </xdr:nvSpPr>
      <xdr:spPr>
        <a:xfrm>
          <a:off x="12659995" y="29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xdr:cNvSpPr txBox="1"/>
      </xdr:nvSpPr>
      <xdr:spPr>
        <a:xfrm>
          <a:off x="12364085" y="29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xdr:cNvSpPr/>
      </xdr:nvSpPr>
      <xdr:spPr>
        <a:xfrm>
          <a:off x="11856720" y="304310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xdr:cNvSpPr txBox="1"/>
      </xdr:nvSpPr>
      <xdr:spPr>
        <a:xfrm>
          <a:off x="11543665" y="312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10565" y="76822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936490" y="77457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936490" y="79324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77457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79324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77457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79324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10565" y="82423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2423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298440" y="82423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85521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前年度と同一数値の、過去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ポイント下回り、全国平均を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分子は保育所子ども・子育て支援事業費や小児医療費助成事業費の増等により、全体で</a:t>
          </a:r>
          <a:r>
            <a:rPr kumimoji="1" lang="en-US" altLang="ja-JP" sz="1300">
              <a:latin typeface="ＭＳ Ｐゴシック" panose="020B0600070205080204" pitchFamily="50" charset="-128"/>
              <a:ea typeface="ＭＳ Ｐゴシック" panose="020B0600070205080204" pitchFamily="50" charset="-128"/>
            </a:rPr>
            <a:t>117,402</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千円増加したものの、分母と分子の増加率が同程度であったため、同一数値となった。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72465" y="80556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10565" y="104749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36855" y="103365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10565" y="101053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36855" y="99631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10565" y="97320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36855" y="95935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10565" y="93586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36855" y="92202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10565" y="89852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36855" y="88468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10565" y="86156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36855" y="84734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10565" y="82423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36855" y="81038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10565" y="82423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414520" y="884428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503420" y="997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342765" y="100063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503420" y="859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342765" y="88442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96520</xdr:rowOff>
    </xdr:from>
    <xdr:to>
      <xdr:col>24</xdr:col>
      <xdr:colOff>25400</xdr:colOff>
      <xdr:row>58</xdr:row>
      <xdr:rowOff>96520</xdr:rowOff>
    </xdr:to>
    <xdr:cxnSp macro="">
      <xdr:nvCxnSpPr>
        <xdr:cNvPr id="188" name="直線コネクタ 187"/>
        <xdr:cNvCxnSpPr/>
      </xdr:nvCxnSpPr>
      <xdr:spPr>
        <a:xfrm>
          <a:off x="3654425" y="9552940"/>
          <a:ext cx="7600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503420" y="915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380865" y="93078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96520</xdr:rowOff>
    </xdr:to>
    <xdr:cxnSp macro="">
      <xdr:nvCxnSpPr>
        <xdr:cNvPr id="191" name="直線コネクタ 190"/>
        <xdr:cNvCxnSpPr/>
      </xdr:nvCxnSpPr>
      <xdr:spPr>
        <a:xfrm>
          <a:off x="2841625" y="9457690"/>
          <a:ext cx="8128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611245" y="92506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xdr:cNvSpPr txBox="1"/>
      </xdr:nvSpPr>
      <xdr:spPr>
        <a:xfrm>
          <a:off x="3298190" y="902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168910</xdr:rowOff>
    </xdr:from>
    <xdr:to>
      <xdr:col>15</xdr:col>
      <xdr:colOff>98425</xdr:colOff>
      <xdr:row>58</xdr:row>
      <xdr:rowOff>20320</xdr:rowOff>
    </xdr:to>
    <xdr:cxnSp macro="">
      <xdr:nvCxnSpPr>
        <xdr:cNvPr id="194" name="直線コネクタ 193"/>
        <xdr:cNvCxnSpPr/>
      </xdr:nvCxnSpPr>
      <xdr:spPr>
        <a:xfrm flipV="1">
          <a:off x="2021205" y="9457690"/>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2790825" y="921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494915" y="89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58</xdr:row>
      <xdr:rowOff>20320</xdr:rowOff>
    </xdr:to>
    <xdr:cxnSp macro="">
      <xdr:nvCxnSpPr>
        <xdr:cNvPr id="197" name="直線コネクタ 196"/>
        <xdr:cNvCxnSpPr/>
      </xdr:nvCxnSpPr>
      <xdr:spPr>
        <a:xfrm>
          <a:off x="1217930" y="9381490"/>
          <a:ext cx="8032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1987550" y="92125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674495" y="89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167130" y="9273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87122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215765"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46329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64287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831975"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019175"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45720</xdr:rowOff>
    </xdr:from>
    <xdr:to>
      <xdr:col>24</xdr:col>
      <xdr:colOff>76200</xdr:colOff>
      <xdr:row>58</xdr:row>
      <xdr:rowOff>147320</xdr:rowOff>
    </xdr:to>
    <xdr:sp macro="" textlink="">
      <xdr:nvSpPr>
        <xdr:cNvPr id="207" name="楕円 206"/>
        <xdr:cNvSpPr/>
      </xdr:nvSpPr>
      <xdr:spPr>
        <a:xfrm>
          <a:off x="4380865" y="9502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17797</xdr:rowOff>
    </xdr:from>
    <xdr:ext cx="762000" cy="259045"/>
    <xdr:sp macro="" textlink="">
      <xdr:nvSpPr>
        <xdr:cNvPr id="208" name="扶助費該当値テキスト"/>
        <xdr:cNvSpPr txBox="1"/>
      </xdr:nvSpPr>
      <xdr:spPr>
        <a:xfrm>
          <a:off x="450342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45720</xdr:rowOff>
    </xdr:from>
    <xdr:to>
      <xdr:col>20</xdr:col>
      <xdr:colOff>38100</xdr:colOff>
      <xdr:row>58</xdr:row>
      <xdr:rowOff>147320</xdr:rowOff>
    </xdr:to>
    <xdr:sp macro="" textlink="">
      <xdr:nvSpPr>
        <xdr:cNvPr id="209" name="楕円 208"/>
        <xdr:cNvSpPr/>
      </xdr:nvSpPr>
      <xdr:spPr>
        <a:xfrm>
          <a:off x="3611245" y="9502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132097</xdr:rowOff>
    </xdr:from>
    <xdr:ext cx="736600" cy="259045"/>
    <xdr:sp macro="" textlink="">
      <xdr:nvSpPr>
        <xdr:cNvPr id="210" name="テキスト ボックス 209"/>
        <xdr:cNvSpPr txBox="1"/>
      </xdr:nvSpPr>
      <xdr:spPr>
        <a:xfrm>
          <a:off x="329819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macro="" textlink="">
      <xdr:nvSpPr>
        <xdr:cNvPr id="211" name="楕円 210"/>
        <xdr:cNvSpPr/>
      </xdr:nvSpPr>
      <xdr:spPr>
        <a:xfrm>
          <a:off x="2790825" y="940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33037</xdr:rowOff>
    </xdr:from>
    <xdr:ext cx="762000" cy="259045"/>
    <xdr:sp macro="" textlink="">
      <xdr:nvSpPr>
        <xdr:cNvPr id="212" name="テキスト ボックス 211"/>
        <xdr:cNvSpPr txBox="1"/>
      </xdr:nvSpPr>
      <xdr:spPr>
        <a:xfrm>
          <a:off x="2494915"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140970</xdr:rowOff>
    </xdr:from>
    <xdr:to>
      <xdr:col>11</xdr:col>
      <xdr:colOff>60325</xdr:colOff>
      <xdr:row>58</xdr:row>
      <xdr:rowOff>71120</xdr:rowOff>
    </xdr:to>
    <xdr:sp macro="" textlink="">
      <xdr:nvSpPr>
        <xdr:cNvPr id="213" name="楕円 212"/>
        <xdr:cNvSpPr/>
      </xdr:nvSpPr>
      <xdr:spPr>
        <a:xfrm>
          <a:off x="1987550" y="942975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55897</xdr:rowOff>
    </xdr:from>
    <xdr:ext cx="762000" cy="259045"/>
    <xdr:sp macro="" textlink="">
      <xdr:nvSpPr>
        <xdr:cNvPr id="214" name="テキスト ボックス 213"/>
        <xdr:cNvSpPr txBox="1"/>
      </xdr:nvSpPr>
      <xdr:spPr>
        <a:xfrm>
          <a:off x="1674495"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5" name="楕円 214"/>
        <xdr:cNvSpPr/>
      </xdr:nvSpPr>
      <xdr:spPr>
        <a:xfrm>
          <a:off x="116713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16" name="テキスト ボックス 215"/>
        <xdr:cNvSpPr txBox="1"/>
      </xdr:nvSpPr>
      <xdr:spPr>
        <a:xfrm>
          <a:off x="871220" y="941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383010" y="76822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624175" y="77457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624175" y="79324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176115" y="77457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176115" y="79324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651855" y="77457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651855" y="79324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383010" y="82423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5909290" y="82423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5970885" y="82423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008985" y="85521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分子は繰出金や維持補修費の増により、全体で</a:t>
          </a:r>
          <a:r>
            <a:rPr kumimoji="1" lang="en-US" altLang="ja-JP" sz="1300">
              <a:latin typeface="ＭＳ Ｐゴシック" panose="020B0600070205080204" pitchFamily="50" charset="-128"/>
              <a:ea typeface="ＭＳ Ｐゴシック" panose="020B0600070205080204" pitchFamily="50" charset="-128"/>
            </a:rPr>
            <a:t>108,102</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千円増加し、分子の増加率が分母の増加率を上回ったため、比率は前年度よりも増加した。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1344910" y="80556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383010" y="104749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0926445" y="103365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1383010" y="101560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0926445" y="100175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1383010" y="98370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0926445" y="96986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1383010" y="95181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0926445" y="93796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1383010" y="91991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0926445" y="9060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1383010" y="88802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0926445" y="87417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1383010" y="85612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0926445" y="84228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1383010" y="82423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0926445" y="81038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1383010" y="82423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5104110" y="8550365"/>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5177770" y="99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5015210" y="1001830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5177770" y="82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5015210" y="855036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53522</xdr:rowOff>
    </xdr:to>
    <xdr:cxnSp macro="">
      <xdr:nvCxnSpPr>
        <xdr:cNvPr id="251" name="直線コネクタ 250"/>
        <xdr:cNvCxnSpPr/>
      </xdr:nvCxnSpPr>
      <xdr:spPr>
        <a:xfrm>
          <a:off x="14334490" y="9666695"/>
          <a:ext cx="7696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5177770" y="9167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5053310" y="93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59</xdr:row>
      <xdr:rowOff>42635</xdr:rowOff>
    </xdr:to>
    <xdr:cxnSp macro="">
      <xdr:nvCxnSpPr>
        <xdr:cNvPr id="254" name="直線コネクタ 253"/>
        <xdr:cNvCxnSpPr/>
      </xdr:nvCxnSpPr>
      <xdr:spPr>
        <a:xfrm>
          <a:off x="13531215" y="9496335"/>
          <a:ext cx="803275" cy="1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4283690" y="9278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3987780" y="9051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148772</xdr:rowOff>
    </xdr:to>
    <xdr:cxnSp macro="">
      <xdr:nvCxnSpPr>
        <xdr:cNvPr id="257" name="直線コネクタ 256"/>
        <xdr:cNvCxnSpPr/>
      </xdr:nvCxnSpPr>
      <xdr:spPr>
        <a:xfrm flipV="1">
          <a:off x="12710795" y="9496335"/>
          <a:ext cx="82042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3480415" y="92027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3167360" y="897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148772</xdr:rowOff>
    </xdr:to>
    <xdr:cxnSp macro="">
      <xdr:nvCxnSpPr>
        <xdr:cNvPr id="260" name="直線コネクタ 259"/>
        <xdr:cNvCxnSpPr/>
      </xdr:nvCxnSpPr>
      <xdr:spPr>
        <a:xfrm>
          <a:off x="11890375" y="9496335"/>
          <a:ext cx="82042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2659995" y="93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2364085"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1856720" y="939491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1543665" y="916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4905355"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4135735"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333246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251204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1701145"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2722</xdr:rowOff>
    </xdr:from>
    <xdr:to>
      <xdr:col>82</xdr:col>
      <xdr:colOff>158750</xdr:colOff>
      <xdr:row>59</xdr:row>
      <xdr:rowOff>104322</xdr:rowOff>
    </xdr:to>
    <xdr:sp macro="" textlink="">
      <xdr:nvSpPr>
        <xdr:cNvPr id="270" name="楕円 269"/>
        <xdr:cNvSpPr/>
      </xdr:nvSpPr>
      <xdr:spPr>
        <a:xfrm>
          <a:off x="15053310" y="96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146249</xdr:rowOff>
    </xdr:from>
    <xdr:ext cx="762000" cy="259045"/>
    <xdr:sp macro="" textlink="">
      <xdr:nvSpPr>
        <xdr:cNvPr id="271" name="その他該当値テキスト"/>
        <xdr:cNvSpPr txBox="1"/>
      </xdr:nvSpPr>
      <xdr:spPr>
        <a:xfrm>
          <a:off x="15177770" y="960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xdr:cNvSpPr/>
      </xdr:nvSpPr>
      <xdr:spPr>
        <a:xfrm>
          <a:off x="14283690" y="9619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xdr:cNvSpPr txBox="1"/>
      </xdr:nvSpPr>
      <xdr:spPr>
        <a:xfrm>
          <a:off x="13987780" y="970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4" name="楕円 273"/>
        <xdr:cNvSpPr/>
      </xdr:nvSpPr>
      <xdr:spPr>
        <a:xfrm>
          <a:off x="13480415" y="944934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5" name="テキスト ボックス 274"/>
        <xdr:cNvSpPr txBox="1"/>
      </xdr:nvSpPr>
      <xdr:spPr>
        <a:xfrm>
          <a:off x="13167360" y="953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2659995" y="9554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2364085" y="96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8" name="楕円 277"/>
        <xdr:cNvSpPr/>
      </xdr:nvSpPr>
      <xdr:spPr>
        <a:xfrm>
          <a:off x="11856720" y="944934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9" name="テキスト ボックス 278"/>
        <xdr:cNvSpPr txBox="1"/>
      </xdr:nvSpPr>
      <xdr:spPr>
        <a:xfrm>
          <a:off x="11543665" y="953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1383010" y="4390390"/>
          <a:ext cx="4228465"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5624175" y="445389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5624175" y="463296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7176115" y="4453890"/>
          <a:ext cx="127698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7176115" y="4632960"/>
          <a:ext cx="127698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18651855" y="445389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18651855" y="4632960"/>
          <a:ext cx="138684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1383010" y="4927600"/>
          <a:ext cx="4228465" cy="21945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5909290" y="4927600"/>
          <a:ext cx="4886325" cy="21945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5970885" y="4927600"/>
          <a:ext cx="3484245"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6008985" y="5222240"/>
          <a:ext cx="4651375" cy="184023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概ね横ばい傾向で推移しており、前年度と同一数値となった。神奈川県平均を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ポイント下回り、全国平均も</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分子は一部事務組合や社会福祉協議会への負担金等の増により、全体で</a:t>
          </a:r>
          <a:r>
            <a:rPr kumimoji="1" lang="en-US" altLang="ja-JP" sz="1200">
              <a:latin typeface="ＭＳ Ｐゴシック" panose="020B0600070205080204" pitchFamily="50" charset="-128"/>
              <a:ea typeface="ＭＳ Ｐゴシック" panose="020B0600070205080204" pitchFamily="50" charset="-128"/>
            </a:rPr>
            <a:t>42,785</a:t>
          </a:r>
          <a:r>
            <a:rPr kumimoji="1" lang="ja-JP" altLang="en-US" sz="12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200">
              <a:latin typeface="ＭＳ Ｐゴシック" panose="020B0600070205080204" pitchFamily="50" charset="-128"/>
              <a:ea typeface="ＭＳ Ｐゴシック" panose="020B0600070205080204" pitchFamily="50" charset="-128"/>
            </a:rPr>
            <a:t>656,387</a:t>
          </a:r>
          <a:r>
            <a:rPr kumimoji="1" lang="ja-JP" altLang="en-US" sz="1200">
              <a:latin typeface="ＭＳ Ｐゴシック" panose="020B0600070205080204" pitchFamily="50" charset="-128"/>
              <a:ea typeface="ＭＳ Ｐゴシック" panose="020B0600070205080204" pitchFamily="50" charset="-128"/>
            </a:rPr>
            <a:t>千円増加し、分母の増加率が分子の増加率を上回ったため、比率は前年度よりも低下した。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1344910" y="474853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1383010" y="71221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0926445" y="69837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1383010" y="66763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0926445" y="6537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1383010" y="62306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0926445" y="60922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1383010" y="57810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0926445" y="5642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1383010" y="5350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0926445" y="521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383010" y="49276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0926445" y="47968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1383010" y="4927600"/>
          <a:ext cx="4228465" cy="21945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5104110" y="5243068"/>
          <a:ext cx="0" cy="150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5177770" y="672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5015210" y="674954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5177770" y="499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5015210" y="524306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108712</xdr:rowOff>
    </xdr:to>
    <xdr:cxnSp macro="">
      <xdr:nvCxnSpPr>
        <xdr:cNvPr id="310" name="直線コネクタ 309"/>
        <xdr:cNvCxnSpPr/>
      </xdr:nvCxnSpPr>
      <xdr:spPr>
        <a:xfrm>
          <a:off x="14334490" y="5549392"/>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5177770" y="576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5053310" y="578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108712</xdr:rowOff>
    </xdr:to>
    <xdr:cxnSp macro="">
      <xdr:nvCxnSpPr>
        <xdr:cNvPr id="313" name="直線コネクタ 312"/>
        <xdr:cNvCxnSpPr/>
      </xdr:nvCxnSpPr>
      <xdr:spPr>
        <a:xfrm>
          <a:off x="13531215" y="5512816"/>
          <a:ext cx="8032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4283690" y="5770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3987780" y="5853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72136</xdr:rowOff>
    </xdr:to>
    <xdr:cxnSp macro="">
      <xdr:nvCxnSpPr>
        <xdr:cNvPr id="316" name="直線コネクタ 315"/>
        <xdr:cNvCxnSpPr/>
      </xdr:nvCxnSpPr>
      <xdr:spPr>
        <a:xfrm>
          <a:off x="12710795" y="5476240"/>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3480415" y="576148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316736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108712</xdr:rowOff>
    </xdr:to>
    <xdr:cxnSp macro="">
      <xdr:nvCxnSpPr>
        <xdr:cNvPr id="319" name="直線コネクタ 318"/>
        <xdr:cNvCxnSpPr/>
      </xdr:nvCxnSpPr>
      <xdr:spPr>
        <a:xfrm flipV="1">
          <a:off x="11890375" y="5476240"/>
          <a:ext cx="8204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2659995" y="57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2364085" y="588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1856720" y="57340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1543665" y="581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4905355"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4135735"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333246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251204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1701145"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9" name="楕円 328"/>
        <xdr:cNvSpPr/>
      </xdr:nvSpPr>
      <xdr:spPr>
        <a:xfrm>
          <a:off x="15053310" y="54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0" name="補助費等該当値テキスト"/>
        <xdr:cNvSpPr txBox="1"/>
      </xdr:nvSpPr>
      <xdr:spPr>
        <a:xfrm>
          <a:off x="15177770" y="535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1" name="楕円 330"/>
        <xdr:cNvSpPr/>
      </xdr:nvSpPr>
      <xdr:spPr>
        <a:xfrm>
          <a:off x="14283690" y="54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2" name="テキスト ボックス 331"/>
        <xdr:cNvSpPr txBox="1"/>
      </xdr:nvSpPr>
      <xdr:spPr>
        <a:xfrm>
          <a:off x="13987780" y="528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xdr:cNvSpPr/>
      </xdr:nvSpPr>
      <xdr:spPr>
        <a:xfrm>
          <a:off x="13480415" y="546201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xdr:cNvSpPr txBox="1"/>
      </xdr:nvSpPr>
      <xdr:spPr>
        <a:xfrm>
          <a:off x="13167360" y="525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xdr:cNvSpPr/>
      </xdr:nvSpPr>
      <xdr:spPr>
        <a:xfrm>
          <a:off x="12659995" y="5436870"/>
          <a:ext cx="10160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xdr:cNvSpPr txBox="1"/>
      </xdr:nvSpPr>
      <xdr:spPr>
        <a:xfrm>
          <a:off x="12364085" y="521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7" name="楕円 336"/>
        <xdr:cNvSpPr/>
      </xdr:nvSpPr>
      <xdr:spPr>
        <a:xfrm>
          <a:off x="11856720" y="549859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8" name="テキスト ボックス 337"/>
        <xdr:cNvSpPr txBox="1"/>
      </xdr:nvSpPr>
      <xdr:spPr>
        <a:xfrm>
          <a:off x="11543665" y="528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10565" y="110350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4936490" y="110985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4936490" y="112852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6486525" y="110985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6486525" y="112852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7962265" y="110985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7962265" y="112852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10565" y="115951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234940" y="115951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298440" y="115951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319395" y="119049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ポイント下回り、全国平均も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分子は市債償還元金が増加したことにより、全体で</a:t>
          </a:r>
          <a:r>
            <a:rPr kumimoji="1" lang="en-US" altLang="ja-JP" sz="1300">
              <a:latin typeface="ＭＳ Ｐゴシック" panose="020B0600070205080204" pitchFamily="50" charset="-128"/>
              <a:ea typeface="ＭＳ Ｐゴシック" panose="020B0600070205080204" pitchFamily="50" charset="-128"/>
            </a:rPr>
            <a:t>33,275</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千円増加し、分母の増加率が分子の増加率を上回ったため、比率は前年度よりも低下した。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672465" y="114084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10565" y="138277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36855" y="136893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10565" y="134581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36855" y="133159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10565" y="130848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36855" y="129463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10565" y="127114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36855" y="125730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10565" y="123380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36855" y="121996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10565" y="119684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36855" y="118262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10565" y="115951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36855" y="114566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10565" y="115951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414520" y="120027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503420" y="1321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342765" y="132410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503420" y="1175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342765" y="120027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77470</xdr:rowOff>
    </xdr:to>
    <xdr:cxnSp macro="">
      <xdr:nvCxnSpPr>
        <xdr:cNvPr id="371" name="直線コネクタ 370"/>
        <xdr:cNvCxnSpPr/>
      </xdr:nvCxnSpPr>
      <xdr:spPr>
        <a:xfrm flipV="1">
          <a:off x="3654425" y="12368530"/>
          <a:ext cx="76009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503420" y="12545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380865" y="125730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77470</xdr:rowOff>
    </xdr:to>
    <xdr:cxnSp macro="">
      <xdr:nvCxnSpPr>
        <xdr:cNvPr id="374" name="直線コネクタ 373"/>
        <xdr:cNvCxnSpPr/>
      </xdr:nvCxnSpPr>
      <xdr:spPr>
        <a:xfrm>
          <a:off x="2841625" y="12360910"/>
          <a:ext cx="8128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611245" y="125958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298190" y="1267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77" name="直線コネクタ 376"/>
        <xdr:cNvCxnSpPr/>
      </xdr:nvCxnSpPr>
      <xdr:spPr>
        <a:xfrm>
          <a:off x="2021205" y="1234567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2790825" y="12573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xdr:cNvSpPr txBox="1"/>
      </xdr:nvSpPr>
      <xdr:spPr>
        <a:xfrm>
          <a:off x="2494915" y="1265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39370</xdr:rowOff>
    </xdr:to>
    <xdr:cxnSp macro="">
      <xdr:nvCxnSpPr>
        <xdr:cNvPr id="380" name="直線コネクタ 379"/>
        <xdr:cNvCxnSpPr/>
      </xdr:nvCxnSpPr>
      <xdr:spPr>
        <a:xfrm>
          <a:off x="1217930" y="1230757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1987550" y="126111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xdr:cNvSpPr txBox="1"/>
      </xdr:nvSpPr>
      <xdr:spPr>
        <a:xfrm>
          <a:off x="1674495" y="126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167130" y="12603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xdr:cNvSpPr txBox="1"/>
      </xdr:nvSpPr>
      <xdr:spPr>
        <a:xfrm>
          <a:off x="871220" y="1268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215765"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463290"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642870"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831975"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019175"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0" name="楕円 389"/>
        <xdr:cNvSpPr/>
      </xdr:nvSpPr>
      <xdr:spPr>
        <a:xfrm>
          <a:off x="4380865" y="12317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1" name="公債費該当値テキスト"/>
        <xdr:cNvSpPr txBox="1"/>
      </xdr:nvSpPr>
      <xdr:spPr>
        <a:xfrm>
          <a:off x="450342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2" name="楕円 391"/>
        <xdr:cNvSpPr/>
      </xdr:nvSpPr>
      <xdr:spPr>
        <a:xfrm>
          <a:off x="3611245" y="123329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93" name="テキスト ボックス 392"/>
        <xdr:cNvSpPr txBox="1"/>
      </xdr:nvSpPr>
      <xdr:spPr>
        <a:xfrm>
          <a:off x="3298190" y="1210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xdr:cNvSpPr/>
      </xdr:nvSpPr>
      <xdr:spPr>
        <a:xfrm>
          <a:off x="2790825" y="123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xdr:cNvSpPr txBox="1"/>
      </xdr:nvSpPr>
      <xdr:spPr>
        <a:xfrm>
          <a:off x="2494915" y="1208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6" name="楕円 395"/>
        <xdr:cNvSpPr/>
      </xdr:nvSpPr>
      <xdr:spPr>
        <a:xfrm>
          <a:off x="1987550" y="122986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7" name="テキスト ボックス 396"/>
        <xdr:cNvSpPr txBox="1"/>
      </xdr:nvSpPr>
      <xdr:spPr>
        <a:xfrm>
          <a:off x="1674495" y="1207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8" name="楕円 397"/>
        <xdr:cNvSpPr/>
      </xdr:nvSpPr>
      <xdr:spPr>
        <a:xfrm>
          <a:off x="1167130" y="12260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9" name="テキスト ボックス 398"/>
        <xdr:cNvSpPr txBox="1"/>
      </xdr:nvSpPr>
      <xdr:spPr>
        <a:xfrm>
          <a:off x="871220" y="120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383010" y="110350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624175" y="110985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624175" y="112852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176115" y="110985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176115" y="112852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18651855" y="110985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18651855" y="112852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383010" y="115951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5909290" y="115951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70885" y="115951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6008985" y="119049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分子は人件費、扶助費、繰出金等の増により、全体で</a:t>
          </a:r>
          <a:r>
            <a:rPr kumimoji="1" lang="en-US" altLang="ja-JP" sz="1300">
              <a:latin typeface="ＭＳ Ｐゴシック" panose="020B0600070205080204" pitchFamily="50" charset="-128"/>
              <a:ea typeface="ＭＳ Ｐゴシック" panose="020B0600070205080204" pitchFamily="50" charset="-128"/>
            </a:rPr>
            <a:t>607,978</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千円の増となった。分母（経常一般財源収入及び臨時財政対策債）は全体で</a:t>
          </a:r>
          <a:r>
            <a:rPr kumimoji="1" lang="en-US" altLang="ja-JP" sz="1300">
              <a:latin typeface="ＭＳ Ｐゴシック" panose="020B0600070205080204" pitchFamily="50" charset="-128"/>
              <a:ea typeface="ＭＳ Ｐゴシック" panose="020B0600070205080204" pitchFamily="50" charset="-128"/>
            </a:rPr>
            <a:t>656,387</a:t>
          </a:r>
          <a:r>
            <a:rPr kumimoji="1" lang="ja-JP" altLang="en-US" sz="1300">
              <a:latin typeface="ＭＳ Ｐゴシック" panose="020B0600070205080204" pitchFamily="50" charset="-128"/>
              <a:ea typeface="ＭＳ Ｐゴシック" panose="020B0600070205080204" pitchFamily="50" charset="-128"/>
            </a:rPr>
            <a:t>千円増加し、分子の増加率が分母の増加率を上回ったため、比率は前年度よりも上昇した。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1344910" y="114084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383010" y="138277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0926445" y="136893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1383010" y="134581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0926445" y="133159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1383010" y="130848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0926445" y="129463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1383010" y="127114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0926445" y="125730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1383010" y="123380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0926445" y="121996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1383010" y="119684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0926445" y="118262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1383010" y="115951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0926445" y="114566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1383010" y="115951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5104110" y="1199515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5177770" y="1335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5015210" y="133819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5177770" y="117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5015210" y="1199515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54611</xdr:rowOff>
    </xdr:from>
    <xdr:to>
      <xdr:col>82</xdr:col>
      <xdr:colOff>107950</xdr:colOff>
      <xdr:row>81</xdr:row>
      <xdr:rowOff>69850</xdr:rowOff>
    </xdr:to>
    <xdr:cxnSp macro="">
      <xdr:nvCxnSpPr>
        <xdr:cNvPr id="432" name="直線コネクタ 431"/>
        <xdr:cNvCxnSpPr/>
      </xdr:nvCxnSpPr>
      <xdr:spPr>
        <a:xfrm>
          <a:off x="14334490" y="13366751"/>
          <a:ext cx="7696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5177770" y="12524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5053310" y="1267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81</xdr:row>
      <xdr:rowOff>54611</xdr:rowOff>
    </xdr:to>
    <xdr:cxnSp macro="">
      <xdr:nvCxnSpPr>
        <xdr:cNvPr id="435" name="直線コネクタ 434"/>
        <xdr:cNvCxnSpPr/>
      </xdr:nvCxnSpPr>
      <xdr:spPr>
        <a:xfrm>
          <a:off x="13531215" y="12898120"/>
          <a:ext cx="803275" cy="4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4283690" y="12557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xdr:cNvSpPr txBox="1"/>
      </xdr:nvSpPr>
      <xdr:spPr>
        <a:xfrm>
          <a:off x="13987780" y="1233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80</xdr:row>
      <xdr:rowOff>134620</xdr:rowOff>
    </xdr:to>
    <xdr:cxnSp macro="">
      <xdr:nvCxnSpPr>
        <xdr:cNvPr id="438" name="直線コネクタ 437"/>
        <xdr:cNvCxnSpPr/>
      </xdr:nvCxnSpPr>
      <xdr:spPr>
        <a:xfrm flipV="1">
          <a:off x="12710795" y="12898120"/>
          <a:ext cx="82042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3480415" y="12348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xdr:cNvSpPr txBox="1"/>
      </xdr:nvSpPr>
      <xdr:spPr>
        <a:xfrm>
          <a:off x="13167360" y="1212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134620</xdr:rowOff>
    </xdr:to>
    <xdr:cxnSp macro="">
      <xdr:nvCxnSpPr>
        <xdr:cNvPr id="441" name="直線コネクタ 440"/>
        <xdr:cNvCxnSpPr/>
      </xdr:nvCxnSpPr>
      <xdr:spPr>
        <a:xfrm>
          <a:off x="11890375" y="13100049"/>
          <a:ext cx="82042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2659995" y="1263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xdr:cNvSpPr txBox="1"/>
      </xdr:nvSpPr>
      <xdr:spPr>
        <a:xfrm>
          <a:off x="12364085"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1856720" y="126682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xdr:cNvSpPr txBox="1"/>
      </xdr:nvSpPr>
      <xdr:spPr>
        <a:xfrm>
          <a:off x="11543665"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4905355"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4135735"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3332460"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2512040"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1701145" y="13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19050</xdr:rowOff>
    </xdr:from>
    <xdr:to>
      <xdr:col>82</xdr:col>
      <xdr:colOff>158750</xdr:colOff>
      <xdr:row>81</xdr:row>
      <xdr:rowOff>120650</xdr:rowOff>
    </xdr:to>
    <xdr:sp macro="" textlink="">
      <xdr:nvSpPr>
        <xdr:cNvPr id="451" name="楕円 450"/>
        <xdr:cNvSpPr/>
      </xdr:nvSpPr>
      <xdr:spPr>
        <a:xfrm>
          <a:off x="1505331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99077</xdr:rowOff>
    </xdr:from>
    <xdr:ext cx="762000" cy="259045"/>
    <xdr:sp macro="" textlink="">
      <xdr:nvSpPr>
        <xdr:cNvPr id="452" name="公債費以外該当値テキスト"/>
        <xdr:cNvSpPr txBox="1"/>
      </xdr:nvSpPr>
      <xdr:spPr>
        <a:xfrm>
          <a:off x="1517777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3811</xdr:rowOff>
    </xdr:from>
    <xdr:to>
      <xdr:col>78</xdr:col>
      <xdr:colOff>120650</xdr:colOff>
      <xdr:row>81</xdr:row>
      <xdr:rowOff>105411</xdr:rowOff>
    </xdr:to>
    <xdr:sp macro="" textlink="">
      <xdr:nvSpPr>
        <xdr:cNvPr id="453" name="楕円 452"/>
        <xdr:cNvSpPr/>
      </xdr:nvSpPr>
      <xdr:spPr>
        <a:xfrm>
          <a:off x="14283690" y="133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90188</xdr:rowOff>
    </xdr:from>
    <xdr:ext cx="736600" cy="259045"/>
    <xdr:sp macro="" textlink="">
      <xdr:nvSpPr>
        <xdr:cNvPr id="454" name="テキスト ボックス 453"/>
        <xdr:cNvSpPr txBox="1"/>
      </xdr:nvSpPr>
      <xdr:spPr>
        <a:xfrm>
          <a:off x="13987780" y="1340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5" name="楕円 454"/>
        <xdr:cNvSpPr/>
      </xdr:nvSpPr>
      <xdr:spPr>
        <a:xfrm>
          <a:off x="13480415" y="128473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6" name="テキスト ボックス 455"/>
        <xdr:cNvSpPr txBox="1"/>
      </xdr:nvSpPr>
      <xdr:spPr>
        <a:xfrm>
          <a:off x="1316736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83820</xdr:rowOff>
    </xdr:from>
    <xdr:to>
      <xdr:col>69</xdr:col>
      <xdr:colOff>142875</xdr:colOff>
      <xdr:row>81</xdr:row>
      <xdr:rowOff>13970</xdr:rowOff>
    </xdr:to>
    <xdr:sp macro="" textlink="">
      <xdr:nvSpPr>
        <xdr:cNvPr id="457" name="楕円 456"/>
        <xdr:cNvSpPr/>
      </xdr:nvSpPr>
      <xdr:spPr>
        <a:xfrm>
          <a:off x="12659995" y="13228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170197</xdr:rowOff>
    </xdr:from>
    <xdr:ext cx="762000" cy="259045"/>
    <xdr:sp macro="" textlink="">
      <xdr:nvSpPr>
        <xdr:cNvPr id="458" name="テキスト ボックス 457"/>
        <xdr:cNvSpPr txBox="1"/>
      </xdr:nvSpPr>
      <xdr:spPr>
        <a:xfrm>
          <a:off x="12364085"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9" name="楕円 458"/>
        <xdr:cNvSpPr/>
      </xdr:nvSpPr>
      <xdr:spPr>
        <a:xfrm>
          <a:off x="11856720" y="1304924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60" name="テキスト ボックス 459"/>
        <xdr:cNvSpPr txBox="1"/>
      </xdr:nvSpPr>
      <xdr:spPr>
        <a:xfrm>
          <a:off x="11543665" y="1313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1021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5814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3274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0099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5814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3274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0099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6871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7252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141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7633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7633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7252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1663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1663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3093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39001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68719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19062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4020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4020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87071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135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436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02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576705"/>
          <a:ext cx="3738880" cy="222123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033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79793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1907540" y="33483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224280" y="320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1907540" y="29102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224280" y="277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1907540" y="24720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224280" y="23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1907540" y="20224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224280" y="18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1907540" y="15767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224280" y="143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1907540" y="1576705"/>
          <a:ext cx="3738880" cy="222123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4988560" y="2058662"/>
          <a:ext cx="0" cy="1110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054600" y="314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4899660" y="316941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054600" y="180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4899660" y="205866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3129</xdr:rowOff>
    </xdr:from>
    <xdr:to>
      <xdr:col>29</xdr:col>
      <xdr:colOff>127000</xdr:colOff>
      <xdr:row>17</xdr:row>
      <xdr:rowOff>53581</xdr:rowOff>
    </xdr:to>
    <xdr:cxnSp macro="">
      <xdr:nvCxnSpPr>
        <xdr:cNvPr id="48" name="直線コネクタ 47"/>
        <xdr:cNvCxnSpPr/>
      </xdr:nvCxnSpPr>
      <xdr:spPr bwMode="auto">
        <a:xfrm flipV="1">
          <a:off x="4409440" y="2853009"/>
          <a:ext cx="579120" cy="5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054600" y="252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4937760" y="2674689"/>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53581</xdr:rowOff>
    </xdr:from>
    <xdr:to>
      <xdr:col>26</xdr:col>
      <xdr:colOff>50800</xdr:colOff>
      <xdr:row>17</xdr:row>
      <xdr:rowOff>68235</xdr:rowOff>
    </xdr:to>
    <xdr:cxnSp macro="">
      <xdr:nvCxnSpPr>
        <xdr:cNvPr id="51" name="直線コネクタ 50"/>
        <xdr:cNvCxnSpPr/>
      </xdr:nvCxnSpPr>
      <xdr:spPr bwMode="auto">
        <a:xfrm flipV="1">
          <a:off x="3802380" y="2903461"/>
          <a:ext cx="607060" cy="14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358640" y="271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074160" y="248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68235</xdr:rowOff>
    </xdr:from>
    <xdr:to>
      <xdr:col>22</xdr:col>
      <xdr:colOff>114300</xdr:colOff>
      <xdr:row>17</xdr:row>
      <xdr:rowOff>69583</xdr:rowOff>
    </xdr:to>
    <xdr:cxnSp macro="">
      <xdr:nvCxnSpPr>
        <xdr:cNvPr id="54" name="直線コネクタ 53"/>
        <xdr:cNvCxnSpPr/>
      </xdr:nvCxnSpPr>
      <xdr:spPr bwMode="auto">
        <a:xfrm flipV="1">
          <a:off x="3187700" y="2918115"/>
          <a:ext cx="614680" cy="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3751580" y="2723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467100" y="2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69583</xdr:rowOff>
    </xdr:from>
    <xdr:to>
      <xdr:col>18</xdr:col>
      <xdr:colOff>177800</xdr:colOff>
      <xdr:row>17</xdr:row>
      <xdr:rowOff>91118</xdr:rowOff>
    </xdr:to>
    <xdr:cxnSp macro="">
      <xdr:nvCxnSpPr>
        <xdr:cNvPr id="57" name="直線コネクタ 56"/>
        <xdr:cNvCxnSpPr/>
      </xdr:nvCxnSpPr>
      <xdr:spPr bwMode="auto">
        <a:xfrm flipV="1">
          <a:off x="2565400" y="2919463"/>
          <a:ext cx="6223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144520" y="274734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2852420" y="25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514600" y="2786161"/>
          <a:ext cx="101600" cy="901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230120" y="255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483362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25450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364744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01752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41046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123779</xdr:rowOff>
    </xdr:from>
    <xdr:to>
      <xdr:col>29</xdr:col>
      <xdr:colOff>177800</xdr:colOff>
      <xdr:row>17</xdr:row>
      <xdr:rowOff>53929</xdr:rowOff>
    </xdr:to>
    <xdr:sp macro="" textlink="">
      <xdr:nvSpPr>
        <xdr:cNvPr id="67" name="楕円 66"/>
        <xdr:cNvSpPr/>
      </xdr:nvSpPr>
      <xdr:spPr bwMode="auto">
        <a:xfrm>
          <a:off x="4937760" y="2813639"/>
          <a:ext cx="93980" cy="901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95856</xdr:rowOff>
    </xdr:from>
    <xdr:ext cx="762000" cy="259045"/>
    <xdr:sp macro="" textlink="">
      <xdr:nvSpPr>
        <xdr:cNvPr id="68" name="人口1人当たり決算額の推移該当値テキスト130"/>
        <xdr:cNvSpPr txBox="1"/>
      </xdr:nvSpPr>
      <xdr:spPr>
        <a:xfrm>
          <a:off x="5054600" y="278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2781</xdr:rowOff>
    </xdr:from>
    <xdr:to>
      <xdr:col>26</xdr:col>
      <xdr:colOff>101600</xdr:colOff>
      <xdr:row>17</xdr:row>
      <xdr:rowOff>104381</xdr:rowOff>
    </xdr:to>
    <xdr:sp macro="" textlink="">
      <xdr:nvSpPr>
        <xdr:cNvPr id="69" name="楕円 68"/>
        <xdr:cNvSpPr/>
      </xdr:nvSpPr>
      <xdr:spPr bwMode="auto">
        <a:xfrm>
          <a:off x="4358640" y="285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89158</xdr:rowOff>
    </xdr:from>
    <xdr:ext cx="736600" cy="259045"/>
    <xdr:sp macro="" textlink="">
      <xdr:nvSpPr>
        <xdr:cNvPr id="70" name="テキスト ボックス 69"/>
        <xdr:cNvSpPr txBox="1"/>
      </xdr:nvSpPr>
      <xdr:spPr>
        <a:xfrm>
          <a:off x="4074160" y="293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17435</xdr:rowOff>
    </xdr:from>
    <xdr:to>
      <xdr:col>22</xdr:col>
      <xdr:colOff>165100</xdr:colOff>
      <xdr:row>17</xdr:row>
      <xdr:rowOff>119035</xdr:rowOff>
    </xdr:to>
    <xdr:sp macro="" textlink="">
      <xdr:nvSpPr>
        <xdr:cNvPr id="71" name="楕円 70"/>
        <xdr:cNvSpPr/>
      </xdr:nvSpPr>
      <xdr:spPr bwMode="auto">
        <a:xfrm>
          <a:off x="3751580" y="286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103812</xdr:rowOff>
    </xdr:from>
    <xdr:ext cx="762000" cy="259045"/>
    <xdr:sp macro="" textlink="">
      <xdr:nvSpPr>
        <xdr:cNvPr id="72" name="テキスト ボックス 71"/>
        <xdr:cNvSpPr txBox="1"/>
      </xdr:nvSpPr>
      <xdr:spPr>
        <a:xfrm>
          <a:off x="3467100" y="29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18783</xdr:rowOff>
    </xdr:from>
    <xdr:to>
      <xdr:col>19</xdr:col>
      <xdr:colOff>38100</xdr:colOff>
      <xdr:row>17</xdr:row>
      <xdr:rowOff>120383</xdr:rowOff>
    </xdr:to>
    <xdr:sp macro="" textlink="">
      <xdr:nvSpPr>
        <xdr:cNvPr id="73" name="楕円 72"/>
        <xdr:cNvSpPr/>
      </xdr:nvSpPr>
      <xdr:spPr bwMode="auto">
        <a:xfrm>
          <a:off x="3144520" y="286866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105160</xdr:rowOff>
    </xdr:from>
    <xdr:ext cx="762000" cy="259045"/>
    <xdr:sp macro="" textlink="">
      <xdr:nvSpPr>
        <xdr:cNvPr id="74" name="テキスト ボックス 73"/>
        <xdr:cNvSpPr txBox="1"/>
      </xdr:nvSpPr>
      <xdr:spPr>
        <a:xfrm>
          <a:off x="2852420" y="295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40318</xdr:rowOff>
    </xdr:from>
    <xdr:to>
      <xdr:col>15</xdr:col>
      <xdr:colOff>101600</xdr:colOff>
      <xdr:row>17</xdr:row>
      <xdr:rowOff>141918</xdr:rowOff>
    </xdr:to>
    <xdr:sp macro="" textlink="">
      <xdr:nvSpPr>
        <xdr:cNvPr id="75" name="楕円 74"/>
        <xdr:cNvSpPr/>
      </xdr:nvSpPr>
      <xdr:spPr bwMode="auto">
        <a:xfrm>
          <a:off x="2514600" y="289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126695</xdr:rowOff>
    </xdr:from>
    <xdr:ext cx="762000" cy="259045"/>
    <xdr:sp macro="" textlink="">
      <xdr:nvSpPr>
        <xdr:cNvPr id="76" name="テキスト ボックス 75"/>
        <xdr:cNvSpPr txBox="1"/>
      </xdr:nvSpPr>
      <xdr:spPr>
        <a:xfrm>
          <a:off x="2230120" y="297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1907540" y="48742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48742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11480" y="49885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11480" y="52476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11480" y="55524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73990" y="50482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59715" y="55016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73990" y="55016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59715" y="57359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73990" y="58788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08915" y="50012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08915" y="5260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1907540" y="54381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493520" y="50609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1907540" y="77127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1907540" y="7335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1907540" y="6954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224280" y="68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1907540" y="65773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224280" y="643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1907540" y="61963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224280" y="605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1907540" y="58153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22428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1907540" y="54381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22428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1907540" y="54381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4988560" y="5866498"/>
          <a:ext cx="0" cy="1311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054600" y="714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4899660" y="717770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054600" y="56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4899660" y="586649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8624</xdr:rowOff>
    </xdr:from>
    <xdr:to>
      <xdr:col>29</xdr:col>
      <xdr:colOff>127000</xdr:colOff>
      <xdr:row>36</xdr:row>
      <xdr:rowOff>53239</xdr:rowOff>
    </xdr:to>
    <xdr:cxnSp macro="">
      <xdr:nvCxnSpPr>
        <xdr:cNvPr id="109" name="直線コネクタ 108"/>
        <xdr:cNvCxnSpPr/>
      </xdr:nvCxnSpPr>
      <xdr:spPr bwMode="auto">
        <a:xfrm>
          <a:off x="4409440" y="6744704"/>
          <a:ext cx="57912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xdr:cNvSpPr txBox="1"/>
      </xdr:nvSpPr>
      <xdr:spPr>
        <a:xfrm>
          <a:off x="5054600" y="6381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4937760" y="6536436"/>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8624</xdr:rowOff>
    </xdr:from>
    <xdr:to>
      <xdr:col>26</xdr:col>
      <xdr:colOff>50800</xdr:colOff>
      <xdr:row>36</xdr:row>
      <xdr:rowOff>112903</xdr:rowOff>
    </xdr:to>
    <xdr:cxnSp macro="">
      <xdr:nvCxnSpPr>
        <xdr:cNvPr id="112" name="直線コネクタ 111"/>
        <xdr:cNvCxnSpPr/>
      </xdr:nvCxnSpPr>
      <xdr:spPr bwMode="auto">
        <a:xfrm flipV="1">
          <a:off x="3802380" y="6744704"/>
          <a:ext cx="607060" cy="10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358640" y="6541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xdr:cNvSpPr txBox="1"/>
      </xdr:nvSpPr>
      <xdr:spPr>
        <a:xfrm>
          <a:off x="4074160" y="631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112903</xdr:rowOff>
    </xdr:from>
    <xdr:to>
      <xdr:col>22</xdr:col>
      <xdr:colOff>114300</xdr:colOff>
      <xdr:row>37</xdr:row>
      <xdr:rowOff>21310</xdr:rowOff>
    </xdr:to>
    <xdr:cxnSp macro="">
      <xdr:nvCxnSpPr>
        <xdr:cNvPr id="115" name="直線コネクタ 114"/>
        <xdr:cNvCxnSpPr/>
      </xdr:nvCxnSpPr>
      <xdr:spPr bwMode="auto">
        <a:xfrm flipV="1">
          <a:off x="3187700" y="6848983"/>
          <a:ext cx="614680" cy="7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3751580" y="6559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xdr:cNvSpPr txBox="1"/>
      </xdr:nvSpPr>
      <xdr:spPr>
        <a:xfrm>
          <a:off x="3467100" y="632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21310</xdr:rowOff>
    </xdr:from>
    <xdr:to>
      <xdr:col>18</xdr:col>
      <xdr:colOff>177800</xdr:colOff>
      <xdr:row>37</xdr:row>
      <xdr:rowOff>82690</xdr:rowOff>
    </xdr:to>
    <xdr:cxnSp macro="">
      <xdr:nvCxnSpPr>
        <xdr:cNvPr id="118" name="直線コネクタ 117"/>
        <xdr:cNvCxnSpPr/>
      </xdr:nvCxnSpPr>
      <xdr:spPr bwMode="auto">
        <a:xfrm flipV="1">
          <a:off x="2565400" y="6925030"/>
          <a:ext cx="622300" cy="6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144520" y="6614046"/>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xdr:cNvSpPr txBox="1"/>
      </xdr:nvSpPr>
      <xdr:spPr>
        <a:xfrm>
          <a:off x="2852420" y="638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514600" y="6622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xdr:cNvSpPr txBox="1"/>
      </xdr:nvSpPr>
      <xdr:spPr>
        <a:xfrm>
          <a:off x="2230120" y="63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4833620" y="773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254500" y="773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3647440" y="773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017520" y="773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410460" y="773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2439</xdr:rowOff>
    </xdr:from>
    <xdr:to>
      <xdr:col>29</xdr:col>
      <xdr:colOff>177800</xdr:colOff>
      <xdr:row>36</xdr:row>
      <xdr:rowOff>104039</xdr:rowOff>
    </xdr:to>
    <xdr:sp macro="" textlink="">
      <xdr:nvSpPr>
        <xdr:cNvPr id="128" name="楕円 127"/>
        <xdr:cNvSpPr/>
      </xdr:nvSpPr>
      <xdr:spPr bwMode="auto">
        <a:xfrm>
          <a:off x="4937760" y="673851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317416</xdr:rowOff>
    </xdr:from>
    <xdr:ext cx="762000" cy="259045"/>
    <xdr:sp macro="" textlink="">
      <xdr:nvSpPr>
        <xdr:cNvPr id="129" name="人口1人当たり決算額の推移該当値テキスト445"/>
        <xdr:cNvSpPr txBox="1"/>
      </xdr:nvSpPr>
      <xdr:spPr>
        <a:xfrm>
          <a:off x="5054600" y="67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300724</xdr:rowOff>
    </xdr:from>
    <xdr:to>
      <xdr:col>26</xdr:col>
      <xdr:colOff>101600</xdr:colOff>
      <xdr:row>36</xdr:row>
      <xdr:rowOff>59424</xdr:rowOff>
    </xdr:to>
    <xdr:sp macro="" textlink="">
      <xdr:nvSpPr>
        <xdr:cNvPr id="130" name="楕円 129"/>
        <xdr:cNvSpPr/>
      </xdr:nvSpPr>
      <xdr:spPr bwMode="auto">
        <a:xfrm>
          <a:off x="4358640" y="669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44201</xdr:rowOff>
    </xdr:from>
    <xdr:ext cx="736600" cy="259045"/>
    <xdr:sp macro="" textlink="">
      <xdr:nvSpPr>
        <xdr:cNvPr id="131" name="テキスト ボックス 130"/>
        <xdr:cNvSpPr txBox="1"/>
      </xdr:nvSpPr>
      <xdr:spPr>
        <a:xfrm>
          <a:off x="4074160" y="678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62103</xdr:rowOff>
    </xdr:from>
    <xdr:to>
      <xdr:col>22</xdr:col>
      <xdr:colOff>165100</xdr:colOff>
      <xdr:row>36</xdr:row>
      <xdr:rowOff>163703</xdr:rowOff>
    </xdr:to>
    <xdr:sp macro="" textlink="">
      <xdr:nvSpPr>
        <xdr:cNvPr id="132" name="楕円 131"/>
        <xdr:cNvSpPr/>
      </xdr:nvSpPr>
      <xdr:spPr bwMode="auto">
        <a:xfrm>
          <a:off x="3751580" y="6798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148480</xdr:rowOff>
    </xdr:from>
    <xdr:ext cx="762000" cy="259045"/>
    <xdr:sp macro="" textlink="">
      <xdr:nvSpPr>
        <xdr:cNvPr id="133" name="テキスト ボックス 132"/>
        <xdr:cNvSpPr txBox="1"/>
      </xdr:nvSpPr>
      <xdr:spPr>
        <a:xfrm>
          <a:off x="3467100" y="688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141960</xdr:rowOff>
    </xdr:from>
    <xdr:to>
      <xdr:col>19</xdr:col>
      <xdr:colOff>38100</xdr:colOff>
      <xdr:row>37</xdr:row>
      <xdr:rowOff>72110</xdr:rowOff>
    </xdr:to>
    <xdr:sp macro="" textlink="">
      <xdr:nvSpPr>
        <xdr:cNvPr id="134" name="楕円 133"/>
        <xdr:cNvSpPr/>
      </xdr:nvSpPr>
      <xdr:spPr bwMode="auto">
        <a:xfrm>
          <a:off x="3144520" y="6878040"/>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56887</xdr:rowOff>
    </xdr:from>
    <xdr:ext cx="762000" cy="259045"/>
    <xdr:sp macro="" textlink="">
      <xdr:nvSpPr>
        <xdr:cNvPr id="135" name="テキスト ボックス 134"/>
        <xdr:cNvSpPr txBox="1"/>
      </xdr:nvSpPr>
      <xdr:spPr>
        <a:xfrm>
          <a:off x="2852420" y="696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31890</xdr:rowOff>
    </xdr:from>
    <xdr:to>
      <xdr:col>15</xdr:col>
      <xdr:colOff>101600</xdr:colOff>
      <xdr:row>37</xdr:row>
      <xdr:rowOff>133490</xdr:rowOff>
    </xdr:to>
    <xdr:sp macro="" textlink="">
      <xdr:nvSpPr>
        <xdr:cNvPr id="136" name="楕円 135"/>
        <xdr:cNvSpPr/>
      </xdr:nvSpPr>
      <xdr:spPr bwMode="auto">
        <a:xfrm>
          <a:off x="2514600" y="693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118267</xdr:rowOff>
    </xdr:from>
    <xdr:ext cx="762000" cy="259045"/>
    <xdr:sp macro="" textlink="">
      <xdr:nvSpPr>
        <xdr:cNvPr id="137" name="テキスト ボックス 136"/>
        <xdr:cNvSpPr txBox="1"/>
      </xdr:nvSpPr>
      <xdr:spPr>
        <a:xfrm>
          <a:off x="223012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102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229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39470"/>
          <a:ext cx="8884920"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871220"/>
          <a:ext cx="12141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871220"/>
          <a:ext cx="12395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871220"/>
          <a:ext cx="13411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890270"/>
          <a:ext cx="1780540" cy="8750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890270"/>
          <a:ext cx="1109980" cy="8750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02970"/>
          <a:ext cx="566420" cy="8712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07820"/>
          <a:ext cx="178054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07820"/>
          <a:ext cx="335280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39470"/>
          <a:ext cx="1341120" cy="10744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02970"/>
          <a:ext cx="12776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46810"/>
          <a:ext cx="12776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454150"/>
          <a:ext cx="127762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058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66470"/>
          <a:ext cx="7874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10310"/>
          <a:ext cx="7874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40180"/>
          <a:ext cx="0" cy="12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4018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655445"/>
          <a:ext cx="0" cy="12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7868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6822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29768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27152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745230"/>
          <a:ext cx="413766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513580"/>
          <a:ext cx="413766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6967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5582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70560" y="62509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0784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70560" y="5801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07841" y="5662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70560" y="53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07841" y="5240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70560" y="4947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4809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70560" y="4513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38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670560" y="4513580"/>
          <a:ext cx="413766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084955" y="4968837"/>
          <a:ext cx="1270" cy="131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137660" y="62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020820" y="6280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137660" y="47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020820" y="4968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161348</xdr:rowOff>
    </xdr:from>
    <xdr:to>
      <xdr:col>24</xdr:col>
      <xdr:colOff>63500</xdr:colOff>
      <xdr:row>36</xdr:row>
      <xdr:rowOff>48260</xdr:rowOff>
    </xdr:to>
    <xdr:cxnSp macro="">
      <xdr:nvCxnSpPr>
        <xdr:cNvPr id="59" name="直線コネクタ 58"/>
        <xdr:cNvCxnSpPr/>
      </xdr:nvCxnSpPr>
      <xdr:spPr>
        <a:xfrm flipV="1">
          <a:off x="3355340" y="5769668"/>
          <a:ext cx="73152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137660" y="554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036060" y="5682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36</xdr:row>
      <xdr:rowOff>49929</xdr:rowOff>
    </xdr:to>
    <xdr:cxnSp macro="">
      <xdr:nvCxnSpPr>
        <xdr:cNvPr id="62" name="直線コネクタ 61"/>
        <xdr:cNvCxnSpPr/>
      </xdr:nvCxnSpPr>
      <xdr:spPr>
        <a:xfrm flipV="1">
          <a:off x="2565400" y="5824220"/>
          <a:ext cx="78994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312160" y="5700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118631" y="54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167178</xdr:rowOff>
    </xdr:from>
    <xdr:to>
      <xdr:col>15</xdr:col>
      <xdr:colOff>50800</xdr:colOff>
      <xdr:row>36</xdr:row>
      <xdr:rowOff>49929</xdr:rowOff>
    </xdr:to>
    <xdr:cxnSp macro="">
      <xdr:nvCxnSpPr>
        <xdr:cNvPr id="65" name="直線コネクタ 64"/>
        <xdr:cNvCxnSpPr/>
      </xdr:nvCxnSpPr>
      <xdr:spPr>
        <a:xfrm>
          <a:off x="1790700" y="5775498"/>
          <a:ext cx="7747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514600" y="5708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343931" y="54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167178</xdr:rowOff>
    </xdr:from>
    <xdr:to>
      <xdr:col>10</xdr:col>
      <xdr:colOff>114300</xdr:colOff>
      <xdr:row>36</xdr:row>
      <xdr:rowOff>126258</xdr:rowOff>
    </xdr:to>
    <xdr:cxnSp macro="">
      <xdr:nvCxnSpPr>
        <xdr:cNvPr id="68" name="直線コネクタ 67"/>
        <xdr:cNvCxnSpPr/>
      </xdr:nvCxnSpPr>
      <xdr:spPr>
        <a:xfrm flipV="1">
          <a:off x="1008380" y="5775498"/>
          <a:ext cx="782320" cy="1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739900" y="5725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xdr:cNvSpPr txBox="1"/>
      </xdr:nvSpPr>
      <xdr:spPr>
        <a:xfrm>
          <a:off x="1546371" y="58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965200" y="5822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771671" y="5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91922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1877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977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230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407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110548</xdr:rowOff>
    </xdr:from>
    <xdr:to>
      <xdr:col>24</xdr:col>
      <xdr:colOff>114300</xdr:colOff>
      <xdr:row>36</xdr:row>
      <xdr:rowOff>40698</xdr:rowOff>
    </xdr:to>
    <xdr:sp macro="" textlink="">
      <xdr:nvSpPr>
        <xdr:cNvPr id="78" name="楕円 77"/>
        <xdr:cNvSpPr/>
      </xdr:nvSpPr>
      <xdr:spPr>
        <a:xfrm>
          <a:off x="4036060" y="5718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88975</xdr:rowOff>
    </xdr:from>
    <xdr:ext cx="534377" cy="259045"/>
    <xdr:sp macro="" textlink="">
      <xdr:nvSpPr>
        <xdr:cNvPr id="79" name="人件費該当値テキスト"/>
        <xdr:cNvSpPr txBox="1"/>
      </xdr:nvSpPr>
      <xdr:spPr>
        <a:xfrm>
          <a:off x="4137660" y="56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0" name="楕円 79"/>
        <xdr:cNvSpPr/>
      </xdr:nvSpPr>
      <xdr:spPr>
        <a:xfrm>
          <a:off x="3312160" y="5777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90187</xdr:rowOff>
    </xdr:from>
    <xdr:ext cx="534377" cy="259045"/>
    <xdr:sp macro="" textlink="">
      <xdr:nvSpPr>
        <xdr:cNvPr id="81" name="テキスト ボックス 80"/>
        <xdr:cNvSpPr txBox="1"/>
      </xdr:nvSpPr>
      <xdr:spPr>
        <a:xfrm>
          <a:off x="3118631" y="58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170579</xdr:rowOff>
    </xdr:from>
    <xdr:to>
      <xdr:col>15</xdr:col>
      <xdr:colOff>101600</xdr:colOff>
      <xdr:row>36</xdr:row>
      <xdr:rowOff>100729</xdr:rowOff>
    </xdr:to>
    <xdr:sp macro="" textlink="">
      <xdr:nvSpPr>
        <xdr:cNvPr id="82" name="楕円 81"/>
        <xdr:cNvSpPr/>
      </xdr:nvSpPr>
      <xdr:spPr>
        <a:xfrm>
          <a:off x="2514600" y="5778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91856</xdr:rowOff>
    </xdr:from>
    <xdr:ext cx="534377" cy="259045"/>
    <xdr:sp macro="" textlink="">
      <xdr:nvSpPr>
        <xdr:cNvPr id="83" name="テキスト ボックス 82"/>
        <xdr:cNvSpPr txBox="1"/>
      </xdr:nvSpPr>
      <xdr:spPr>
        <a:xfrm>
          <a:off x="2343931" y="58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116378</xdr:rowOff>
    </xdr:from>
    <xdr:to>
      <xdr:col>10</xdr:col>
      <xdr:colOff>165100</xdr:colOff>
      <xdr:row>36</xdr:row>
      <xdr:rowOff>46528</xdr:rowOff>
    </xdr:to>
    <xdr:sp macro="" textlink="">
      <xdr:nvSpPr>
        <xdr:cNvPr id="84" name="楕円 83"/>
        <xdr:cNvSpPr/>
      </xdr:nvSpPr>
      <xdr:spPr>
        <a:xfrm>
          <a:off x="1739900" y="5724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63055</xdr:rowOff>
    </xdr:from>
    <xdr:ext cx="534377" cy="259045"/>
    <xdr:sp macro="" textlink="">
      <xdr:nvSpPr>
        <xdr:cNvPr id="85" name="テキスト ボックス 84"/>
        <xdr:cNvSpPr txBox="1"/>
      </xdr:nvSpPr>
      <xdr:spPr>
        <a:xfrm>
          <a:off x="1546371" y="55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75458</xdr:rowOff>
    </xdr:from>
    <xdr:to>
      <xdr:col>6</xdr:col>
      <xdr:colOff>38100</xdr:colOff>
      <xdr:row>37</xdr:row>
      <xdr:rowOff>5608</xdr:rowOff>
    </xdr:to>
    <xdr:sp macro="" textlink="">
      <xdr:nvSpPr>
        <xdr:cNvPr id="86" name="楕円 85"/>
        <xdr:cNvSpPr/>
      </xdr:nvSpPr>
      <xdr:spPr>
        <a:xfrm>
          <a:off x="965200" y="58514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168185</xdr:rowOff>
    </xdr:from>
    <xdr:ext cx="534377" cy="259045"/>
    <xdr:sp macro="" textlink="">
      <xdr:nvSpPr>
        <xdr:cNvPr id="87" name="テキスト ボックス 86"/>
        <xdr:cNvSpPr txBox="1"/>
      </xdr:nvSpPr>
      <xdr:spPr>
        <a:xfrm>
          <a:off x="771671" y="59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70560" y="70065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756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756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7640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7640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822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822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70560" y="78130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5532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70560" y="100495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07841" y="99110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670560" y="973055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07841" y="959214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670560" y="94116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07841" y="92731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670560" y="909265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07841" y="89542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670560" y="87737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86314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670560" y="84547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3125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670560" y="813199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799357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70560" y="7813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70560" y="78130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084955" y="8267502"/>
          <a:ext cx="1270" cy="141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137660" y="96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020820" y="9684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137660" y="804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020820" y="8267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122327</xdr:rowOff>
    </xdr:from>
    <xdr:to>
      <xdr:col>24</xdr:col>
      <xdr:colOff>63500</xdr:colOff>
      <xdr:row>58</xdr:row>
      <xdr:rowOff>44929</xdr:rowOff>
    </xdr:to>
    <xdr:cxnSp macro="">
      <xdr:nvCxnSpPr>
        <xdr:cNvPr id="119" name="直線コネクタ 118"/>
        <xdr:cNvCxnSpPr/>
      </xdr:nvCxnSpPr>
      <xdr:spPr>
        <a:xfrm>
          <a:off x="3355340" y="9418727"/>
          <a:ext cx="731520" cy="9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137660" y="913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036060" y="9283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122327</xdr:rowOff>
    </xdr:from>
    <xdr:to>
      <xdr:col>19</xdr:col>
      <xdr:colOff>177800</xdr:colOff>
      <xdr:row>58</xdr:row>
      <xdr:rowOff>47264</xdr:rowOff>
    </xdr:to>
    <xdr:cxnSp macro="">
      <xdr:nvCxnSpPr>
        <xdr:cNvPr id="122" name="直線コネクタ 121"/>
        <xdr:cNvCxnSpPr/>
      </xdr:nvCxnSpPr>
      <xdr:spPr>
        <a:xfrm flipV="1">
          <a:off x="2565400" y="9418727"/>
          <a:ext cx="789940" cy="9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312160" y="9225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118631" y="90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47264</xdr:rowOff>
    </xdr:from>
    <xdr:to>
      <xdr:col>15</xdr:col>
      <xdr:colOff>50800</xdr:colOff>
      <xdr:row>58</xdr:row>
      <xdr:rowOff>64768</xdr:rowOff>
    </xdr:to>
    <xdr:cxnSp macro="">
      <xdr:nvCxnSpPr>
        <xdr:cNvPr id="125" name="直線コネクタ 124"/>
        <xdr:cNvCxnSpPr/>
      </xdr:nvCxnSpPr>
      <xdr:spPr>
        <a:xfrm flipV="1">
          <a:off x="1790700" y="9511304"/>
          <a:ext cx="7747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514600" y="9291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343931"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64768</xdr:rowOff>
    </xdr:from>
    <xdr:to>
      <xdr:col>10</xdr:col>
      <xdr:colOff>114300</xdr:colOff>
      <xdr:row>59</xdr:row>
      <xdr:rowOff>4205</xdr:rowOff>
    </xdr:to>
    <xdr:cxnSp macro="">
      <xdr:nvCxnSpPr>
        <xdr:cNvPr id="128" name="直線コネクタ 127"/>
        <xdr:cNvCxnSpPr/>
      </xdr:nvCxnSpPr>
      <xdr:spPr>
        <a:xfrm flipV="1">
          <a:off x="1008380" y="9528808"/>
          <a:ext cx="782320" cy="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739900" y="9393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546371" y="9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965200" y="9419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771671" y="91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391922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1877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3977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230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407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165579</xdr:rowOff>
    </xdr:from>
    <xdr:to>
      <xdr:col>24</xdr:col>
      <xdr:colOff>114300</xdr:colOff>
      <xdr:row>58</xdr:row>
      <xdr:rowOff>95729</xdr:rowOff>
    </xdr:to>
    <xdr:sp macro="" textlink="">
      <xdr:nvSpPr>
        <xdr:cNvPr id="138" name="楕円 137"/>
        <xdr:cNvSpPr/>
      </xdr:nvSpPr>
      <xdr:spPr>
        <a:xfrm>
          <a:off x="4036060" y="9461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144006</xdr:rowOff>
    </xdr:from>
    <xdr:ext cx="534377" cy="259045"/>
    <xdr:sp macro="" textlink="">
      <xdr:nvSpPr>
        <xdr:cNvPr id="139" name="物件費該当値テキスト"/>
        <xdr:cNvSpPr txBox="1"/>
      </xdr:nvSpPr>
      <xdr:spPr>
        <a:xfrm>
          <a:off x="4137660" y="94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71527</xdr:rowOff>
    </xdr:from>
    <xdr:to>
      <xdr:col>20</xdr:col>
      <xdr:colOff>38100</xdr:colOff>
      <xdr:row>58</xdr:row>
      <xdr:rowOff>1677</xdr:rowOff>
    </xdr:to>
    <xdr:sp macro="" textlink="">
      <xdr:nvSpPr>
        <xdr:cNvPr id="140" name="楕円 139"/>
        <xdr:cNvSpPr/>
      </xdr:nvSpPr>
      <xdr:spPr>
        <a:xfrm>
          <a:off x="3312160" y="9367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164254</xdr:rowOff>
    </xdr:from>
    <xdr:ext cx="534377" cy="259045"/>
    <xdr:sp macro="" textlink="">
      <xdr:nvSpPr>
        <xdr:cNvPr id="141" name="テキスト ボックス 140"/>
        <xdr:cNvSpPr txBox="1"/>
      </xdr:nvSpPr>
      <xdr:spPr>
        <a:xfrm>
          <a:off x="3118631" y="94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167914</xdr:rowOff>
    </xdr:from>
    <xdr:to>
      <xdr:col>15</xdr:col>
      <xdr:colOff>101600</xdr:colOff>
      <xdr:row>58</xdr:row>
      <xdr:rowOff>98064</xdr:rowOff>
    </xdr:to>
    <xdr:sp macro="" textlink="">
      <xdr:nvSpPr>
        <xdr:cNvPr id="142" name="楕円 141"/>
        <xdr:cNvSpPr/>
      </xdr:nvSpPr>
      <xdr:spPr>
        <a:xfrm>
          <a:off x="2514600" y="9464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89191</xdr:rowOff>
    </xdr:from>
    <xdr:ext cx="534377" cy="259045"/>
    <xdr:sp macro="" textlink="">
      <xdr:nvSpPr>
        <xdr:cNvPr id="143" name="テキスト ボックス 142"/>
        <xdr:cNvSpPr txBox="1"/>
      </xdr:nvSpPr>
      <xdr:spPr>
        <a:xfrm>
          <a:off x="2343931" y="95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13968</xdr:rowOff>
    </xdr:from>
    <xdr:to>
      <xdr:col>10</xdr:col>
      <xdr:colOff>165100</xdr:colOff>
      <xdr:row>58</xdr:row>
      <xdr:rowOff>115568</xdr:rowOff>
    </xdr:to>
    <xdr:sp macro="" textlink="">
      <xdr:nvSpPr>
        <xdr:cNvPr id="144" name="楕円 143"/>
        <xdr:cNvSpPr/>
      </xdr:nvSpPr>
      <xdr:spPr>
        <a:xfrm>
          <a:off x="1739900" y="94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106695</xdr:rowOff>
    </xdr:from>
    <xdr:ext cx="534377" cy="259045"/>
    <xdr:sp macro="" textlink="">
      <xdr:nvSpPr>
        <xdr:cNvPr id="145" name="テキスト ボックス 144"/>
        <xdr:cNvSpPr txBox="1"/>
      </xdr:nvSpPr>
      <xdr:spPr>
        <a:xfrm>
          <a:off x="1546371" y="95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124855</xdr:rowOff>
    </xdr:from>
    <xdr:to>
      <xdr:col>6</xdr:col>
      <xdr:colOff>38100</xdr:colOff>
      <xdr:row>59</xdr:row>
      <xdr:rowOff>55005</xdr:rowOff>
    </xdr:to>
    <xdr:sp macro="" textlink="">
      <xdr:nvSpPr>
        <xdr:cNvPr id="146" name="楕円 145"/>
        <xdr:cNvSpPr/>
      </xdr:nvSpPr>
      <xdr:spPr>
        <a:xfrm>
          <a:off x="965200" y="9588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46132</xdr:rowOff>
    </xdr:from>
    <xdr:ext cx="534377" cy="259045"/>
    <xdr:sp macro="" textlink="">
      <xdr:nvSpPr>
        <xdr:cNvPr id="147" name="テキスト ボックス 146"/>
        <xdr:cNvSpPr txBox="1"/>
      </xdr:nvSpPr>
      <xdr:spPr>
        <a:xfrm>
          <a:off x="771671" y="96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70560" y="103593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756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756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7640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7640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822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822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70560" y="111658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55320" y="1097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70560" y="134023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670560" y="12842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467494" y="1270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70560" y="12285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07841" y="12147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670560" y="117259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07841" y="115874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670560" y="11165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07841" y="11027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670560" y="111658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084955" y="11604504"/>
          <a:ext cx="1270" cy="118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137660" y="1279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020820" y="127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137660" y="1138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020820" y="11604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57404</xdr:rowOff>
    </xdr:from>
    <xdr:to>
      <xdr:col>24</xdr:col>
      <xdr:colOff>63500</xdr:colOff>
      <xdr:row>75</xdr:row>
      <xdr:rowOff>76035</xdr:rowOff>
    </xdr:to>
    <xdr:cxnSp macro="">
      <xdr:nvCxnSpPr>
        <xdr:cNvPr id="172" name="直線コネクタ 171"/>
        <xdr:cNvCxnSpPr/>
      </xdr:nvCxnSpPr>
      <xdr:spPr>
        <a:xfrm flipV="1">
          <a:off x="3355340" y="12371324"/>
          <a:ext cx="73152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137660" y="1254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036060" y="12564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76035</xdr:rowOff>
    </xdr:from>
    <xdr:to>
      <xdr:col>19</xdr:col>
      <xdr:colOff>177800</xdr:colOff>
      <xdr:row>75</xdr:row>
      <xdr:rowOff>149530</xdr:rowOff>
    </xdr:to>
    <xdr:cxnSp macro="">
      <xdr:nvCxnSpPr>
        <xdr:cNvPr id="175" name="直線コネクタ 174"/>
        <xdr:cNvCxnSpPr/>
      </xdr:nvCxnSpPr>
      <xdr:spPr>
        <a:xfrm flipV="1">
          <a:off x="2565400" y="12389955"/>
          <a:ext cx="78994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312160" y="12572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150948" y="1266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149530</xdr:rowOff>
    </xdr:from>
    <xdr:to>
      <xdr:col>15</xdr:col>
      <xdr:colOff>50800</xdr:colOff>
      <xdr:row>76</xdr:row>
      <xdr:rowOff>769</xdr:rowOff>
    </xdr:to>
    <xdr:cxnSp macro="">
      <xdr:nvCxnSpPr>
        <xdr:cNvPr id="178" name="直線コネクタ 177"/>
        <xdr:cNvCxnSpPr/>
      </xdr:nvCxnSpPr>
      <xdr:spPr>
        <a:xfrm flipV="1">
          <a:off x="1790700" y="12463450"/>
          <a:ext cx="7747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514600" y="125768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353388" y="1266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769</xdr:rowOff>
    </xdr:from>
    <xdr:to>
      <xdr:col>10</xdr:col>
      <xdr:colOff>114300</xdr:colOff>
      <xdr:row>76</xdr:row>
      <xdr:rowOff>64376</xdr:rowOff>
    </xdr:to>
    <xdr:cxnSp macro="">
      <xdr:nvCxnSpPr>
        <xdr:cNvPr id="181" name="直線コネクタ 180"/>
        <xdr:cNvCxnSpPr/>
      </xdr:nvCxnSpPr>
      <xdr:spPr>
        <a:xfrm flipV="1">
          <a:off x="1008380" y="12482329"/>
          <a:ext cx="782320" cy="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739900" y="1259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578688" y="1268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965200" y="12606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03988" y="1269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391922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1877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3977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6230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8407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6604</xdr:rowOff>
    </xdr:from>
    <xdr:to>
      <xdr:col>24</xdr:col>
      <xdr:colOff>114300</xdr:colOff>
      <xdr:row>75</xdr:row>
      <xdr:rowOff>108204</xdr:rowOff>
    </xdr:to>
    <xdr:sp macro="" textlink="">
      <xdr:nvSpPr>
        <xdr:cNvPr id="191" name="楕円 190"/>
        <xdr:cNvSpPr/>
      </xdr:nvSpPr>
      <xdr:spPr>
        <a:xfrm>
          <a:off x="4036060" y="123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29481</xdr:rowOff>
    </xdr:from>
    <xdr:ext cx="469744" cy="259045"/>
    <xdr:sp macro="" textlink="">
      <xdr:nvSpPr>
        <xdr:cNvPr id="192" name="維持補修費該当値テキスト"/>
        <xdr:cNvSpPr txBox="1"/>
      </xdr:nvSpPr>
      <xdr:spPr>
        <a:xfrm>
          <a:off x="4137660" y="1217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25235</xdr:rowOff>
    </xdr:from>
    <xdr:to>
      <xdr:col>20</xdr:col>
      <xdr:colOff>38100</xdr:colOff>
      <xdr:row>75</xdr:row>
      <xdr:rowOff>126835</xdr:rowOff>
    </xdr:to>
    <xdr:sp macro="" textlink="">
      <xdr:nvSpPr>
        <xdr:cNvPr id="193" name="楕円 192"/>
        <xdr:cNvSpPr/>
      </xdr:nvSpPr>
      <xdr:spPr>
        <a:xfrm>
          <a:off x="3312160" y="12339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143362</xdr:rowOff>
    </xdr:from>
    <xdr:ext cx="469744" cy="259045"/>
    <xdr:sp macro="" textlink="">
      <xdr:nvSpPr>
        <xdr:cNvPr id="194" name="テキスト ボックス 193"/>
        <xdr:cNvSpPr txBox="1"/>
      </xdr:nvSpPr>
      <xdr:spPr>
        <a:xfrm>
          <a:off x="3150948" y="121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98730</xdr:rowOff>
    </xdr:from>
    <xdr:to>
      <xdr:col>15</xdr:col>
      <xdr:colOff>101600</xdr:colOff>
      <xdr:row>76</xdr:row>
      <xdr:rowOff>28879</xdr:rowOff>
    </xdr:to>
    <xdr:sp macro="" textlink="">
      <xdr:nvSpPr>
        <xdr:cNvPr id="195" name="楕円 194"/>
        <xdr:cNvSpPr/>
      </xdr:nvSpPr>
      <xdr:spPr>
        <a:xfrm>
          <a:off x="2514600" y="1241265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45407</xdr:rowOff>
    </xdr:from>
    <xdr:ext cx="469744" cy="259045"/>
    <xdr:sp macro="" textlink="">
      <xdr:nvSpPr>
        <xdr:cNvPr id="196" name="テキスト ボックス 195"/>
        <xdr:cNvSpPr txBox="1"/>
      </xdr:nvSpPr>
      <xdr:spPr>
        <a:xfrm>
          <a:off x="2353388" y="1219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121418</xdr:rowOff>
    </xdr:from>
    <xdr:to>
      <xdr:col>10</xdr:col>
      <xdr:colOff>165100</xdr:colOff>
      <xdr:row>76</xdr:row>
      <xdr:rowOff>51569</xdr:rowOff>
    </xdr:to>
    <xdr:sp macro="" textlink="">
      <xdr:nvSpPr>
        <xdr:cNvPr id="197" name="楕円 196"/>
        <xdr:cNvSpPr/>
      </xdr:nvSpPr>
      <xdr:spPr>
        <a:xfrm>
          <a:off x="1739900" y="12435338"/>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68095</xdr:rowOff>
    </xdr:from>
    <xdr:ext cx="469744" cy="259045"/>
    <xdr:sp macro="" textlink="">
      <xdr:nvSpPr>
        <xdr:cNvPr id="198" name="テキスト ボックス 197"/>
        <xdr:cNvSpPr txBox="1"/>
      </xdr:nvSpPr>
      <xdr:spPr>
        <a:xfrm>
          <a:off x="1578688" y="1221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13576</xdr:rowOff>
    </xdr:from>
    <xdr:to>
      <xdr:col>6</xdr:col>
      <xdr:colOff>38100</xdr:colOff>
      <xdr:row>76</xdr:row>
      <xdr:rowOff>115176</xdr:rowOff>
    </xdr:to>
    <xdr:sp macro="" textlink="">
      <xdr:nvSpPr>
        <xdr:cNvPr id="199" name="楕円 198"/>
        <xdr:cNvSpPr/>
      </xdr:nvSpPr>
      <xdr:spPr>
        <a:xfrm>
          <a:off x="965200" y="12495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131703</xdr:rowOff>
    </xdr:from>
    <xdr:ext cx="469744" cy="259045"/>
    <xdr:sp macro="" textlink="">
      <xdr:nvSpPr>
        <xdr:cNvPr id="200" name="テキスト ボックス 199"/>
        <xdr:cNvSpPr txBox="1"/>
      </xdr:nvSpPr>
      <xdr:spPr>
        <a:xfrm>
          <a:off x="803988" y="122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670560" y="137121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79756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79756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67640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67640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6822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6822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670560" y="145186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655320" y="14331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670560" y="167551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467494" y="166166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670560" y="163817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07841" y="162433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670560" y="160083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58699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670560" y="15638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5500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670560" y="15265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126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670560" y="14892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47536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670560" y="145186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380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670560" y="145186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084955" y="14923559"/>
          <a:ext cx="1270" cy="122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137660" y="161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020820" y="16149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137660" y="1470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020820" y="1492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128476</xdr:rowOff>
    </xdr:from>
    <xdr:to>
      <xdr:col>24</xdr:col>
      <xdr:colOff>63500</xdr:colOff>
      <xdr:row>96</xdr:row>
      <xdr:rowOff>17354</xdr:rowOff>
    </xdr:to>
    <xdr:cxnSp macro="">
      <xdr:nvCxnSpPr>
        <xdr:cNvPr id="230" name="直線コネクタ 229"/>
        <xdr:cNvCxnSpPr/>
      </xdr:nvCxnSpPr>
      <xdr:spPr>
        <a:xfrm flipV="1">
          <a:off x="3355340" y="15795196"/>
          <a:ext cx="731520" cy="5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137660" y="15534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036060" y="1567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137437</xdr:rowOff>
    </xdr:from>
    <xdr:to>
      <xdr:col>19</xdr:col>
      <xdr:colOff>177800</xdr:colOff>
      <xdr:row>96</xdr:row>
      <xdr:rowOff>17354</xdr:rowOff>
    </xdr:to>
    <xdr:cxnSp macro="">
      <xdr:nvCxnSpPr>
        <xdr:cNvPr id="233" name="直線コネクタ 232"/>
        <xdr:cNvCxnSpPr/>
      </xdr:nvCxnSpPr>
      <xdr:spPr>
        <a:xfrm>
          <a:off x="2565400" y="15804157"/>
          <a:ext cx="789940" cy="4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312160" y="157499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086315" y="1552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137437</xdr:rowOff>
    </xdr:from>
    <xdr:to>
      <xdr:col>15</xdr:col>
      <xdr:colOff>50800</xdr:colOff>
      <xdr:row>96</xdr:row>
      <xdr:rowOff>136370</xdr:rowOff>
    </xdr:to>
    <xdr:cxnSp macro="">
      <xdr:nvCxnSpPr>
        <xdr:cNvPr id="236" name="直線コネクタ 235"/>
        <xdr:cNvCxnSpPr/>
      </xdr:nvCxnSpPr>
      <xdr:spPr>
        <a:xfrm flipV="1">
          <a:off x="1790700" y="15804157"/>
          <a:ext cx="774700" cy="1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514600" y="156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311615" y="154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136370</xdr:rowOff>
    </xdr:from>
    <xdr:to>
      <xdr:col>10</xdr:col>
      <xdr:colOff>114300</xdr:colOff>
      <xdr:row>97</xdr:row>
      <xdr:rowOff>13452</xdr:rowOff>
    </xdr:to>
    <xdr:cxnSp macro="">
      <xdr:nvCxnSpPr>
        <xdr:cNvPr id="239" name="直線コネクタ 238"/>
        <xdr:cNvCxnSpPr/>
      </xdr:nvCxnSpPr>
      <xdr:spPr>
        <a:xfrm flipV="1">
          <a:off x="1008380" y="15970730"/>
          <a:ext cx="782320" cy="4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739900" y="1589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514055" y="156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965200" y="159077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xdr:cNvSpPr txBox="1"/>
      </xdr:nvSpPr>
      <xdr:spPr>
        <a:xfrm>
          <a:off x="739355" y="156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391922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1877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3977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6230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8407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77676</xdr:rowOff>
    </xdr:from>
    <xdr:to>
      <xdr:col>24</xdr:col>
      <xdr:colOff>114300</xdr:colOff>
      <xdr:row>96</xdr:row>
      <xdr:rowOff>7826</xdr:rowOff>
    </xdr:to>
    <xdr:sp macro="" textlink="">
      <xdr:nvSpPr>
        <xdr:cNvPr id="249" name="楕円 248"/>
        <xdr:cNvSpPr/>
      </xdr:nvSpPr>
      <xdr:spPr>
        <a:xfrm>
          <a:off x="4036060" y="15744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56103</xdr:rowOff>
    </xdr:from>
    <xdr:ext cx="599010" cy="259045"/>
    <xdr:sp macro="" textlink="">
      <xdr:nvSpPr>
        <xdr:cNvPr id="250" name="扶助費該当値テキスト"/>
        <xdr:cNvSpPr txBox="1"/>
      </xdr:nvSpPr>
      <xdr:spPr>
        <a:xfrm>
          <a:off x="4137660" y="1572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138004</xdr:rowOff>
    </xdr:from>
    <xdr:to>
      <xdr:col>20</xdr:col>
      <xdr:colOff>38100</xdr:colOff>
      <xdr:row>96</xdr:row>
      <xdr:rowOff>68154</xdr:rowOff>
    </xdr:to>
    <xdr:sp macro="" textlink="">
      <xdr:nvSpPr>
        <xdr:cNvPr id="251" name="楕円 250"/>
        <xdr:cNvSpPr/>
      </xdr:nvSpPr>
      <xdr:spPr>
        <a:xfrm>
          <a:off x="3312160" y="15804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59281</xdr:rowOff>
    </xdr:from>
    <xdr:ext cx="599010" cy="259045"/>
    <xdr:sp macro="" textlink="">
      <xdr:nvSpPr>
        <xdr:cNvPr id="252" name="テキスト ボックス 251"/>
        <xdr:cNvSpPr txBox="1"/>
      </xdr:nvSpPr>
      <xdr:spPr>
        <a:xfrm>
          <a:off x="3086315" y="1589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86637</xdr:rowOff>
    </xdr:from>
    <xdr:to>
      <xdr:col>15</xdr:col>
      <xdr:colOff>101600</xdr:colOff>
      <xdr:row>96</xdr:row>
      <xdr:rowOff>16787</xdr:rowOff>
    </xdr:to>
    <xdr:sp macro="" textlink="">
      <xdr:nvSpPr>
        <xdr:cNvPr id="253" name="楕円 252"/>
        <xdr:cNvSpPr/>
      </xdr:nvSpPr>
      <xdr:spPr>
        <a:xfrm>
          <a:off x="2514600" y="15753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7914</xdr:rowOff>
    </xdr:from>
    <xdr:ext cx="599010" cy="259045"/>
    <xdr:sp macro="" textlink="">
      <xdr:nvSpPr>
        <xdr:cNvPr id="254" name="テキスト ボックス 253"/>
        <xdr:cNvSpPr txBox="1"/>
      </xdr:nvSpPr>
      <xdr:spPr>
        <a:xfrm>
          <a:off x="2311615" y="1584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85570</xdr:rowOff>
    </xdr:from>
    <xdr:to>
      <xdr:col>10</xdr:col>
      <xdr:colOff>165100</xdr:colOff>
      <xdr:row>97</xdr:row>
      <xdr:rowOff>15720</xdr:rowOff>
    </xdr:to>
    <xdr:sp macro="" textlink="">
      <xdr:nvSpPr>
        <xdr:cNvPr id="255" name="楕円 254"/>
        <xdr:cNvSpPr/>
      </xdr:nvSpPr>
      <xdr:spPr>
        <a:xfrm>
          <a:off x="1739900" y="1591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6847</xdr:rowOff>
    </xdr:from>
    <xdr:ext cx="599010" cy="259045"/>
    <xdr:sp macro="" textlink="">
      <xdr:nvSpPr>
        <xdr:cNvPr id="256" name="テキスト ボックス 255"/>
        <xdr:cNvSpPr txBox="1"/>
      </xdr:nvSpPr>
      <xdr:spPr>
        <a:xfrm>
          <a:off x="1514055" y="1600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134102</xdr:rowOff>
    </xdr:from>
    <xdr:to>
      <xdr:col>6</xdr:col>
      <xdr:colOff>38100</xdr:colOff>
      <xdr:row>97</xdr:row>
      <xdr:rowOff>64252</xdr:rowOff>
    </xdr:to>
    <xdr:sp macro="" textlink="">
      <xdr:nvSpPr>
        <xdr:cNvPr id="257" name="楕円 256"/>
        <xdr:cNvSpPr/>
      </xdr:nvSpPr>
      <xdr:spPr>
        <a:xfrm>
          <a:off x="965200" y="15968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55379</xdr:rowOff>
    </xdr:from>
    <xdr:ext cx="534377" cy="259045"/>
    <xdr:sp macro="" textlink="">
      <xdr:nvSpPr>
        <xdr:cNvPr id="258" name="テキスト ボックス 257"/>
        <xdr:cNvSpPr txBox="1"/>
      </xdr:nvSpPr>
      <xdr:spPr>
        <a:xfrm>
          <a:off x="771671" y="160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5826760" y="3745230"/>
          <a:ext cx="411480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593090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593090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683260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683260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78384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78384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5826760" y="4513580"/>
          <a:ext cx="411480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578866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5826760" y="66967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5826760" y="637775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5600834" y="62393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5826760" y="60588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5364041" y="59203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5826760" y="57398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5364041" y="5609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5826760" y="543614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5364041" y="529392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5826760" y="512481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5299921" y="4990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5826760" y="481729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5299921" y="4686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5826760" y="4513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5299921" y="438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5826760" y="4513580"/>
          <a:ext cx="411480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9218295" y="4879101"/>
          <a:ext cx="1270" cy="127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9271000" y="61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9154160" y="61504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9271000" y="466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9154160" y="4879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144599</xdr:rowOff>
    </xdr:from>
    <xdr:to>
      <xdr:col>55</xdr:col>
      <xdr:colOff>0</xdr:colOff>
      <xdr:row>37</xdr:row>
      <xdr:rowOff>165815</xdr:rowOff>
    </xdr:to>
    <xdr:cxnSp macro="">
      <xdr:nvCxnSpPr>
        <xdr:cNvPr id="289" name="直線コネクタ 288"/>
        <xdr:cNvCxnSpPr/>
      </xdr:nvCxnSpPr>
      <xdr:spPr>
        <a:xfrm>
          <a:off x="8496300" y="6088199"/>
          <a:ext cx="7239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9271000" y="5684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9192260" y="5829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144599</xdr:rowOff>
    </xdr:from>
    <xdr:to>
      <xdr:col>50</xdr:col>
      <xdr:colOff>114300</xdr:colOff>
      <xdr:row>38</xdr:row>
      <xdr:rowOff>38931</xdr:rowOff>
    </xdr:to>
    <xdr:cxnSp macro="">
      <xdr:nvCxnSpPr>
        <xdr:cNvPr id="292" name="直線コネクタ 291"/>
        <xdr:cNvCxnSpPr/>
      </xdr:nvCxnSpPr>
      <xdr:spPr>
        <a:xfrm flipV="1">
          <a:off x="7713980" y="6088199"/>
          <a:ext cx="782320" cy="6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8445500" y="581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8251971" y="56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4162</xdr:rowOff>
    </xdr:from>
    <xdr:to>
      <xdr:col>45</xdr:col>
      <xdr:colOff>177800</xdr:colOff>
      <xdr:row>38</xdr:row>
      <xdr:rowOff>38931</xdr:rowOff>
    </xdr:to>
    <xdr:cxnSp macro="">
      <xdr:nvCxnSpPr>
        <xdr:cNvPr id="295" name="直線コネクタ 294"/>
        <xdr:cNvCxnSpPr/>
      </xdr:nvCxnSpPr>
      <xdr:spPr>
        <a:xfrm>
          <a:off x="6924040" y="5132422"/>
          <a:ext cx="789940" cy="10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7670800" y="5849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7477271" y="5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4162</xdr:rowOff>
    </xdr:from>
    <xdr:to>
      <xdr:col>41</xdr:col>
      <xdr:colOff>50800</xdr:colOff>
      <xdr:row>38</xdr:row>
      <xdr:rowOff>47172</xdr:rowOff>
    </xdr:to>
    <xdr:cxnSp macro="">
      <xdr:nvCxnSpPr>
        <xdr:cNvPr id="298" name="直線コネクタ 297"/>
        <xdr:cNvCxnSpPr/>
      </xdr:nvCxnSpPr>
      <xdr:spPr>
        <a:xfrm flipV="1">
          <a:off x="6149340" y="5132422"/>
          <a:ext cx="774700" cy="102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6873240" y="482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6670255" y="461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098540" y="5923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xdr:cNvSpPr txBox="1"/>
      </xdr:nvSpPr>
      <xdr:spPr>
        <a:xfrm>
          <a:off x="5905011" y="57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90525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83286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75463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67564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59817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115015</xdr:rowOff>
    </xdr:from>
    <xdr:to>
      <xdr:col>55</xdr:col>
      <xdr:colOff>50800</xdr:colOff>
      <xdr:row>38</xdr:row>
      <xdr:rowOff>45165</xdr:rowOff>
    </xdr:to>
    <xdr:sp macro="" textlink="">
      <xdr:nvSpPr>
        <xdr:cNvPr id="308" name="楕円 307"/>
        <xdr:cNvSpPr/>
      </xdr:nvSpPr>
      <xdr:spPr>
        <a:xfrm>
          <a:off x="9192260" y="6058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29942</xdr:rowOff>
    </xdr:from>
    <xdr:ext cx="534377" cy="259045"/>
    <xdr:sp macro="" textlink="">
      <xdr:nvSpPr>
        <xdr:cNvPr id="309" name="補助費等該当値テキスト"/>
        <xdr:cNvSpPr txBox="1"/>
      </xdr:nvSpPr>
      <xdr:spPr>
        <a:xfrm>
          <a:off x="9271000" y="59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93799</xdr:rowOff>
    </xdr:from>
    <xdr:to>
      <xdr:col>50</xdr:col>
      <xdr:colOff>165100</xdr:colOff>
      <xdr:row>38</xdr:row>
      <xdr:rowOff>23949</xdr:rowOff>
    </xdr:to>
    <xdr:sp macro="" textlink="">
      <xdr:nvSpPr>
        <xdr:cNvPr id="310" name="楕円 309"/>
        <xdr:cNvSpPr/>
      </xdr:nvSpPr>
      <xdr:spPr>
        <a:xfrm>
          <a:off x="8445500" y="6037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15076</xdr:rowOff>
    </xdr:from>
    <xdr:ext cx="534377" cy="259045"/>
    <xdr:sp macro="" textlink="">
      <xdr:nvSpPr>
        <xdr:cNvPr id="311" name="テキスト ボックス 310"/>
        <xdr:cNvSpPr txBox="1"/>
      </xdr:nvSpPr>
      <xdr:spPr>
        <a:xfrm>
          <a:off x="8251971" y="61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159581</xdr:rowOff>
    </xdr:from>
    <xdr:to>
      <xdr:col>46</xdr:col>
      <xdr:colOff>38100</xdr:colOff>
      <xdr:row>38</xdr:row>
      <xdr:rowOff>89731</xdr:rowOff>
    </xdr:to>
    <xdr:sp macro="" textlink="">
      <xdr:nvSpPr>
        <xdr:cNvPr id="312" name="楕円 311"/>
        <xdr:cNvSpPr/>
      </xdr:nvSpPr>
      <xdr:spPr>
        <a:xfrm>
          <a:off x="7670800" y="6103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80858</xdr:rowOff>
    </xdr:from>
    <xdr:ext cx="534377" cy="259045"/>
    <xdr:sp macro="" textlink="">
      <xdr:nvSpPr>
        <xdr:cNvPr id="313" name="テキスト ボックス 312"/>
        <xdr:cNvSpPr txBox="1"/>
      </xdr:nvSpPr>
      <xdr:spPr>
        <a:xfrm>
          <a:off x="7477271" y="61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124812</xdr:rowOff>
    </xdr:from>
    <xdr:to>
      <xdr:col>41</xdr:col>
      <xdr:colOff>101600</xdr:colOff>
      <xdr:row>32</xdr:row>
      <xdr:rowOff>54962</xdr:rowOff>
    </xdr:to>
    <xdr:sp macro="" textlink="">
      <xdr:nvSpPr>
        <xdr:cNvPr id="314" name="楕円 313"/>
        <xdr:cNvSpPr/>
      </xdr:nvSpPr>
      <xdr:spPr>
        <a:xfrm>
          <a:off x="6873240" y="5093052"/>
          <a:ext cx="10160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46089</xdr:rowOff>
    </xdr:from>
    <xdr:ext cx="599010" cy="259045"/>
    <xdr:sp macro="" textlink="">
      <xdr:nvSpPr>
        <xdr:cNvPr id="315" name="テキスト ボックス 314"/>
        <xdr:cNvSpPr txBox="1"/>
      </xdr:nvSpPr>
      <xdr:spPr>
        <a:xfrm>
          <a:off x="6670255" y="517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167822</xdr:rowOff>
    </xdr:from>
    <xdr:to>
      <xdr:col>36</xdr:col>
      <xdr:colOff>165100</xdr:colOff>
      <xdr:row>38</xdr:row>
      <xdr:rowOff>97972</xdr:rowOff>
    </xdr:to>
    <xdr:sp macro="" textlink="">
      <xdr:nvSpPr>
        <xdr:cNvPr id="316" name="楕円 315"/>
        <xdr:cNvSpPr/>
      </xdr:nvSpPr>
      <xdr:spPr>
        <a:xfrm>
          <a:off x="6098540" y="6111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89099</xdr:rowOff>
    </xdr:from>
    <xdr:ext cx="534377" cy="259045"/>
    <xdr:sp macro="" textlink="">
      <xdr:nvSpPr>
        <xdr:cNvPr id="317" name="テキスト ボックス 316"/>
        <xdr:cNvSpPr txBox="1"/>
      </xdr:nvSpPr>
      <xdr:spPr>
        <a:xfrm>
          <a:off x="5905011" y="62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5826760" y="700659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593090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593090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683260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683260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78384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78384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5826760" y="781304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578866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5826760" y="100495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5826760" y="96761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5600834" y="95377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5826760" y="93027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5364041" y="91643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5826760" y="89331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5364041" y="87947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5826760" y="85598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5364041" y="84213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5826760" y="8186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5299921" y="8048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826760" y="7813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529992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5826760" y="781304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9218295" y="8089163"/>
          <a:ext cx="1270" cy="14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9271000" y="9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9154160" y="950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9271000" y="786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9154160" y="8089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150025</xdr:rowOff>
    </xdr:from>
    <xdr:to>
      <xdr:col>55</xdr:col>
      <xdr:colOff>0</xdr:colOff>
      <xdr:row>57</xdr:row>
      <xdr:rowOff>163233</xdr:rowOff>
    </xdr:to>
    <xdr:cxnSp macro="">
      <xdr:nvCxnSpPr>
        <xdr:cNvPr id="346" name="直線コネクタ 345"/>
        <xdr:cNvCxnSpPr/>
      </xdr:nvCxnSpPr>
      <xdr:spPr>
        <a:xfrm>
          <a:off x="8496300" y="9446425"/>
          <a:ext cx="7239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xdr:cNvSpPr txBox="1"/>
      </xdr:nvSpPr>
      <xdr:spPr>
        <a:xfrm>
          <a:off x="9271000" y="8929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9192260" y="907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150025</xdr:rowOff>
    </xdr:from>
    <xdr:to>
      <xdr:col>50</xdr:col>
      <xdr:colOff>114300</xdr:colOff>
      <xdr:row>58</xdr:row>
      <xdr:rowOff>38164</xdr:rowOff>
    </xdr:to>
    <xdr:cxnSp macro="">
      <xdr:nvCxnSpPr>
        <xdr:cNvPr id="349" name="直線コネクタ 348"/>
        <xdr:cNvCxnSpPr/>
      </xdr:nvCxnSpPr>
      <xdr:spPr>
        <a:xfrm flipV="1">
          <a:off x="7713980" y="9446425"/>
          <a:ext cx="78232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8445500" y="9108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xdr:cNvSpPr txBox="1"/>
      </xdr:nvSpPr>
      <xdr:spPr>
        <a:xfrm>
          <a:off x="8251971" y="88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33172</xdr:rowOff>
    </xdr:from>
    <xdr:to>
      <xdr:col>45</xdr:col>
      <xdr:colOff>177800</xdr:colOff>
      <xdr:row>58</xdr:row>
      <xdr:rowOff>38164</xdr:rowOff>
    </xdr:to>
    <xdr:cxnSp macro="">
      <xdr:nvCxnSpPr>
        <xdr:cNvPr id="352" name="直線コネクタ 351"/>
        <xdr:cNvCxnSpPr/>
      </xdr:nvCxnSpPr>
      <xdr:spPr>
        <a:xfrm>
          <a:off x="6924040" y="9497212"/>
          <a:ext cx="78994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7670800" y="9082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7477271" y="886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1880</xdr:rowOff>
    </xdr:from>
    <xdr:to>
      <xdr:col>41</xdr:col>
      <xdr:colOff>50800</xdr:colOff>
      <xdr:row>58</xdr:row>
      <xdr:rowOff>33172</xdr:rowOff>
    </xdr:to>
    <xdr:cxnSp macro="">
      <xdr:nvCxnSpPr>
        <xdr:cNvPr id="355" name="直線コネクタ 354"/>
        <xdr:cNvCxnSpPr/>
      </xdr:nvCxnSpPr>
      <xdr:spPr>
        <a:xfrm>
          <a:off x="6149340" y="9465920"/>
          <a:ext cx="774700" cy="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6873240" y="9079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6702571" y="88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098540" y="90965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xdr:cNvSpPr txBox="1"/>
      </xdr:nvSpPr>
      <xdr:spPr>
        <a:xfrm>
          <a:off x="5905011" y="887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90525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83286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75463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67564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59817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112433</xdr:rowOff>
    </xdr:from>
    <xdr:to>
      <xdr:col>55</xdr:col>
      <xdr:colOff>50800</xdr:colOff>
      <xdr:row>58</xdr:row>
      <xdr:rowOff>42583</xdr:rowOff>
    </xdr:to>
    <xdr:sp macro="" textlink="">
      <xdr:nvSpPr>
        <xdr:cNvPr id="365" name="楕円 364"/>
        <xdr:cNvSpPr/>
      </xdr:nvSpPr>
      <xdr:spPr>
        <a:xfrm>
          <a:off x="9192260" y="9408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27360</xdr:rowOff>
    </xdr:from>
    <xdr:ext cx="534377" cy="259045"/>
    <xdr:sp macro="" textlink="">
      <xdr:nvSpPr>
        <xdr:cNvPr id="366" name="普通建設事業費該当値テキスト"/>
        <xdr:cNvSpPr txBox="1"/>
      </xdr:nvSpPr>
      <xdr:spPr>
        <a:xfrm>
          <a:off x="9271000" y="93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99225</xdr:rowOff>
    </xdr:from>
    <xdr:to>
      <xdr:col>50</xdr:col>
      <xdr:colOff>165100</xdr:colOff>
      <xdr:row>58</xdr:row>
      <xdr:rowOff>29375</xdr:rowOff>
    </xdr:to>
    <xdr:sp macro="" textlink="">
      <xdr:nvSpPr>
        <xdr:cNvPr id="367" name="楕円 366"/>
        <xdr:cNvSpPr/>
      </xdr:nvSpPr>
      <xdr:spPr>
        <a:xfrm>
          <a:off x="8445500" y="9395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20502</xdr:rowOff>
    </xdr:from>
    <xdr:ext cx="534377" cy="259045"/>
    <xdr:sp macro="" textlink="">
      <xdr:nvSpPr>
        <xdr:cNvPr id="368" name="テキスト ボックス 367"/>
        <xdr:cNvSpPr txBox="1"/>
      </xdr:nvSpPr>
      <xdr:spPr>
        <a:xfrm>
          <a:off x="8251971" y="94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158814</xdr:rowOff>
    </xdr:from>
    <xdr:to>
      <xdr:col>46</xdr:col>
      <xdr:colOff>38100</xdr:colOff>
      <xdr:row>58</xdr:row>
      <xdr:rowOff>88964</xdr:rowOff>
    </xdr:to>
    <xdr:sp macro="" textlink="">
      <xdr:nvSpPr>
        <xdr:cNvPr id="369" name="楕円 368"/>
        <xdr:cNvSpPr/>
      </xdr:nvSpPr>
      <xdr:spPr>
        <a:xfrm>
          <a:off x="7670800" y="9455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80091</xdr:rowOff>
    </xdr:from>
    <xdr:ext cx="534377" cy="259045"/>
    <xdr:sp macro="" textlink="">
      <xdr:nvSpPr>
        <xdr:cNvPr id="370" name="テキスト ボックス 369"/>
        <xdr:cNvSpPr txBox="1"/>
      </xdr:nvSpPr>
      <xdr:spPr>
        <a:xfrm>
          <a:off x="7477271" y="95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153822</xdr:rowOff>
    </xdr:from>
    <xdr:to>
      <xdr:col>41</xdr:col>
      <xdr:colOff>101600</xdr:colOff>
      <xdr:row>58</xdr:row>
      <xdr:rowOff>83972</xdr:rowOff>
    </xdr:to>
    <xdr:sp macro="" textlink="">
      <xdr:nvSpPr>
        <xdr:cNvPr id="371" name="楕円 370"/>
        <xdr:cNvSpPr/>
      </xdr:nvSpPr>
      <xdr:spPr>
        <a:xfrm>
          <a:off x="6873240" y="9450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75099</xdr:rowOff>
    </xdr:from>
    <xdr:ext cx="534377" cy="259045"/>
    <xdr:sp macro="" textlink="">
      <xdr:nvSpPr>
        <xdr:cNvPr id="372" name="テキスト ボックス 371"/>
        <xdr:cNvSpPr txBox="1"/>
      </xdr:nvSpPr>
      <xdr:spPr>
        <a:xfrm>
          <a:off x="6702571" y="95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122530</xdr:rowOff>
    </xdr:from>
    <xdr:to>
      <xdr:col>36</xdr:col>
      <xdr:colOff>165100</xdr:colOff>
      <xdr:row>58</xdr:row>
      <xdr:rowOff>52680</xdr:rowOff>
    </xdr:to>
    <xdr:sp macro="" textlink="">
      <xdr:nvSpPr>
        <xdr:cNvPr id="373" name="楕円 372"/>
        <xdr:cNvSpPr/>
      </xdr:nvSpPr>
      <xdr:spPr>
        <a:xfrm>
          <a:off x="6098540" y="941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43807</xdr:rowOff>
    </xdr:from>
    <xdr:ext cx="534377" cy="259045"/>
    <xdr:sp macro="" textlink="">
      <xdr:nvSpPr>
        <xdr:cNvPr id="374" name="テキスト ボックス 373"/>
        <xdr:cNvSpPr txBox="1"/>
      </xdr:nvSpPr>
      <xdr:spPr>
        <a:xfrm>
          <a:off x="5905011" y="95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826760" y="1035939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593090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593090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83260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83260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78384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78384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826760" y="1116584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5788660" y="1097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826760" y="134023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5826760" y="12956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5600834" y="12818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5826760" y="12506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5364041" y="12368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5826760" y="12061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536404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5826760" y="11615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5364041" y="11477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5826760" y="11165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5364041" y="11027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5826760" y="1116584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9218295" y="11659662"/>
          <a:ext cx="1270" cy="129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9271000" y="12960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9154160" y="12956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9271000" y="1144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9154160" y="11659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107536</xdr:rowOff>
    </xdr:from>
    <xdr:to>
      <xdr:col>55</xdr:col>
      <xdr:colOff>0</xdr:colOff>
      <xdr:row>78</xdr:row>
      <xdr:rowOff>109593</xdr:rowOff>
    </xdr:to>
    <xdr:cxnSp macro="">
      <xdr:nvCxnSpPr>
        <xdr:cNvPr id="401" name="直線コネクタ 400"/>
        <xdr:cNvCxnSpPr/>
      </xdr:nvCxnSpPr>
      <xdr:spPr>
        <a:xfrm>
          <a:off x="8496300" y="12924376"/>
          <a:ext cx="7239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xdr:cNvSpPr txBox="1"/>
      </xdr:nvSpPr>
      <xdr:spPr>
        <a:xfrm>
          <a:off x="9271000" y="125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9192260" y="12651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53084</xdr:rowOff>
    </xdr:from>
    <xdr:to>
      <xdr:col>50</xdr:col>
      <xdr:colOff>114300</xdr:colOff>
      <xdr:row>78</xdr:row>
      <xdr:rowOff>107536</xdr:rowOff>
    </xdr:to>
    <xdr:cxnSp macro="">
      <xdr:nvCxnSpPr>
        <xdr:cNvPr id="404" name="直線コネクタ 403"/>
        <xdr:cNvCxnSpPr/>
      </xdr:nvCxnSpPr>
      <xdr:spPr>
        <a:xfrm>
          <a:off x="7713980" y="12869924"/>
          <a:ext cx="78232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8445500" y="12652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xdr:cNvSpPr txBox="1"/>
      </xdr:nvSpPr>
      <xdr:spPr>
        <a:xfrm>
          <a:off x="8251971" y="124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53084</xdr:rowOff>
    </xdr:from>
    <xdr:to>
      <xdr:col>45</xdr:col>
      <xdr:colOff>177800</xdr:colOff>
      <xdr:row>78</xdr:row>
      <xdr:rowOff>53632</xdr:rowOff>
    </xdr:to>
    <xdr:cxnSp macro="">
      <xdr:nvCxnSpPr>
        <xdr:cNvPr id="407" name="直線コネクタ 406"/>
        <xdr:cNvCxnSpPr/>
      </xdr:nvCxnSpPr>
      <xdr:spPr>
        <a:xfrm flipV="1">
          <a:off x="6924040" y="12869924"/>
          <a:ext cx="78994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7670800" y="126639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7477271" y="124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29195</xdr:rowOff>
    </xdr:from>
    <xdr:to>
      <xdr:col>41</xdr:col>
      <xdr:colOff>50800</xdr:colOff>
      <xdr:row>78</xdr:row>
      <xdr:rowOff>53632</xdr:rowOff>
    </xdr:to>
    <xdr:cxnSp macro="">
      <xdr:nvCxnSpPr>
        <xdr:cNvPr id="410" name="直線コネクタ 409"/>
        <xdr:cNvCxnSpPr/>
      </xdr:nvCxnSpPr>
      <xdr:spPr>
        <a:xfrm>
          <a:off x="6149340" y="12846035"/>
          <a:ext cx="7747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6873240" y="12595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6702571" y="1237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098540" y="1264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xdr:cNvSpPr txBox="1"/>
      </xdr:nvSpPr>
      <xdr:spPr>
        <a:xfrm>
          <a:off x="5905011" y="124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90525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83286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75463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67564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59817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58793</xdr:rowOff>
    </xdr:from>
    <xdr:to>
      <xdr:col>55</xdr:col>
      <xdr:colOff>50800</xdr:colOff>
      <xdr:row>78</xdr:row>
      <xdr:rowOff>160393</xdr:rowOff>
    </xdr:to>
    <xdr:sp macro="" textlink="">
      <xdr:nvSpPr>
        <xdr:cNvPr id="420" name="楕円 419"/>
        <xdr:cNvSpPr/>
      </xdr:nvSpPr>
      <xdr:spPr>
        <a:xfrm>
          <a:off x="9192260" y="12875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145170</xdr:rowOff>
    </xdr:from>
    <xdr:ext cx="469744" cy="259045"/>
    <xdr:sp macro="" textlink="">
      <xdr:nvSpPr>
        <xdr:cNvPr id="421" name="普通建設事業費 （ うち新規整備　）該当値テキスト"/>
        <xdr:cNvSpPr txBox="1"/>
      </xdr:nvSpPr>
      <xdr:spPr>
        <a:xfrm>
          <a:off x="9271000" y="127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56736</xdr:rowOff>
    </xdr:from>
    <xdr:to>
      <xdr:col>50</xdr:col>
      <xdr:colOff>165100</xdr:colOff>
      <xdr:row>78</xdr:row>
      <xdr:rowOff>158336</xdr:rowOff>
    </xdr:to>
    <xdr:sp macro="" textlink="">
      <xdr:nvSpPr>
        <xdr:cNvPr id="422" name="楕円 421"/>
        <xdr:cNvSpPr/>
      </xdr:nvSpPr>
      <xdr:spPr>
        <a:xfrm>
          <a:off x="8445500" y="128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149463</xdr:rowOff>
    </xdr:from>
    <xdr:ext cx="469744" cy="259045"/>
    <xdr:sp macro="" textlink="">
      <xdr:nvSpPr>
        <xdr:cNvPr id="423" name="テキスト ボックス 422"/>
        <xdr:cNvSpPr txBox="1"/>
      </xdr:nvSpPr>
      <xdr:spPr>
        <a:xfrm>
          <a:off x="8284288" y="1296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2284</xdr:rowOff>
    </xdr:from>
    <xdr:to>
      <xdr:col>46</xdr:col>
      <xdr:colOff>38100</xdr:colOff>
      <xdr:row>78</xdr:row>
      <xdr:rowOff>103884</xdr:rowOff>
    </xdr:to>
    <xdr:sp macro="" textlink="">
      <xdr:nvSpPr>
        <xdr:cNvPr id="424" name="楕円 423"/>
        <xdr:cNvSpPr/>
      </xdr:nvSpPr>
      <xdr:spPr>
        <a:xfrm>
          <a:off x="7670800" y="12819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95011</xdr:rowOff>
    </xdr:from>
    <xdr:ext cx="469744" cy="259045"/>
    <xdr:sp macro="" textlink="">
      <xdr:nvSpPr>
        <xdr:cNvPr id="425" name="テキスト ボックス 424"/>
        <xdr:cNvSpPr txBox="1"/>
      </xdr:nvSpPr>
      <xdr:spPr>
        <a:xfrm>
          <a:off x="7509588" y="1291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2832</xdr:rowOff>
    </xdr:from>
    <xdr:to>
      <xdr:col>41</xdr:col>
      <xdr:colOff>101600</xdr:colOff>
      <xdr:row>78</xdr:row>
      <xdr:rowOff>104432</xdr:rowOff>
    </xdr:to>
    <xdr:sp macro="" textlink="">
      <xdr:nvSpPr>
        <xdr:cNvPr id="426" name="楕円 425"/>
        <xdr:cNvSpPr/>
      </xdr:nvSpPr>
      <xdr:spPr>
        <a:xfrm>
          <a:off x="6873240" y="128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95559</xdr:rowOff>
    </xdr:from>
    <xdr:ext cx="469744" cy="259045"/>
    <xdr:sp macro="" textlink="">
      <xdr:nvSpPr>
        <xdr:cNvPr id="427" name="テキスト ボックス 426"/>
        <xdr:cNvSpPr txBox="1"/>
      </xdr:nvSpPr>
      <xdr:spPr>
        <a:xfrm>
          <a:off x="6712028" y="129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149845</xdr:rowOff>
    </xdr:from>
    <xdr:to>
      <xdr:col>36</xdr:col>
      <xdr:colOff>165100</xdr:colOff>
      <xdr:row>78</xdr:row>
      <xdr:rowOff>79995</xdr:rowOff>
    </xdr:to>
    <xdr:sp macro="" textlink="">
      <xdr:nvSpPr>
        <xdr:cNvPr id="428" name="楕円 427"/>
        <xdr:cNvSpPr/>
      </xdr:nvSpPr>
      <xdr:spPr>
        <a:xfrm>
          <a:off x="6098540" y="1279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71122</xdr:rowOff>
    </xdr:from>
    <xdr:ext cx="469744" cy="259045"/>
    <xdr:sp macro="" textlink="">
      <xdr:nvSpPr>
        <xdr:cNvPr id="429" name="テキスト ボックス 428"/>
        <xdr:cNvSpPr txBox="1"/>
      </xdr:nvSpPr>
      <xdr:spPr>
        <a:xfrm>
          <a:off x="5937328" y="128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5826760" y="1371219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593090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593090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683260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683260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78384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78384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5826760" y="1451864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5788660" y="14331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5826760" y="167551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5826760" y="163817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5600834" y="162433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5826760" y="160083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5364041" y="158699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5826760" y="15638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5364041" y="15500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5826760" y="15265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5364041" y="15126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5826760" y="14892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5364041" y="14753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5826760" y="145186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5299921" y="14380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5826760" y="1451864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9218295" y="14873922"/>
          <a:ext cx="1270" cy="143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9271000" y="1631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9154160" y="1631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9271000" y="146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9154160" y="14873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154693</xdr:rowOff>
    </xdr:from>
    <xdr:to>
      <xdr:col>55</xdr:col>
      <xdr:colOff>0</xdr:colOff>
      <xdr:row>98</xdr:row>
      <xdr:rowOff>23095</xdr:rowOff>
    </xdr:to>
    <xdr:cxnSp macro="">
      <xdr:nvCxnSpPr>
        <xdr:cNvPr id="458" name="直線コネクタ 457"/>
        <xdr:cNvCxnSpPr/>
      </xdr:nvCxnSpPr>
      <xdr:spPr>
        <a:xfrm flipV="1">
          <a:off x="8496300" y="16156693"/>
          <a:ext cx="7239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xdr:cNvSpPr txBox="1"/>
      </xdr:nvSpPr>
      <xdr:spPr>
        <a:xfrm>
          <a:off x="9271000" y="15731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9192260" y="158761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23095</xdr:rowOff>
    </xdr:from>
    <xdr:to>
      <xdr:col>50</xdr:col>
      <xdr:colOff>114300</xdr:colOff>
      <xdr:row>98</xdr:row>
      <xdr:rowOff>88588</xdr:rowOff>
    </xdr:to>
    <xdr:cxnSp macro="">
      <xdr:nvCxnSpPr>
        <xdr:cNvPr id="461" name="直線コネクタ 460"/>
        <xdr:cNvCxnSpPr/>
      </xdr:nvCxnSpPr>
      <xdr:spPr>
        <a:xfrm flipV="1">
          <a:off x="7713980" y="16192735"/>
          <a:ext cx="78232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8445500" y="159222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xdr:cNvSpPr txBox="1"/>
      </xdr:nvSpPr>
      <xdr:spPr>
        <a:xfrm>
          <a:off x="8251971" y="157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68605</xdr:rowOff>
    </xdr:from>
    <xdr:to>
      <xdr:col>45</xdr:col>
      <xdr:colOff>177800</xdr:colOff>
      <xdr:row>98</xdr:row>
      <xdr:rowOff>88588</xdr:rowOff>
    </xdr:to>
    <xdr:cxnSp macro="">
      <xdr:nvCxnSpPr>
        <xdr:cNvPr id="464" name="直線コネクタ 463"/>
        <xdr:cNvCxnSpPr/>
      </xdr:nvCxnSpPr>
      <xdr:spPr>
        <a:xfrm>
          <a:off x="6924040" y="16238245"/>
          <a:ext cx="78994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7670800" y="15908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7477271" y="156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66548</xdr:rowOff>
    </xdr:from>
    <xdr:to>
      <xdr:col>41</xdr:col>
      <xdr:colOff>50800</xdr:colOff>
      <xdr:row>98</xdr:row>
      <xdr:rowOff>68605</xdr:rowOff>
    </xdr:to>
    <xdr:cxnSp macro="">
      <xdr:nvCxnSpPr>
        <xdr:cNvPr id="467" name="直線コネクタ 466"/>
        <xdr:cNvCxnSpPr/>
      </xdr:nvCxnSpPr>
      <xdr:spPr>
        <a:xfrm>
          <a:off x="6149340" y="16236188"/>
          <a:ext cx="7747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6873240" y="1592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6702571" y="157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098540" y="15938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xdr:cNvSpPr txBox="1"/>
      </xdr:nvSpPr>
      <xdr:spPr>
        <a:xfrm>
          <a:off x="5905011" y="157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90525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83286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75463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67564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59817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103893</xdr:rowOff>
    </xdr:from>
    <xdr:to>
      <xdr:col>55</xdr:col>
      <xdr:colOff>50800</xdr:colOff>
      <xdr:row>98</xdr:row>
      <xdr:rowOff>34043</xdr:rowOff>
    </xdr:to>
    <xdr:sp macro="" textlink="">
      <xdr:nvSpPr>
        <xdr:cNvPr id="477" name="楕円 476"/>
        <xdr:cNvSpPr/>
      </xdr:nvSpPr>
      <xdr:spPr>
        <a:xfrm>
          <a:off x="9192260" y="16105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82320</xdr:rowOff>
    </xdr:from>
    <xdr:ext cx="534377" cy="259045"/>
    <xdr:sp macro="" textlink="">
      <xdr:nvSpPr>
        <xdr:cNvPr id="478" name="普通建設事業費 （ うち更新整備　）該当値テキスト"/>
        <xdr:cNvSpPr txBox="1"/>
      </xdr:nvSpPr>
      <xdr:spPr>
        <a:xfrm>
          <a:off x="9271000" y="160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143745</xdr:rowOff>
    </xdr:from>
    <xdr:to>
      <xdr:col>50</xdr:col>
      <xdr:colOff>165100</xdr:colOff>
      <xdr:row>98</xdr:row>
      <xdr:rowOff>73895</xdr:rowOff>
    </xdr:to>
    <xdr:sp macro="" textlink="">
      <xdr:nvSpPr>
        <xdr:cNvPr id="479" name="楕円 478"/>
        <xdr:cNvSpPr/>
      </xdr:nvSpPr>
      <xdr:spPr>
        <a:xfrm>
          <a:off x="8445500" y="16145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65022</xdr:rowOff>
    </xdr:from>
    <xdr:ext cx="534377" cy="259045"/>
    <xdr:sp macro="" textlink="">
      <xdr:nvSpPr>
        <xdr:cNvPr id="480" name="テキスト ボックス 479"/>
        <xdr:cNvSpPr txBox="1"/>
      </xdr:nvSpPr>
      <xdr:spPr>
        <a:xfrm>
          <a:off x="8251971" y="162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37788</xdr:rowOff>
    </xdr:from>
    <xdr:to>
      <xdr:col>46</xdr:col>
      <xdr:colOff>38100</xdr:colOff>
      <xdr:row>98</xdr:row>
      <xdr:rowOff>139388</xdr:rowOff>
    </xdr:to>
    <xdr:sp macro="" textlink="">
      <xdr:nvSpPr>
        <xdr:cNvPr id="481" name="楕円 480"/>
        <xdr:cNvSpPr/>
      </xdr:nvSpPr>
      <xdr:spPr>
        <a:xfrm>
          <a:off x="7670800" y="16207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130515</xdr:rowOff>
    </xdr:from>
    <xdr:ext cx="469744" cy="259045"/>
    <xdr:sp macro="" textlink="">
      <xdr:nvSpPr>
        <xdr:cNvPr id="482" name="テキスト ボックス 481"/>
        <xdr:cNvSpPr txBox="1"/>
      </xdr:nvSpPr>
      <xdr:spPr>
        <a:xfrm>
          <a:off x="7509588" y="163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17805</xdr:rowOff>
    </xdr:from>
    <xdr:to>
      <xdr:col>41</xdr:col>
      <xdr:colOff>101600</xdr:colOff>
      <xdr:row>98</xdr:row>
      <xdr:rowOff>119405</xdr:rowOff>
    </xdr:to>
    <xdr:sp macro="" textlink="">
      <xdr:nvSpPr>
        <xdr:cNvPr id="483" name="楕円 482"/>
        <xdr:cNvSpPr/>
      </xdr:nvSpPr>
      <xdr:spPr>
        <a:xfrm>
          <a:off x="6873240" y="161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110532</xdr:rowOff>
    </xdr:from>
    <xdr:ext cx="469744" cy="259045"/>
    <xdr:sp macro="" textlink="">
      <xdr:nvSpPr>
        <xdr:cNvPr id="484" name="テキスト ボックス 483"/>
        <xdr:cNvSpPr txBox="1"/>
      </xdr:nvSpPr>
      <xdr:spPr>
        <a:xfrm>
          <a:off x="6712028" y="1628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15748</xdr:rowOff>
    </xdr:from>
    <xdr:to>
      <xdr:col>36</xdr:col>
      <xdr:colOff>165100</xdr:colOff>
      <xdr:row>98</xdr:row>
      <xdr:rowOff>117348</xdr:rowOff>
    </xdr:to>
    <xdr:sp macro="" textlink="">
      <xdr:nvSpPr>
        <xdr:cNvPr id="485" name="楕円 484"/>
        <xdr:cNvSpPr/>
      </xdr:nvSpPr>
      <xdr:spPr>
        <a:xfrm>
          <a:off x="6098540" y="161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108475</xdr:rowOff>
    </xdr:from>
    <xdr:ext cx="469744" cy="259045"/>
    <xdr:sp macro="" textlink="">
      <xdr:nvSpPr>
        <xdr:cNvPr id="486" name="テキスト ボックス 485"/>
        <xdr:cNvSpPr txBox="1"/>
      </xdr:nvSpPr>
      <xdr:spPr>
        <a:xfrm>
          <a:off x="5937328" y="1627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0960100" y="3745230"/>
          <a:ext cx="413004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10642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10642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19659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19659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297178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297178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0960100" y="4513580"/>
          <a:ext cx="413004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092200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0960100" y="66967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0960100" y="637775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0734174" y="62393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0960100" y="60588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0561501" y="59203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0960100" y="57398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0561501" y="5609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0960100" y="543614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0561501" y="52939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0960100" y="512481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0497381" y="4990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0960100" y="481729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0497381" y="4686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0960100" y="4513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0497381" y="438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0960100" y="4513580"/>
          <a:ext cx="413004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4374495" y="4981883"/>
          <a:ext cx="1269" cy="139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4419580" y="6381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4287500" y="6377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4419580" y="47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4287500" y="498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3629640" y="637775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4419580" y="61027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4325600" y="62474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2854940" y="63777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3578840" y="6254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3463217" y="603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78196</xdr:rowOff>
    </xdr:from>
    <xdr:to>
      <xdr:col>76</xdr:col>
      <xdr:colOff>114300</xdr:colOff>
      <xdr:row>39</xdr:row>
      <xdr:rowOff>98878</xdr:rowOff>
    </xdr:to>
    <xdr:cxnSp macro="">
      <xdr:nvCxnSpPr>
        <xdr:cNvPr id="523" name="直線コネクタ 522"/>
        <xdr:cNvCxnSpPr/>
      </xdr:nvCxnSpPr>
      <xdr:spPr>
        <a:xfrm>
          <a:off x="12072620" y="6357076"/>
          <a:ext cx="78232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2804140" y="6254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2688517" y="603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78196</xdr:rowOff>
    </xdr:from>
    <xdr:to>
      <xdr:col>71</xdr:col>
      <xdr:colOff>177800</xdr:colOff>
      <xdr:row>39</xdr:row>
      <xdr:rowOff>98878</xdr:rowOff>
    </xdr:to>
    <xdr:cxnSp macro="">
      <xdr:nvCxnSpPr>
        <xdr:cNvPr id="526" name="直線コネクタ 525"/>
        <xdr:cNvCxnSpPr/>
      </xdr:nvCxnSpPr>
      <xdr:spPr>
        <a:xfrm flipV="1">
          <a:off x="11282680" y="6357076"/>
          <a:ext cx="78994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2029440" y="6217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1868228" y="599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1231880" y="6194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1070668" y="59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42087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34620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26873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190498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11150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4325600" y="63269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4419580" y="6245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3578840" y="63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3527850" y="641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2804140" y="63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2737910" y="641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27396</xdr:rowOff>
    </xdr:from>
    <xdr:to>
      <xdr:col>72</xdr:col>
      <xdr:colOff>38100</xdr:colOff>
      <xdr:row>39</xdr:row>
      <xdr:rowOff>128996</xdr:rowOff>
    </xdr:to>
    <xdr:sp macro="" textlink="">
      <xdr:nvSpPr>
        <xdr:cNvPr id="542" name="楕円 541"/>
        <xdr:cNvSpPr/>
      </xdr:nvSpPr>
      <xdr:spPr>
        <a:xfrm>
          <a:off x="12029440" y="6306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120123</xdr:rowOff>
    </xdr:from>
    <xdr:ext cx="378565" cy="259045"/>
    <xdr:sp macro="" textlink="">
      <xdr:nvSpPr>
        <xdr:cNvPr id="543" name="テキスト ボックス 542"/>
        <xdr:cNvSpPr txBox="1"/>
      </xdr:nvSpPr>
      <xdr:spPr>
        <a:xfrm>
          <a:off x="11906197" y="639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xdr:cNvSpPr/>
      </xdr:nvSpPr>
      <xdr:spPr>
        <a:xfrm>
          <a:off x="11231880" y="63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xdr:cNvSpPr txBox="1"/>
      </xdr:nvSpPr>
      <xdr:spPr>
        <a:xfrm>
          <a:off x="11180890" y="641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0960100" y="700659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10642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10642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19659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19659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297178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297178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0960100" y="781304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09220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0960100" y="100495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0960100" y="89331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0734174" y="87947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0960100" y="7813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073417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0960100" y="781304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4374495" y="893318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441958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4287500" y="8933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4419580" y="8636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4287500" y="8933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3629640" y="893318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4419580" y="88608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4325600" y="8882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2854940" y="89331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3578840" y="888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352785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2072620" y="89331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2804140" y="888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273791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1282680" y="89331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2029440" y="888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195559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1231880" y="888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118089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42087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34620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26873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190498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11150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4325600" y="8882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4419580" y="8750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3578840" y="888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352785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2804140" y="888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273791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2029440" y="888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195559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1231880" y="888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118089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0960100" y="1035939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10642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10642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19659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19659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297178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297178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0960100" y="1116584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0922000" y="1097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0960100" y="134023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0960100" y="130289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0734174" y="128905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0960100" y="1265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0497381" y="1251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0960100" y="12285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0497381" y="12147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0960100" y="11912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0497381" y="11774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0960100" y="115392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0497381" y="114008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0960100" y="11165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0433261" y="11027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0960100" y="1116584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4374495" y="11572729"/>
          <a:ext cx="1269" cy="118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4419580" y="127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4287500" y="12759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4419580" y="113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4287500" y="11572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157531</xdr:rowOff>
    </xdr:from>
    <xdr:to>
      <xdr:col>85</xdr:col>
      <xdr:colOff>127000</xdr:colOff>
      <xdr:row>76</xdr:row>
      <xdr:rowOff>162864</xdr:rowOff>
    </xdr:to>
    <xdr:cxnSp macro="">
      <xdr:nvCxnSpPr>
        <xdr:cNvPr id="623" name="直線コネクタ 622"/>
        <xdr:cNvCxnSpPr/>
      </xdr:nvCxnSpPr>
      <xdr:spPr>
        <a:xfrm flipV="1">
          <a:off x="13629640" y="12639091"/>
          <a:ext cx="74676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xdr:cNvSpPr txBox="1"/>
      </xdr:nvSpPr>
      <xdr:spPr>
        <a:xfrm>
          <a:off x="14419580" y="1219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4325600" y="123444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127451</xdr:rowOff>
    </xdr:from>
    <xdr:to>
      <xdr:col>81</xdr:col>
      <xdr:colOff>50800</xdr:colOff>
      <xdr:row>76</xdr:row>
      <xdr:rowOff>162864</xdr:rowOff>
    </xdr:to>
    <xdr:cxnSp macro="">
      <xdr:nvCxnSpPr>
        <xdr:cNvPr id="626" name="直線コネクタ 625"/>
        <xdr:cNvCxnSpPr/>
      </xdr:nvCxnSpPr>
      <xdr:spPr>
        <a:xfrm>
          <a:off x="12854940" y="12609011"/>
          <a:ext cx="7747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3578840" y="1233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3408171" y="1211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127451</xdr:rowOff>
    </xdr:from>
    <xdr:to>
      <xdr:col>76</xdr:col>
      <xdr:colOff>114300</xdr:colOff>
      <xdr:row>77</xdr:row>
      <xdr:rowOff>25761</xdr:rowOff>
    </xdr:to>
    <xdr:cxnSp macro="">
      <xdr:nvCxnSpPr>
        <xdr:cNvPr id="629" name="直線コネクタ 628"/>
        <xdr:cNvCxnSpPr/>
      </xdr:nvCxnSpPr>
      <xdr:spPr>
        <a:xfrm flipV="1">
          <a:off x="12072620" y="12609011"/>
          <a:ext cx="782320" cy="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2804140" y="123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2610611" y="121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25761</xdr:rowOff>
    </xdr:from>
    <xdr:to>
      <xdr:col>71</xdr:col>
      <xdr:colOff>177800</xdr:colOff>
      <xdr:row>77</xdr:row>
      <xdr:rowOff>41669</xdr:rowOff>
    </xdr:to>
    <xdr:cxnSp macro="">
      <xdr:nvCxnSpPr>
        <xdr:cNvPr id="632" name="直線コネクタ 631"/>
        <xdr:cNvCxnSpPr/>
      </xdr:nvCxnSpPr>
      <xdr:spPr>
        <a:xfrm flipV="1">
          <a:off x="11282680" y="12674961"/>
          <a:ext cx="78994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2029440" y="12381160"/>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1835911" y="1216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1231880" y="1238822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xdr:cNvSpPr txBox="1"/>
      </xdr:nvSpPr>
      <xdr:spPr>
        <a:xfrm>
          <a:off x="11061211" y="121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42087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34620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26873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190498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11150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106731</xdr:rowOff>
    </xdr:from>
    <xdr:to>
      <xdr:col>85</xdr:col>
      <xdr:colOff>177800</xdr:colOff>
      <xdr:row>77</xdr:row>
      <xdr:rowOff>36881</xdr:rowOff>
    </xdr:to>
    <xdr:sp macro="" textlink="">
      <xdr:nvSpPr>
        <xdr:cNvPr id="642" name="楕円 641"/>
        <xdr:cNvSpPr/>
      </xdr:nvSpPr>
      <xdr:spPr>
        <a:xfrm>
          <a:off x="14325600" y="125882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21658</xdr:rowOff>
    </xdr:from>
    <xdr:ext cx="534377" cy="259045"/>
    <xdr:sp macro="" textlink="">
      <xdr:nvSpPr>
        <xdr:cNvPr id="643" name="公債費該当値テキスト"/>
        <xdr:cNvSpPr txBox="1"/>
      </xdr:nvSpPr>
      <xdr:spPr>
        <a:xfrm>
          <a:off x="14419580" y="125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112064</xdr:rowOff>
    </xdr:from>
    <xdr:to>
      <xdr:col>81</xdr:col>
      <xdr:colOff>101600</xdr:colOff>
      <xdr:row>77</xdr:row>
      <xdr:rowOff>42214</xdr:rowOff>
    </xdr:to>
    <xdr:sp macro="" textlink="">
      <xdr:nvSpPr>
        <xdr:cNvPr id="644" name="楕円 643"/>
        <xdr:cNvSpPr/>
      </xdr:nvSpPr>
      <xdr:spPr>
        <a:xfrm>
          <a:off x="13578840" y="12593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33341</xdr:rowOff>
    </xdr:from>
    <xdr:ext cx="534377" cy="259045"/>
    <xdr:sp macro="" textlink="">
      <xdr:nvSpPr>
        <xdr:cNvPr id="645" name="テキスト ボックス 644"/>
        <xdr:cNvSpPr txBox="1"/>
      </xdr:nvSpPr>
      <xdr:spPr>
        <a:xfrm>
          <a:off x="13408171" y="126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76651</xdr:rowOff>
    </xdr:from>
    <xdr:to>
      <xdr:col>76</xdr:col>
      <xdr:colOff>165100</xdr:colOff>
      <xdr:row>77</xdr:row>
      <xdr:rowOff>6801</xdr:rowOff>
    </xdr:to>
    <xdr:sp macro="" textlink="">
      <xdr:nvSpPr>
        <xdr:cNvPr id="646" name="楕円 645"/>
        <xdr:cNvSpPr/>
      </xdr:nvSpPr>
      <xdr:spPr>
        <a:xfrm>
          <a:off x="12804140" y="12558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169378</xdr:rowOff>
    </xdr:from>
    <xdr:ext cx="534377" cy="259045"/>
    <xdr:sp macro="" textlink="">
      <xdr:nvSpPr>
        <xdr:cNvPr id="647" name="テキスト ボックス 646"/>
        <xdr:cNvSpPr txBox="1"/>
      </xdr:nvSpPr>
      <xdr:spPr>
        <a:xfrm>
          <a:off x="12610611" y="126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146411</xdr:rowOff>
    </xdr:from>
    <xdr:to>
      <xdr:col>72</xdr:col>
      <xdr:colOff>38100</xdr:colOff>
      <xdr:row>77</xdr:row>
      <xdr:rowOff>76561</xdr:rowOff>
    </xdr:to>
    <xdr:sp macro="" textlink="">
      <xdr:nvSpPr>
        <xdr:cNvPr id="648" name="楕円 647"/>
        <xdr:cNvSpPr/>
      </xdr:nvSpPr>
      <xdr:spPr>
        <a:xfrm>
          <a:off x="12029440" y="12627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67688</xdr:rowOff>
    </xdr:from>
    <xdr:ext cx="534377" cy="259045"/>
    <xdr:sp macro="" textlink="">
      <xdr:nvSpPr>
        <xdr:cNvPr id="649" name="テキスト ボックス 648"/>
        <xdr:cNvSpPr txBox="1"/>
      </xdr:nvSpPr>
      <xdr:spPr>
        <a:xfrm>
          <a:off x="11835911" y="127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162319</xdr:rowOff>
    </xdr:from>
    <xdr:to>
      <xdr:col>67</xdr:col>
      <xdr:colOff>101600</xdr:colOff>
      <xdr:row>77</xdr:row>
      <xdr:rowOff>92469</xdr:rowOff>
    </xdr:to>
    <xdr:sp macro="" textlink="">
      <xdr:nvSpPr>
        <xdr:cNvPr id="650" name="楕円 649"/>
        <xdr:cNvSpPr/>
      </xdr:nvSpPr>
      <xdr:spPr>
        <a:xfrm>
          <a:off x="11231880" y="12643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83596</xdr:rowOff>
    </xdr:from>
    <xdr:ext cx="534377" cy="259045"/>
    <xdr:sp macro="" textlink="">
      <xdr:nvSpPr>
        <xdr:cNvPr id="651" name="テキスト ボックス 650"/>
        <xdr:cNvSpPr txBox="1"/>
      </xdr:nvSpPr>
      <xdr:spPr>
        <a:xfrm>
          <a:off x="11061211" y="12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0960100" y="1371219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10642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10642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19659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19659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297178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297178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0960100" y="1451864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0922000" y="14331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0960100" y="167551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0960100" y="163817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0734174" y="162433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0960100" y="160083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0497381" y="158699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0960100" y="15638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0433261" y="15500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0960100" y="15265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0433261" y="15126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0960100" y="14892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0433261" y="147536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0960100" y="145186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0433261" y="14380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0960100" y="1451864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4374495" y="15004491"/>
          <a:ext cx="1269" cy="136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4419580" y="1637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4287500" y="16367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4419580" y="1478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4287500" y="15004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82566</xdr:rowOff>
    </xdr:from>
    <xdr:to>
      <xdr:col>85</xdr:col>
      <xdr:colOff>127000</xdr:colOff>
      <xdr:row>98</xdr:row>
      <xdr:rowOff>85598</xdr:rowOff>
    </xdr:to>
    <xdr:cxnSp macro="">
      <xdr:nvCxnSpPr>
        <xdr:cNvPr id="680" name="直線コネクタ 679"/>
        <xdr:cNvCxnSpPr/>
      </xdr:nvCxnSpPr>
      <xdr:spPr>
        <a:xfrm flipV="1">
          <a:off x="13629640" y="16252206"/>
          <a:ext cx="74676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xdr:cNvSpPr txBox="1"/>
      </xdr:nvSpPr>
      <xdr:spPr>
        <a:xfrm>
          <a:off x="14419580" y="1602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4325600" y="161708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114591</xdr:rowOff>
    </xdr:from>
    <xdr:to>
      <xdr:col>81</xdr:col>
      <xdr:colOff>50800</xdr:colOff>
      <xdr:row>98</xdr:row>
      <xdr:rowOff>85598</xdr:rowOff>
    </xdr:to>
    <xdr:cxnSp macro="">
      <xdr:nvCxnSpPr>
        <xdr:cNvPr id="683" name="直線コネクタ 682"/>
        <xdr:cNvCxnSpPr/>
      </xdr:nvCxnSpPr>
      <xdr:spPr>
        <a:xfrm>
          <a:off x="12854940" y="16116591"/>
          <a:ext cx="774700" cy="1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3578840" y="16172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xdr:cNvSpPr txBox="1"/>
      </xdr:nvSpPr>
      <xdr:spPr>
        <a:xfrm>
          <a:off x="13408171" y="159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114591</xdr:rowOff>
    </xdr:from>
    <xdr:to>
      <xdr:col>76</xdr:col>
      <xdr:colOff>114300</xdr:colOff>
      <xdr:row>98</xdr:row>
      <xdr:rowOff>42142</xdr:rowOff>
    </xdr:to>
    <xdr:cxnSp macro="">
      <xdr:nvCxnSpPr>
        <xdr:cNvPr id="686" name="直線コネクタ 685"/>
        <xdr:cNvCxnSpPr/>
      </xdr:nvCxnSpPr>
      <xdr:spPr>
        <a:xfrm flipV="1">
          <a:off x="12072620" y="16116591"/>
          <a:ext cx="782320" cy="9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2804140" y="161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xdr:cNvSpPr txBox="1"/>
      </xdr:nvSpPr>
      <xdr:spPr>
        <a:xfrm>
          <a:off x="12610611" y="162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42142</xdr:rowOff>
    </xdr:from>
    <xdr:to>
      <xdr:col>71</xdr:col>
      <xdr:colOff>177800</xdr:colOff>
      <xdr:row>98</xdr:row>
      <xdr:rowOff>96898</xdr:rowOff>
    </xdr:to>
    <xdr:cxnSp macro="">
      <xdr:nvCxnSpPr>
        <xdr:cNvPr id="689" name="直線コネクタ 688"/>
        <xdr:cNvCxnSpPr/>
      </xdr:nvCxnSpPr>
      <xdr:spPr>
        <a:xfrm flipV="1">
          <a:off x="11282680" y="16211782"/>
          <a:ext cx="789940" cy="5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2029440" y="162323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xdr:cNvSpPr txBox="1"/>
      </xdr:nvSpPr>
      <xdr:spPr>
        <a:xfrm>
          <a:off x="11835911" y="163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1231880" y="162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xdr:cNvSpPr txBox="1"/>
      </xdr:nvSpPr>
      <xdr:spPr>
        <a:xfrm>
          <a:off x="11061211" y="163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42087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34620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26873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190498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11150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31766</xdr:rowOff>
    </xdr:from>
    <xdr:to>
      <xdr:col>85</xdr:col>
      <xdr:colOff>177800</xdr:colOff>
      <xdr:row>98</xdr:row>
      <xdr:rowOff>133366</xdr:rowOff>
    </xdr:to>
    <xdr:sp macro="" textlink="">
      <xdr:nvSpPr>
        <xdr:cNvPr id="699" name="楕円 698"/>
        <xdr:cNvSpPr/>
      </xdr:nvSpPr>
      <xdr:spPr>
        <a:xfrm>
          <a:off x="14325600" y="162014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147239</xdr:rowOff>
    </xdr:from>
    <xdr:ext cx="534377" cy="259045"/>
    <xdr:sp macro="" textlink="">
      <xdr:nvSpPr>
        <xdr:cNvPr id="700" name="積立金該当値テキスト"/>
        <xdr:cNvSpPr txBox="1"/>
      </xdr:nvSpPr>
      <xdr:spPr>
        <a:xfrm>
          <a:off x="14419580" y="161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34798</xdr:rowOff>
    </xdr:from>
    <xdr:to>
      <xdr:col>81</xdr:col>
      <xdr:colOff>101600</xdr:colOff>
      <xdr:row>98</xdr:row>
      <xdr:rowOff>136398</xdr:rowOff>
    </xdr:to>
    <xdr:sp macro="" textlink="">
      <xdr:nvSpPr>
        <xdr:cNvPr id="701" name="楕円 700"/>
        <xdr:cNvSpPr/>
      </xdr:nvSpPr>
      <xdr:spPr>
        <a:xfrm>
          <a:off x="13578840" y="162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127525</xdr:rowOff>
    </xdr:from>
    <xdr:ext cx="534377" cy="259045"/>
    <xdr:sp macro="" textlink="">
      <xdr:nvSpPr>
        <xdr:cNvPr id="702" name="テキスト ボックス 701"/>
        <xdr:cNvSpPr txBox="1"/>
      </xdr:nvSpPr>
      <xdr:spPr>
        <a:xfrm>
          <a:off x="13408171" y="162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63791</xdr:rowOff>
    </xdr:from>
    <xdr:to>
      <xdr:col>76</xdr:col>
      <xdr:colOff>165100</xdr:colOff>
      <xdr:row>97</xdr:row>
      <xdr:rowOff>165391</xdr:rowOff>
    </xdr:to>
    <xdr:sp macro="" textlink="">
      <xdr:nvSpPr>
        <xdr:cNvPr id="703" name="楕円 702"/>
        <xdr:cNvSpPr/>
      </xdr:nvSpPr>
      <xdr:spPr>
        <a:xfrm>
          <a:off x="12804140" y="160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10468</xdr:rowOff>
    </xdr:from>
    <xdr:ext cx="534377" cy="259045"/>
    <xdr:sp macro="" textlink="">
      <xdr:nvSpPr>
        <xdr:cNvPr id="704" name="テキスト ボックス 703"/>
        <xdr:cNvSpPr txBox="1"/>
      </xdr:nvSpPr>
      <xdr:spPr>
        <a:xfrm>
          <a:off x="12610611" y="158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162792</xdr:rowOff>
    </xdr:from>
    <xdr:to>
      <xdr:col>72</xdr:col>
      <xdr:colOff>38100</xdr:colOff>
      <xdr:row>98</xdr:row>
      <xdr:rowOff>92942</xdr:rowOff>
    </xdr:to>
    <xdr:sp macro="" textlink="">
      <xdr:nvSpPr>
        <xdr:cNvPr id="705" name="楕円 704"/>
        <xdr:cNvSpPr/>
      </xdr:nvSpPr>
      <xdr:spPr>
        <a:xfrm>
          <a:off x="12029440" y="16164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109469</xdr:rowOff>
    </xdr:from>
    <xdr:ext cx="534377" cy="259045"/>
    <xdr:sp macro="" textlink="">
      <xdr:nvSpPr>
        <xdr:cNvPr id="706" name="テキスト ボックス 705"/>
        <xdr:cNvSpPr txBox="1"/>
      </xdr:nvSpPr>
      <xdr:spPr>
        <a:xfrm>
          <a:off x="11835911" y="1594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46098</xdr:rowOff>
    </xdr:from>
    <xdr:to>
      <xdr:col>67</xdr:col>
      <xdr:colOff>101600</xdr:colOff>
      <xdr:row>98</xdr:row>
      <xdr:rowOff>147698</xdr:rowOff>
    </xdr:to>
    <xdr:sp macro="" textlink="">
      <xdr:nvSpPr>
        <xdr:cNvPr id="707" name="楕円 706"/>
        <xdr:cNvSpPr/>
      </xdr:nvSpPr>
      <xdr:spPr>
        <a:xfrm>
          <a:off x="11231880" y="162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164225</xdr:rowOff>
    </xdr:from>
    <xdr:ext cx="534377" cy="259045"/>
    <xdr:sp macro="" textlink="">
      <xdr:nvSpPr>
        <xdr:cNvPr id="708" name="テキスト ボックス 707"/>
        <xdr:cNvSpPr txBox="1"/>
      </xdr:nvSpPr>
      <xdr:spPr>
        <a:xfrm>
          <a:off x="11061211" y="1599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6093440" y="3745230"/>
          <a:ext cx="413766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62204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62204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709928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709928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1810512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1810512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6093440" y="4513580"/>
          <a:ext cx="413766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607820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6093440" y="66967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6093440" y="637775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5890374" y="62393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6093440" y="60588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5694841" y="59203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6093440" y="57398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5694841" y="5609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6093440" y="543614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5694841" y="52939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6093440" y="512481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5694841" y="49902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6093440" y="481729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5630721" y="4686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6093440" y="4513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5630721" y="438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6093440" y="4513580"/>
          <a:ext cx="413766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19507835" y="4848479"/>
          <a:ext cx="1269" cy="152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19560540" y="6381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19443700" y="6377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19560540" y="46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19443700" y="484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18778220" y="63777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19560540" y="60241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19458940" y="616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17988280" y="63777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18735040" y="619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xdr:cNvSpPr txBox="1"/>
      </xdr:nvSpPr>
      <xdr:spPr>
        <a:xfrm>
          <a:off x="18611797" y="597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7213580" y="637775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1793748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xdr:cNvSpPr txBox="1"/>
      </xdr:nvSpPr>
      <xdr:spPr>
        <a:xfrm>
          <a:off x="17821857" y="5953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6431260" y="637775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7162780" y="615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xdr:cNvSpPr txBox="1"/>
      </xdr:nvSpPr>
      <xdr:spPr>
        <a:xfrm>
          <a:off x="17001568" y="594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6388080" y="6199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xdr:cNvSpPr txBox="1"/>
      </xdr:nvSpPr>
      <xdr:spPr>
        <a:xfrm>
          <a:off x="16264837" y="597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193421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1861058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178206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70459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626362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19458940" y="63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19560540" y="6245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18735040" y="6326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18661190" y="641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17937480" y="63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17886490" y="641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7162780" y="63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7096550" y="641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6388080" y="6326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6314230" y="6419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6093440" y="70065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62204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62204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709928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709928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1810512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1810512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6093440" y="78130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60782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6093440" y="100495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6093440" y="96761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5890374" y="95377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6093440" y="93027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5630721" y="91643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6093440" y="89331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5630721" y="87947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6093440" y="85598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5630721" y="84213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6093440" y="8186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5630721" y="8048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6093440" y="7813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558946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6093440" y="78130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19507835" y="8325352"/>
          <a:ext cx="1269" cy="135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19560540" y="9679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19443700" y="967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19560540" y="81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19443700" y="8325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34772</xdr:rowOff>
    </xdr:from>
    <xdr:to>
      <xdr:col>116</xdr:col>
      <xdr:colOff>63500</xdr:colOff>
      <xdr:row>59</xdr:row>
      <xdr:rowOff>34963</xdr:rowOff>
    </xdr:to>
    <xdr:cxnSp macro="">
      <xdr:nvCxnSpPr>
        <xdr:cNvPr id="796" name="直線コネクタ 795"/>
        <xdr:cNvCxnSpPr/>
      </xdr:nvCxnSpPr>
      <xdr:spPr>
        <a:xfrm>
          <a:off x="18778220" y="9666452"/>
          <a:ext cx="73152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19560540" y="9407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19458940" y="9552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34772</xdr:rowOff>
    </xdr:from>
    <xdr:to>
      <xdr:col>111</xdr:col>
      <xdr:colOff>177800</xdr:colOff>
      <xdr:row>59</xdr:row>
      <xdr:rowOff>34811</xdr:rowOff>
    </xdr:to>
    <xdr:cxnSp macro="">
      <xdr:nvCxnSpPr>
        <xdr:cNvPr id="799" name="直線コネクタ 798"/>
        <xdr:cNvCxnSpPr/>
      </xdr:nvCxnSpPr>
      <xdr:spPr>
        <a:xfrm flipV="1">
          <a:off x="17988280" y="9666452"/>
          <a:ext cx="78994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18735040" y="9550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18573828" y="932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34696</xdr:rowOff>
    </xdr:from>
    <xdr:to>
      <xdr:col>107</xdr:col>
      <xdr:colOff>50800</xdr:colOff>
      <xdr:row>59</xdr:row>
      <xdr:rowOff>34811</xdr:rowOff>
    </xdr:to>
    <xdr:cxnSp macro="">
      <xdr:nvCxnSpPr>
        <xdr:cNvPr id="802" name="直線コネクタ 801"/>
        <xdr:cNvCxnSpPr/>
      </xdr:nvCxnSpPr>
      <xdr:spPr>
        <a:xfrm>
          <a:off x="17213580" y="9666376"/>
          <a:ext cx="7747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17937480" y="9544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17776268" y="93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34582</xdr:rowOff>
    </xdr:from>
    <xdr:to>
      <xdr:col>102</xdr:col>
      <xdr:colOff>114300</xdr:colOff>
      <xdr:row>59</xdr:row>
      <xdr:rowOff>34696</xdr:rowOff>
    </xdr:to>
    <xdr:cxnSp macro="">
      <xdr:nvCxnSpPr>
        <xdr:cNvPr id="805" name="直線コネクタ 804"/>
        <xdr:cNvCxnSpPr/>
      </xdr:nvCxnSpPr>
      <xdr:spPr>
        <a:xfrm>
          <a:off x="16431260" y="9666262"/>
          <a:ext cx="78232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7162780" y="95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xdr:cNvSpPr txBox="1"/>
      </xdr:nvSpPr>
      <xdr:spPr>
        <a:xfrm>
          <a:off x="17001568" y="930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6388080" y="9546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xdr:cNvSpPr txBox="1"/>
      </xdr:nvSpPr>
      <xdr:spPr>
        <a:xfrm>
          <a:off x="16226868" y="932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193421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1861058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178206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70459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626362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155613</xdr:rowOff>
    </xdr:from>
    <xdr:to>
      <xdr:col>116</xdr:col>
      <xdr:colOff>114300</xdr:colOff>
      <xdr:row>59</xdr:row>
      <xdr:rowOff>85763</xdr:rowOff>
    </xdr:to>
    <xdr:sp macro="" textlink="">
      <xdr:nvSpPr>
        <xdr:cNvPr id="815" name="楕円 814"/>
        <xdr:cNvSpPr/>
      </xdr:nvSpPr>
      <xdr:spPr>
        <a:xfrm>
          <a:off x="19458940" y="9619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70540</xdr:rowOff>
    </xdr:from>
    <xdr:ext cx="378565" cy="259045"/>
    <xdr:sp macro="" textlink="">
      <xdr:nvSpPr>
        <xdr:cNvPr id="816" name="貸付金該当値テキスト"/>
        <xdr:cNvSpPr txBox="1"/>
      </xdr:nvSpPr>
      <xdr:spPr>
        <a:xfrm>
          <a:off x="19560540" y="953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155422</xdr:rowOff>
    </xdr:from>
    <xdr:to>
      <xdr:col>112</xdr:col>
      <xdr:colOff>38100</xdr:colOff>
      <xdr:row>59</xdr:row>
      <xdr:rowOff>85572</xdr:rowOff>
    </xdr:to>
    <xdr:sp macro="" textlink="">
      <xdr:nvSpPr>
        <xdr:cNvPr id="817" name="楕円 816"/>
        <xdr:cNvSpPr/>
      </xdr:nvSpPr>
      <xdr:spPr>
        <a:xfrm>
          <a:off x="18735040" y="9619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76699</xdr:rowOff>
    </xdr:from>
    <xdr:ext cx="378565" cy="259045"/>
    <xdr:sp macro="" textlink="">
      <xdr:nvSpPr>
        <xdr:cNvPr id="818" name="テキスト ボックス 817"/>
        <xdr:cNvSpPr txBox="1"/>
      </xdr:nvSpPr>
      <xdr:spPr>
        <a:xfrm>
          <a:off x="18611797" y="970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155461</xdr:rowOff>
    </xdr:from>
    <xdr:to>
      <xdr:col>107</xdr:col>
      <xdr:colOff>101600</xdr:colOff>
      <xdr:row>59</xdr:row>
      <xdr:rowOff>85611</xdr:rowOff>
    </xdr:to>
    <xdr:sp macro="" textlink="">
      <xdr:nvSpPr>
        <xdr:cNvPr id="819" name="楕円 818"/>
        <xdr:cNvSpPr/>
      </xdr:nvSpPr>
      <xdr:spPr>
        <a:xfrm>
          <a:off x="17937480" y="9619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76738</xdr:rowOff>
    </xdr:from>
    <xdr:ext cx="378565" cy="259045"/>
    <xdr:sp macro="" textlink="">
      <xdr:nvSpPr>
        <xdr:cNvPr id="820" name="テキスト ボックス 819"/>
        <xdr:cNvSpPr txBox="1"/>
      </xdr:nvSpPr>
      <xdr:spPr>
        <a:xfrm>
          <a:off x="17821857" y="970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155346</xdr:rowOff>
    </xdr:from>
    <xdr:to>
      <xdr:col>102</xdr:col>
      <xdr:colOff>165100</xdr:colOff>
      <xdr:row>59</xdr:row>
      <xdr:rowOff>85496</xdr:rowOff>
    </xdr:to>
    <xdr:sp macro="" textlink="">
      <xdr:nvSpPr>
        <xdr:cNvPr id="821" name="楕円 820"/>
        <xdr:cNvSpPr/>
      </xdr:nvSpPr>
      <xdr:spPr>
        <a:xfrm>
          <a:off x="17162780" y="9619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76623</xdr:rowOff>
    </xdr:from>
    <xdr:ext cx="378565" cy="259045"/>
    <xdr:sp macro="" textlink="">
      <xdr:nvSpPr>
        <xdr:cNvPr id="822" name="テキスト ボックス 821"/>
        <xdr:cNvSpPr txBox="1"/>
      </xdr:nvSpPr>
      <xdr:spPr>
        <a:xfrm>
          <a:off x="17047157" y="970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155232</xdr:rowOff>
    </xdr:from>
    <xdr:to>
      <xdr:col>98</xdr:col>
      <xdr:colOff>38100</xdr:colOff>
      <xdr:row>59</xdr:row>
      <xdr:rowOff>85382</xdr:rowOff>
    </xdr:to>
    <xdr:sp macro="" textlink="">
      <xdr:nvSpPr>
        <xdr:cNvPr id="823" name="楕円 822"/>
        <xdr:cNvSpPr/>
      </xdr:nvSpPr>
      <xdr:spPr>
        <a:xfrm>
          <a:off x="16388080" y="9619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76509</xdr:rowOff>
    </xdr:from>
    <xdr:ext cx="378565" cy="259045"/>
    <xdr:sp macro="" textlink="">
      <xdr:nvSpPr>
        <xdr:cNvPr id="824" name="テキスト ボックス 823"/>
        <xdr:cNvSpPr txBox="1"/>
      </xdr:nvSpPr>
      <xdr:spPr>
        <a:xfrm>
          <a:off x="16264837" y="9708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6093440" y="103593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62204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62204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709928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709928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1810512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1810512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6093440" y="111658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6078200" y="1097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6093440" y="134023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5630721" y="132638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6093440" y="130289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5630721" y="128905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6093440" y="1265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5630721" y="1251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6093440" y="12285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5630721" y="12147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6093440" y="11912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5630721" y="11774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6093440" y="115392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5630721" y="114008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6093440" y="11165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5630721" y="11027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6093440" y="111658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19507835" y="11513541"/>
          <a:ext cx="1269" cy="1463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19560540" y="129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19443700" y="12976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19560540" y="112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19443700" y="11513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59575</xdr:rowOff>
    </xdr:from>
    <xdr:to>
      <xdr:col>116</xdr:col>
      <xdr:colOff>63500</xdr:colOff>
      <xdr:row>76</xdr:row>
      <xdr:rowOff>66663</xdr:rowOff>
    </xdr:to>
    <xdr:cxnSp macro="">
      <xdr:nvCxnSpPr>
        <xdr:cNvPr id="854" name="直線コネクタ 853"/>
        <xdr:cNvCxnSpPr/>
      </xdr:nvCxnSpPr>
      <xdr:spPr>
        <a:xfrm>
          <a:off x="18778220" y="12373495"/>
          <a:ext cx="731520" cy="17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19560540" y="1212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19458940" y="12265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59575</xdr:rowOff>
    </xdr:from>
    <xdr:to>
      <xdr:col>111</xdr:col>
      <xdr:colOff>177800</xdr:colOff>
      <xdr:row>76</xdr:row>
      <xdr:rowOff>111468</xdr:rowOff>
    </xdr:to>
    <xdr:cxnSp macro="">
      <xdr:nvCxnSpPr>
        <xdr:cNvPr id="857" name="直線コネクタ 856"/>
        <xdr:cNvCxnSpPr/>
      </xdr:nvCxnSpPr>
      <xdr:spPr>
        <a:xfrm flipV="1">
          <a:off x="17988280" y="12373495"/>
          <a:ext cx="789940" cy="2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18735040" y="12334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xdr:cNvSpPr txBox="1"/>
      </xdr:nvSpPr>
      <xdr:spPr>
        <a:xfrm>
          <a:off x="18541511" y="124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95732</xdr:rowOff>
    </xdr:from>
    <xdr:to>
      <xdr:col>107</xdr:col>
      <xdr:colOff>50800</xdr:colOff>
      <xdr:row>76</xdr:row>
      <xdr:rowOff>111468</xdr:rowOff>
    </xdr:to>
    <xdr:cxnSp macro="">
      <xdr:nvCxnSpPr>
        <xdr:cNvPr id="860" name="直線コネクタ 859"/>
        <xdr:cNvCxnSpPr/>
      </xdr:nvCxnSpPr>
      <xdr:spPr>
        <a:xfrm>
          <a:off x="17213580" y="12577292"/>
          <a:ext cx="7747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17937480" y="1238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17766811" y="121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95732</xdr:rowOff>
    </xdr:from>
    <xdr:to>
      <xdr:col>102</xdr:col>
      <xdr:colOff>114300</xdr:colOff>
      <xdr:row>76</xdr:row>
      <xdr:rowOff>95999</xdr:rowOff>
    </xdr:to>
    <xdr:cxnSp macro="">
      <xdr:nvCxnSpPr>
        <xdr:cNvPr id="863" name="直線コネクタ 862"/>
        <xdr:cNvCxnSpPr/>
      </xdr:nvCxnSpPr>
      <xdr:spPr>
        <a:xfrm flipV="1">
          <a:off x="16431260" y="12577292"/>
          <a:ext cx="78232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7162780" y="1238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xdr:cNvSpPr txBox="1"/>
      </xdr:nvSpPr>
      <xdr:spPr>
        <a:xfrm>
          <a:off x="16969251" y="121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6388080" y="12296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xdr:cNvSpPr txBox="1"/>
      </xdr:nvSpPr>
      <xdr:spPr>
        <a:xfrm>
          <a:off x="16194551" y="120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193421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1861058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178206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70459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626362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15863</xdr:rowOff>
    </xdr:from>
    <xdr:to>
      <xdr:col>116</xdr:col>
      <xdr:colOff>114300</xdr:colOff>
      <xdr:row>76</xdr:row>
      <xdr:rowOff>117463</xdr:rowOff>
    </xdr:to>
    <xdr:sp macro="" textlink="">
      <xdr:nvSpPr>
        <xdr:cNvPr id="873" name="楕円 872"/>
        <xdr:cNvSpPr/>
      </xdr:nvSpPr>
      <xdr:spPr>
        <a:xfrm>
          <a:off x="19458940" y="12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165740</xdr:rowOff>
    </xdr:from>
    <xdr:ext cx="534377" cy="259045"/>
    <xdr:sp macro="" textlink="">
      <xdr:nvSpPr>
        <xdr:cNvPr id="874" name="繰出金該当値テキスト"/>
        <xdr:cNvSpPr txBox="1"/>
      </xdr:nvSpPr>
      <xdr:spPr>
        <a:xfrm>
          <a:off x="19560540" y="124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8775</xdr:rowOff>
    </xdr:from>
    <xdr:to>
      <xdr:col>112</xdr:col>
      <xdr:colOff>38100</xdr:colOff>
      <xdr:row>75</xdr:row>
      <xdr:rowOff>110375</xdr:rowOff>
    </xdr:to>
    <xdr:sp macro="" textlink="">
      <xdr:nvSpPr>
        <xdr:cNvPr id="875" name="楕円 874"/>
        <xdr:cNvSpPr/>
      </xdr:nvSpPr>
      <xdr:spPr>
        <a:xfrm>
          <a:off x="18735040" y="12322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126902</xdr:rowOff>
    </xdr:from>
    <xdr:ext cx="534377" cy="259045"/>
    <xdr:sp macro="" textlink="">
      <xdr:nvSpPr>
        <xdr:cNvPr id="876" name="テキスト ボックス 875"/>
        <xdr:cNvSpPr txBox="1"/>
      </xdr:nvSpPr>
      <xdr:spPr>
        <a:xfrm>
          <a:off x="18541511" y="121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60668</xdr:rowOff>
    </xdr:from>
    <xdr:to>
      <xdr:col>107</xdr:col>
      <xdr:colOff>101600</xdr:colOff>
      <xdr:row>76</xdr:row>
      <xdr:rowOff>162268</xdr:rowOff>
    </xdr:to>
    <xdr:sp macro="" textlink="">
      <xdr:nvSpPr>
        <xdr:cNvPr id="877" name="楕円 876"/>
        <xdr:cNvSpPr/>
      </xdr:nvSpPr>
      <xdr:spPr>
        <a:xfrm>
          <a:off x="17937480" y="125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153395</xdr:rowOff>
    </xdr:from>
    <xdr:ext cx="534377" cy="259045"/>
    <xdr:sp macro="" textlink="">
      <xdr:nvSpPr>
        <xdr:cNvPr id="878" name="テキスト ボックス 877"/>
        <xdr:cNvSpPr txBox="1"/>
      </xdr:nvSpPr>
      <xdr:spPr>
        <a:xfrm>
          <a:off x="17766811" y="126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44932</xdr:rowOff>
    </xdr:from>
    <xdr:to>
      <xdr:col>102</xdr:col>
      <xdr:colOff>165100</xdr:colOff>
      <xdr:row>76</xdr:row>
      <xdr:rowOff>146532</xdr:rowOff>
    </xdr:to>
    <xdr:sp macro="" textlink="">
      <xdr:nvSpPr>
        <xdr:cNvPr id="879" name="楕円 878"/>
        <xdr:cNvSpPr/>
      </xdr:nvSpPr>
      <xdr:spPr>
        <a:xfrm>
          <a:off x="17162780" y="125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137659</xdr:rowOff>
    </xdr:from>
    <xdr:ext cx="534377" cy="259045"/>
    <xdr:sp macro="" textlink="">
      <xdr:nvSpPr>
        <xdr:cNvPr id="880" name="テキスト ボックス 879"/>
        <xdr:cNvSpPr txBox="1"/>
      </xdr:nvSpPr>
      <xdr:spPr>
        <a:xfrm>
          <a:off x="16969251" y="126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45199</xdr:rowOff>
    </xdr:from>
    <xdr:to>
      <xdr:col>98</xdr:col>
      <xdr:colOff>38100</xdr:colOff>
      <xdr:row>76</xdr:row>
      <xdr:rowOff>146799</xdr:rowOff>
    </xdr:to>
    <xdr:sp macro="" textlink="">
      <xdr:nvSpPr>
        <xdr:cNvPr id="881" name="楕円 880"/>
        <xdr:cNvSpPr/>
      </xdr:nvSpPr>
      <xdr:spPr>
        <a:xfrm>
          <a:off x="16388080" y="12526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137926</xdr:rowOff>
    </xdr:from>
    <xdr:ext cx="534377" cy="259045"/>
    <xdr:sp macro="" textlink="">
      <xdr:nvSpPr>
        <xdr:cNvPr id="882" name="テキスト ボックス 881"/>
        <xdr:cNvSpPr txBox="1"/>
      </xdr:nvSpPr>
      <xdr:spPr>
        <a:xfrm>
          <a:off x="16194551" y="126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6093440" y="137121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62204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62204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709928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709928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1810512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1810512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6093440" y="145186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6078200" y="14331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6093440" y="167551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6093440" y="15638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5890374" y="155003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6093440" y="145186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5890374" y="14380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6093440" y="145186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19507835" y="1563878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19560540" y="15676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19443700" y="1563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19560540" y="1534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443700" y="1563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18778220" y="15638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19560540" y="155664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19458940" y="1558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17988280" y="15638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18735040" y="15587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18661190" y="15676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7213580" y="15638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17937480" y="1558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17886490" y="15676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6431260" y="156387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7162780" y="1558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7096550" y="15676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6388080" y="15587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6314230" y="15676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193421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1861058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178206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70459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626362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19458940" y="1558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19560540" y="154559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18735040" y="1558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18661190" y="15367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17937480" y="1558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17886490" y="15367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7162780" y="1558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7096550" y="15367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6388080" y="1558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6314230" y="15367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670560" y="1712849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670560" y="1718818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695960" y="1743837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歳出全体としては、物価高騰対策の実施等による高止まりが依然続いており、住民一人当たりでは、前年度比</a:t>
          </a:r>
          <a:r>
            <a:rPr kumimoji="1" lang="en-US" altLang="ja-JP" sz="1300">
              <a:latin typeface="ＭＳ Ｐゴシック" panose="020B0600070205080204" pitchFamily="50" charset="-128"/>
              <a:ea typeface="ＭＳ Ｐゴシック" panose="020B0600070205080204" pitchFamily="50" charset="-128"/>
            </a:rPr>
            <a:t>1,972</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367,745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住民一人当たりの義務的経費は、前年度比</a:t>
          </a:r>
          <a:r>
            <a:rPr kumimoji="1" lang="en-US" altLang="ja-JP" sz="1300">
              <a:latin typeface="ＭＳ Ｐゴシック" panose="020B0600070205080204" pitchFamily="50" charset="-128"/>
              <a:ea typeface="ＭＳ Ｐゴシック" panose="020B0600070205080204" pitchFamily="50" charset="-128"/>
            </a:rPr>
            <a:t>10,750</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211,590</a:t>
          </a:r>
          <a:r>
            <a:rPr kumimoji="1" lang="ja-JP" altLang="en-US" sz="1300">
              <a:latin typeface="ＭＳ Ｐゴシック" panose="020B0600070205080204" pitchFamily="50" charset="-128"/>
              <a:ea typeface="ＭＳ Ｐゴシック" panose="020B0600070205080204" pitchFamily="50" charset="-128"/>
            </a:rPr>
            <a:t>円となった。費目別では、人件費、扶助費、公債費全てが増加しており、特に扶助費のうち物価高騰対応生活支援特別給付金が大きく増加した。分母である人口の減少率も増加の一因となっている。</a:t>
          </a:r>
        </a:p>
        <a:p>
          <a:r>
            <a:rPr kumimoji="1" lang="ja-JP" altLang="en-US" sz="1300">
              <a:latin typeface="ＭＳ Ｐゴシック" panose="020B0600070205080204" pitchFamily="50" charset="-128"/>
              <a:ea typeface="ＭＳ Ｐゴシック" panose="020B0600070205080204" pitchFamily="50" charset="-128"/>
            </a:rPr>
            <a:t>住民一人当たりの投資的経費は、前年度比</a:t>
          </a:r>
          <a:r>
            <a:rPr kumimoji="1" lang="en-US" altLang="ja-JP" sz="1300">
              <a:latin typeface="ＭＳ Ｐゴシック" panose="020B0600070205080204" pitchFamily="50" charset="-128"/>
              <a:ea typeface="ＭＳ Ｐゴシック" panose="020B0600070205080204" pitchFamily="50" charset="-128"/>
            </a:rPr>
            <a:t>1,040</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17,647</a:t>
          </a:r>
          <a:r>
            <a:rPr kumimoji="1" lang="ja-JP" altLang="en-US" sz="1300">
              <a:latin typeface="ＭＳ Ｐゴシック" panose="020B0600070205080204" pitchFamily="50" charset="-128"/>
              <a:ea typeface="ＭＳ Ｐゴシック" panose="020B0600070205080204" pitchFamily="50" charset="-128"/>
            </a:rPr>
            <a:t>円となった。普通建設事業費については、類似団体内順位で最下位から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番目である。公共施設再整備事業の本格化により、次年度以降は増加が見込まれる。</a:t>
          </a:r>
        </a:p>
        <a:p>
          <a:r>
            <a:rPr kumimoji="1" lang="ja-JP" altLang="en-US" sz="1300">
              <a:latin typeface="ＭＳ Ｐゴシック" panose="020B0600070205080204" pitchFamily="50" charset="-128"/>
              <a:ea typeface="ＭＳ Ｐゴシック" panose="020B0600070205080204" pitchFamily="50" charset="-128"/>
            </a:rPr>
            <a:t>住民一人当たりのその他の経費は、前年度比</a:t>
          </a:r>
          <a:r>
            <a:rPr kumimoji="1" lang="en-US" altLang="ja-JP" sz="1300">
              <a:latin typeface="ＭＳ Ｐゴシック" panose="020B0600070205080204" pitchFamily="50" charset="-128"/>
              <a:ea typeface="ＭＳ Ｐゴシック" panose="020B0600070205080204" pitchFamily="50" charset="-128"/>
            </a:rPr>
            <a:t>11,682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138,508</a:t>
          </a:r>
          <a:r>
            <a:rPr kumimoji="1" lang="ja-JP" altLang="en-US" sz="1300">
              <a:latin typeface="ＭＳ Ｐゴシック" panose="020B0600070205080204" pitchFamily="50" charset="-128"/>
              <a:ea typeface="ＭＳ Ｐゴシック" panose="020B0600070205080204" pitchFamily="50" charset="-128"/>
            </a:rPr>
            <a:t>円となった。その他経費では、物件費及び繰出金の占める割合が大きく、新型コロナウイルスワクチン接種事業費の減や国民健康保険事業特別会計繰出金の減が大きく影響している。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102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245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737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2291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39470"/>
          <a:ext cx="8884920"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871220"/>
          <a:ext cx="12141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871220"/>
          <a:ext cx="12395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871220"/>
          <a:ext cx="1341120" cy="160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890270"/>
          <a:ext cx="1780540" cy="8750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890270"/>
          <a:ext cx="1109980" cy="8750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02970"/>
          <a:ext cx="566420" cy="8712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07820"/>
          <a:ext cx="178054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07820"/>
          <a:ext cx="335280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39470"/>
          <a:ext cx="1341120" cy="10744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02970"/>
          <a:ext cx="12776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46810"/>
          <a:ext cx="12776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454150"/>
          <a:ext cx="1277620" cy="600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058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66470"/>
          <a:ext cx="7874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10310"/>
          <a:ext cx="7874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40180"/>
          <a:ext cx="0" cy="12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4018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655445"/>
          <a:ext cx="0" cy="12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7868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6822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29768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27152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745230"/>
          <a:ext cx="413766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513580"/>
          <a:ext cx="413766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6967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558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3233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1961" y="6184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59499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1961" y="5811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588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1961" y="544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229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71961" y="5099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4871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71961" y="4740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513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71961" y="438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70560" y="4513580"/>
          <a:ext cx="413766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084955" y="4853432"/>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13766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020820" y="6140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137660" y="465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020820" y="4853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116078</xdr:rowOff>
    </xdr:to>
    <xdr:cxnSp macro="">
      <xdr:nvCxnSpPr>
        <xdr:cNvPr id="61" name="直線コネクタ 60"/>
        <xdr:cNvCxnSpPr/>
      </xdr:nvCxnSpPr>
      <xdr:spPr>
        <a:xfrm flipV="1">
          <a:off x="3355340" y="5868416"/>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137660" y="5338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036060" y="54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116078</xdr:rowOff>
    </xdr:from>
    <xdr:to>
      <xdr:col>19</xdr:col>
      <xdr:colOff>177800</xdr:colOff>
      <xdr:row>36</xdr:row>
      <xdr:rowOff>141986</xdr:rowOff>
    </xdr:to>
    <xdr:cxnSp macro="">
      <xdr:nvCxnSpPr>
        <xdr:cNvPr id="64" name="直線コネクタ 63"/>
        <xdr:cNvCxnSpPr/>
      </xdr:nvCxnSpPr>
      <xdr:spPr>
        <a:xfrm flipV="1">
          <a:off x="2565400" y="5892038"/>
          <a:ext cx="78994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312160" y="54998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15094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141986</xdr:rowOff>
    </xdr:from>
    <xdr:to>
      <xdr:col>15</xdr:col>
      <xdr:colOff>50800</xdr:colOff>
      <xdr:row>36</xdr:row>
      <xdr:rowOff>161036</xdr:rowOff>
    </xdr:to>
    <xdr:cxnSp macro="">
      <xdr:nvCxnSpPr>
        <xdr:cNvPr id="67" name="直線コネクタ 66"/>
        <xdr:cNvCxnSpPr/>
      </xdr:nvCxnSpPr>
      <xdr:spPr>
        <a:xfrm flipV="1">
          <a:off x="1790700" y="5917946"/>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514600" y="54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353388"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85598</xdr:rowOff>
    </xdr:from>
    <xdr:to>
      <xdr:col>10</xdr:col>
      <xdr:colOff>114300</xdr:colOff>
      <xdr:row>36</xdr:row>
      <xdr:rowOff>161036</xdr:rowOff>
    </xdr:to>
    <xdr:cxnSp macro="">
      <xdr:nvCxnSpPr>
        <xdr:cNvPr id="70" name="直線コネクタ 69"/>
        <xdr:cNvCxnSpPr/>
      </xdr:nvCxnSpPr>
      <xdr:spPr>
        <a:xfrm>
          <a:off x="1008380" y="5861558"/>
          <a:ext cx="78232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7399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57868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965200" y="5449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03988" y="52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41656</xdr:rowOff>
    </xdr:from>
    <xdr:to>
      <xdr:col>24</xdr:col>
      <xdr:colOff>114300</xdr:colOff>
      <xdr:row>36</xdr:row>
      <xdr:rowOff>143256</xdr:rowOff>
    </xdr:to>
    <xdr:sp macro="" textlink="">
      <xdr:nvSpPr>
        <xdr:cNvPr id="80" name="楕円 79"/>
        <xdr:cNvSpPr/>
      </xdr:nvSpPr>
      <xdr:spPr>
        <a:xfrm>
          <a:off x="403606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20083</xdr:rowOff>
    </xdr:from>
    <xdr:ext cx="469744" cy="259045"/>
    <xdr:sp macro="" textlink="">
      <xdr:nvSpPr>
        <xdr:cNvPr id="81" name="議会費該当値テキスト"/>
        <xdr:cNvSpPr txBox="1"/>
      </xdr:nvSpPr>
      <xdr:spPr>
        <a:xfrm>
          <a:off x="4137660" y="579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65278</xdr:rowOff>
    </xdr:from>
    <xdr:to>
      <xdr:col>20</xdr:col>
      <xdr:colOff>38100</xdr:colOff>
      <xdr:row>36</xdr:row>
      <xdr:rowOff>166878</xdr:rowOff>
    </xdr:to>
    <xdr:sp macro="" textlink="">
      <xdr:nvSpPr>
        <xdr:cNvPr id="82" name="楕円 81"/>
        <xdr:cNvSpPr/>
      </xdr:nvSpPr>
      <xdr:spPr>
        <a:xfrm>
          <a:off x="3312160" y="5841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158005</xdr:rowOff>
    </xdr:from>
    <xdr:ext cx="469744" cy="259045"/>
    <xdr:sp macro="" textlink="">
      <xdr:nvSpPr>
        <xdr:cNvPr id="83" name="テキスト ボックス 82"/>
        <xdr:cNvSpPr txBox="1"/>
      </xdr:nvSpPr>
      <xdr:spPr>
        <a:xfrm>
          <a:off x="3150948"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91186</xdr:rowOff>
    </xdr:from>
    <xdr:to>
      <xdr:col>15</xdr:col>
      <xdr:colOff>101600</xdr:colOff>
      <xdr:row>37</xdr:row>
      <xdr:rowOff>21336</xdr:rowOff>
    </xdr:to>
    <xdr:sp macro="" textlink="">
      <xdr:nvSpPr>
        <xdr:cNvPr id="84" name="楕円 83"/>
        <xdr:cNvSpPr/>
      </xdr:nvSpPr>
      <xdr:spPr>
        <a:xfrm>
          <a:off x="2514600" y="5867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12463</xdr:rowOff>
    </xdr:from>
    <xdr:ext cx="469744" cy="259045"/>
    <xdr:sp macro="" textlink="">
      <xdr:nvSpPr>
        <xdr:cNvPr id="85" name="テキスト ボックス 84"/>
        <xdr:cNvSpPr txBox="1"/>
      </xdr:nvSpPr>
      <xdr:spPr>
        <a:xfrm>
          <a:off x="2353388" y="59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110236</xdr:rowOff>
    </xdr:from>
    <xdr:to>
      <xdr:col>10</xdr:col>
      <xdr:colOff>165100</xdr:colOff>
      <xdr:row>37</xdr:row>
      <xdr:rowOff>40386</xdr:rowOff>
    </xdr:to>
    <xdr:sp macro="" textlink="">
      <xdr:nvSpPr>
        <xdr:cNvPr id="86" name="楕円 85"/>
        <xdr:cNvSpPr/>
      </xdr:nvSpPr>
      <xdr:spPr>
        <a:xfrm>
          <a:off x="1739900" y="5886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31513</xdr:rowOff>
    </xdr:from>
    <xdr:ext cx="469744" cy="259045"/>
    <xdr:sp macro="" textlink="">
      <xdr:nvSpPr>
        <xdr:cNvPr id="87" name="テキスト ボックス 86"/>
        <xdr:cNvSpPr txBox="1"/>
      </xdr:nvSpPr>
      <xdr:spPr>
        <a:xfrm>
          <a:off x="157868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34798</xdr:rowOff>
    </xdr:from>
    <xdr:to>
      <xdr:col>6</xdr:col>
      <xdr:colOff>38100</xdr:colOff>
      <xdr:row>36</xdr:row>
      <xdr:rowOff>136398</xdr:rowOff>
    </xdr:to>
    <xdr:sp macro="" textlink="">
      <xdr:nvSpPr>
        <xdr:cNvPr id="88" name="楕円 87"/>
        <xdr:cNvSpPr/>
      </xdr:nvSpPr>
      <xdr:spPr>
        <a:xfrm>
          <a:off x="965200" y="58107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127525</xdr:rowOff>
    </xdr:from>
    <xdr:ext cx="469744" cy="259045"/>
    <xdr:sp macro="" textlink="">
      <xdr:nvSpPr>
        <xdr:cNvPr id="89" name="テキスト ボックス 88"/>
        <xdr:cNvSpPr txBox="1"/>
      </xdr:nvSpPr>
      <xdr:spPr>
        <a:xfrm>
          <a:off x="803988" y="59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0065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78130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0495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670560" y="96037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467494" y="9465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670560" y="915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0157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670560" y="8708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670560" y="8262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1242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70560" y="7813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70560" y="78130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084955" y="8155621"/>
          <a:ext cx="1270" cy="130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137660" y="94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020820" y="9457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137660" y="793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020820" y="8155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70736</xdr:rowOff>
    </xdr:from>
    <xdr:to>
      <xdr:col>24</xdr:col>
      <xdr:colOff>63500</xdr:colOff>
      <xdr:row>57</xdr:row>
      <xdr:rowOff>72034</xdr:rowOff>
    </xdr:to>
    <xdr:cxnSp macro="">
      <xdr:nvCxnSpPr>
        <xdr:cNvPr id="116" name="直線コネクタ 115"/>
        <xdr:cNvCxnSpPr/>
      </xdr:nvCxnSpPr>
      <xdr:spPr>
        <a:xfrm flipV="1">
          <a:off x="3355340" y="9367136"/>
          <a:ext cx="73152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xdr:cNvSpPr txBox="1"/>
      </xdr:nvSpPr>
      <xdr:spPr>
        <a:xfrm>
          <a:off x="4137660" y="9132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036060" y="9276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8186</xdr:rowOff>
    </xdr:from>
    <xdr:to>
      <xdr:col>19</xdr:col>
      <xdr:colOff>177800</xdr:colOff>
      <xdr:row>57</xdr:row>
      <xdr:rowOff>72034</xdr:rowOff>
    </xdr:to>
    <xdr:cxnSp macro="">
      <xdr:nvCxnSpPr>
        <xdr:cNvPr id="119" name="直線コネクタ 118"/>
        <xdr:cNvCxnSpPr/>
      </xdr:nvCxnSpPr>
      <xdr:spPr>
        <a:xfrm>
          <a:off x="2565400" y="9304586"/>
          <a:ext cx="78994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312160" y="9279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xdr:cNvSpPr txBox="1"/>
      </xdr:nvSpPr>
      <xdr:spPr>
        <a:xfrm>
          <a:off x="3118631" y="90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89294</xdr:rowOff>
    </xdr:from>
    <xdr:to>
      <xdr:col>15</xdr:col>
      <xdr:colOff>50800</xdr:colOff>
      <xdr:row>57</xdr:row>
      <xdr:rowOff>8186</xdr:rowOff>
    </xdr:to>
    <xdr:cxnSp macro="">
      <xdr:nvCxnSpPr>
        <xdr:cNvPr id="122" name="直線コネクタ 121"/>
        <xdr:cNvCxnSpPr/>
      </xdr:nvCxnSpPr>
      <xdr:spPr>
        <a:xfrm>
          <a:off x="1790700" y="8882774"/>
          <a:ext cx="774700" cy="4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514600" y="928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xdr:cNvSpPr txBox="1"/>
      </xdr:nvSpPr>
      <xdr:spPr>
        <a:xfrm>
          <a:off x="2343931" y="93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89294</xdr:rowOff>
    </xdr:from>
    <xdr:to>
      <xdr:col>10</xdr:col>
      <xdr:colOff>114300</xdr:colOff>
      <xdr:row>57</xdr:row>
      <xdr:rowOff>91694</xdr:rowOff>
    </xdr:to>
    <xdr:cxnSp macro="">
      <xdr:nvCxnSpPr>
        <xdr:cNvPr id="125" name="直線コネクタ 124"/>
        <xdr:cNvCxnSpPr/>
      </xdr:nvCxnSpPr>
      <xdr:spPr>
        <a:xfrm flipV="1">
          <a:off x="1008380" y="8882774"/>
          <a:ext cx="782320" cy="50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739900" y="8883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xdr:cNvSpPr txBox="1"/>
      </xdr:nvSpPr>
      <xdr:spPr>
        <a:xfrm>
          <a:off x="1514055" y="897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965200" y="9319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771671" y="91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391922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1877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3977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6230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8407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19936</xdr:rowOff>
    </xdr:from>
    <xdr:to>
      <xdr:col>24</xdr:col>
      <xdr:colOff>114300</xdr:colOff>
      <xdr:row>57</xdr:row>
      <xdr:rowOff>121536</xdr:rowOff>
    </xdr:to>
    <xdr:sp macro="" textlink="">
      <xdr:nvSpPr>
        <xdr:cNvPr id="135" name="楕円 134"/>
        <xdr:cNvSpPr/>
      </xdr:nvSpPr>
      <xdr:spPr>
        <a:xfrm>
          <a:off x="4036060" y="93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xdr:cNvSpPr txBox="1"/>
      </xdr:nvSpPr>
      <xdr:spPr>
        <a:xfrm>
          <a:off x="4137660" y="92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21234</xdr:rowOff>
    </xdr:from>
    <xdr:to>
      <xdr:col>20</xdr:col>
      <xdr:colOff>38100</xdr:colOff>
      <xdr:row>57</xdr:row>
      <xdr:rowOff>122834</xdr:rowOff>
    </xdr:to>
    <xdr:sp macro="" textlink="">
      <xdr:nvSpPr>
        <xdr:cNvPr id="137" name="楕円 136"/>
        <xdr:cNvSpPr/>
      </xdr:nvSpPr>
      <xdr:spPr>
        <a:xfrm>
          <a:off x="3312160" y="93176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113961</xdr:rowOff>
    </xdr:from>
    <xdr:ext cx="534377" cy="259045"/>
    <xdr:sp macro="" textlink="">
      <xdr:nvSpPr>
        <xdr:cNvPr id="138" name="テキスト ボックス 137"/>
        <xdr:cNvSpPr txBox="1"/>
      </xdr:nvSpPr>
      <xdr:spPr>
        <a:xfrm>
          <a:off x="3118631" y="94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128836</xdr:rowOff>
    </xdr:from>
    <xdr:to>
      <xdr:col>15</xdr:col>
      <xdr:colOff>101600</xdr:colOff>
      <xdr:row>57</xdr:row>
      <xdr:rowOff>58986</xdr:rowOff>
    </xdr:to>
    <xdr:sp macro="" textlink="">
      <xdr:nvSpPr>
        <xdr:cNvPr id="139" name="楕円 138"/>
        <xdr:cNvSpPr/>
      </xdr:nvSpPr>
      <xdr:spPr>
        <a:xfrm>
          <a:off x="2514600" y="9257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75513</xdr:rowOff>
    </xdr:from>
    <xdr:ext cx="534377" cy="259045"/>
    <xdr:sp macro="" textlink="">
      <xdr:nvSpPr>
        <xdr:cNvPr id="140" name="テキスト ボックス 139"/>
        <xdr:cNvSpPr txBox="1"/>
      </xdr:nvSpPr>
      <xdr:spPr>
        <a:xfrm>
          <a:off x="2343931" y="90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38494</xdr:rowOff>
    </xdr:from>
    <xdr:to>
      <xdr:col>10</xdr:col>
      <xdr:colOff>165100</xdr:colOff>
      <xdr:row>54</xdr:row>
      <xdr:rowOff>140094</xdr:rowOff>
    </xdr:to>
    <xdr:sp macro="" textlink="">
      <xdr:nvSpPr>
        <xdr:cNvPr id="141" name="楕円 140"/>
        <xdr:cNvSpPr/>
      </xdr:nvSpPr>
      <xdr:spPr>
        <a:xfrm>
          <a:off x="1739900" y="88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156621</xdr:rowOff>
    </xdr:from>
    <xdr:ext cx="599010" cy="259045"/>
    <xdr:sp macro="" textlink="">
      <xdr:nvSpPr>
        <xdr:cNvPr id="142" name="テキスト ボックス 141"/>
        <xdr:cNvSpPr txBox="1"/>
      </xdr:nvSpPr>
      <xdr:spPr>
        <a:xfrm>
          <a:off x="1514055" y="861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40894</xdr:rowOff>
    </xdr:from>
    <xdr:to>
      <xdr:col>6</xdr:col>
      <xdr:colOff>38100</xdr:colOff>
      <xdr:row>57</xdr:row>
      <xdr:rowOff>142494</xdr:rowOff>
    </xdr:to>
    <xdr:sp macro="" textlink="">
      <xdr:nvSpPr>
        <xdr:cNvPr id="143" name="楕円 142"/>
        <xdr:cNvSpPr/>
      </xdr:nvSpPr>
      <xdr:spPr>
        <a:xfrm>
          <a:off x="965200" y="9337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133621</xdr:rowOff>
    </xdr:from>
    <xdr:ext cx="534377" cy="259045"/>
    <xdr:sp macro="" textlink="">
      <xdr:nvSpPr>
        <xdr:cNvPr id="144" name="テキスト ボックス 143"/>
        <xdr:cNvSpPr txBox="1"/>
      </xdr:nvSpPr>
      <xdr:spPr>
        <a:xfrm>
          <a:off x="771671" y="9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70560" y="103593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9756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9756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7640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7640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6822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6822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70560" y="111658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655320" y="1097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70560" y="134023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2638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70560" y="130289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28905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70560" y="1265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251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70560" y="12285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147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70560" y="11912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1774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70560" y="115392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400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70560" y="11165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027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70560" y="111658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084955" y="11676007"/>
          <a:ext cx="1270" cy="14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137660" y="131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020820" y="13099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137660" y="1145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020820" y="11676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72690</xdr:rowOff>
    </xdr:from>
    <xdr:to>
      <xdr:col>24</xdr:col>
      <xdr:colOff>63500</xdr:colOff>
      <xdr:row>77</xdr:row>
      <xdr:rowOff>117343</xdr:rowOff>
    </xdr:to>
    <xdr:cxnSp macro="">
      <xdr:nvCxnSpPr>
        <xdr:cNvPr id="174" name="直線コネクタ 173"/>
        <xdr:cNvCxnSpPr/>
      </xdr:nvCxnSpPr>
      <xdr:spPr>
        <a:xfrm flipV="1">
          <a:off x="3355340" y="12721890"/>
          <a:ext cx="73152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137660" y="12421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036060" y="12565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117343</xdr:rowOff>
    </xdr:from>
    <xdr:to>
      <xdr:col>19</xdr:col>
      <xdr:colOff>177800</xdr:colOff>
      <xdr:row>77</xdr:row>
      <xdr:rowOff>160457</xdr:rowOff>
    </xdr:to>
    <xdr:cxnSp macro="">
      <xdr:nvCxnSpPr>
        <xdr:cNvPr id="177" name="直線コネクタ 176"/>
        <xdr:cNvCxnSpPr/>
      </xdr:nvCxnSpPr>
      <xdr:spPr>
        <a:xfrm flipV="1">
          <a:off x="2565400" y="12766543"/>
          <a:ext cx="78994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312160" y="1265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086315" y="1243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160457</xdr:rowOff>
    </xdr:from>
    <xdr:to>
      <xdr:col>15</xdr:col>
      <xdr:colOff>50800</xdr:colOff>
      <xdr:row>78</xdr:row>
      <xdr:rowOff>158376</xdr:rowOff>
    </xdr:to>
    <xdr:cxnSp macro="">
      <xdr:nvCxnSpPr>
        <xdr:cNvPr id="180" name="直線コネクタ 179"/>
        <xdr:cNvCxnSpPr/>
      </xdr:nvCxnSpPr>
      <xdr:spPr>
        <a:xfrm flipV="1">
          <a:off x="1790700" y="12809657"/>
          <a:ext cx="774700" cy="16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514600" y="126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311615" y="123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158376</xdr:rowOff>
    </xdr:from>
    <xdr:to>
      <xdr:col>10</xdr:col>
      <xdr:colOff>114300</xdr:colOff>
      <xdr:row>79</xdr:row>
      <xdr:rowOff>8911</xdr:rowOff>
    </xdr:to>
    <xdr:cxnSp macro="">
      <xdr:nvCxnSpPr>
        <xdr:cNvPr id="183" name="直線コネクタ 182"/>
        <xdr:cNvCxnSpPr/>
      </xdr:nvCxnSpPr>
      <xdr:spPr>
        <a:xfrm flipV="1">
          <a:off x="1008380" y="12975216"/>
          <a:ext cx="78232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739900" y="1284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xdr:cNvSpPr txBox="1"/>
      </xdr:nvSpPr>
      <xdr:spPr>
        <a:xfrm>
          <a:off x="1514055" y="1262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965200" y="12858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xdr:cNvSpPr txBox="1"/>
      </xdr:nvSpPr>
      <xdr:spPr>
        <a:xfrm>
          <a:off x="739355" y="126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91922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1877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977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230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407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21890</xdr:rowOff>
    </xdr:from>
    <xdr:to>
      <xdr:col>24</xdr:col>
      <xdr:colOff>114300</xdr:colOff>
      <xdr:row>77</xdr:row>
      <xdr:rowOff>123490</xdr:rowOff>
    </xdr:to>
    <xdr:sp macro="" textlink="">
      <xdr:nvSpPr>
        <xdr:cNvPr id="193" name="楕円 192"/>
        <xdr:cNvSpPr/>
      </xdr:nvSpPr>
      <xdr:spPr>
        <a:xfrm>
          <a:off x="4036060" y="126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317</xdr:rowOff>
    </xdr:from>
    <xdr:ext cx="599010" cy="259045"/>
    <xdr:sp macro="" textlink="">
      <xdr:nvSpPr>
        <xdr:cNvPr id="194" name="民生費該当値テキスト"/>
        <xdr:cNvSpPr txBox="1"/>
      </xdr:nvSpPr>
      <xdr:spPr>
        <a:xfrm>
          <a:off x="4137660" y="1264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66543</xdr:rowOff>
    </xdr:from>
    <xdr:to>
      <xdr:col>20</xdr:col>
      <xdr:colOff>38100</xdr:colOff>
      <xdr:row>77</xdr:row>
      <xdr:rowOff>168143</xdr:rowOff>
    </xdr:to>
    <xdr:sp macro="" textlink="">
      <xdr:nvSpPr>
        <xdr:cNvPr id="195" name="楕円 194"/>
        <xdr:cNvSpPr/>
      </xdr:nvSpPr>
      <xdr:spPr>
        <a:xfrm>
          <a:off x="3312160" y="12715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159270</xdr:rowOff>
    </xdr:from>
    <xdr:ext cx="599010" cy="259045"/>
    <xdr:sp macro="" textlink="">
      <xdr:nvSpPr>
        <xdr:cNvPr id="196" name="テキスト ボックス 195"/>
        <xdr:cNvSpPr txBox="1"/>
      </xdr:nvSpPr>
      <xdr:spPr>
        <a:xfrm>
          <a:off x="3086315" y="1280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109657</xdr:rowOff>
    </xdr:from>
    <xdr:to>
      <xdr:col>15</xdr:col>
      <xdr:colOff>101600</xdr:colOff>
      <xdr:row>78</xdr:row>
      <xdr:rowOff>39807</xdr:rowOff>
    </xdr:to>
    <xdr:sp macro="" textlink="">
      <xdr:nvSpPr>
        <xdr:cNvPr id="197" name="楕円 196"/>
        <xdr:cNvSpPr/>
      </xdr:nvSpPr>
      <xdr:spPr>
        <a:xfrm>
          <a:off x="2514600" y="12758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30934</xdr:rowOff>
    </xdr:from>
    <xdr:ext cx="599010" cy="259045"/>
    <xdr:sp macro="" textlink="">
      <xdr:nvSpPr>
        <xdr:cNvPr id="198" name="テキスト ボックス 197"/>
        <xdr:cNvSpPr txBox="1"/>
      </xdr:nvSpPr>
      <xdr:spPr>
        <a:xfrm>
          <a:off x="2311615" y="128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107576</xdr:rowOff>
    </xdr:from>
    <xdr:to>
      <xdr:col>10</xdr:col>
      <xdr:colOff>165100</xdr:colOff>
      <xdr:row>79</xdr:row>
      <xdr:rowOff>37726</xdr:rowOff>
    </xdr:to>
    <xdr:sp macro="" textlink="">
      <xdr:nvSpPr>
        <xdr:cNvPr id="199" name="楕円 198"/>
        <xdr:cNvSpPr/>
      </xdr:nvSpPr>
      <xdr:spPr>
        <a:xfrm>
          <a:off x="1739900" y="12924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28853</xdr:rowOff>
    </xdr:from>
    <xdr:ext cx="599010" cy="259045"/>
    <xdr:sp macro="" textlink="">
      <xdr:nvSpPr>
        <xdr:cNvPr id="200" name="テキスト ボックス 199"/>
        <xdr:cNvSpPr txBox="1"/>
      </xdr:nvSpPr>
      <xdr:spPr>
        <a:xfrm>
          <a:off x="1514055" y="1301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129561</xdr:rowOff>
    </xdr:from>
    <xdr:to>
      <xdr:col>6</xdr:col>
      <xdr:colOff>38100</xdr:colOff>
      <xdr:row>79</xdr:row>
      <xdr:rowOff>59711</xdr:rowOff>
    </xdr:to>
    <xdr:sp macro="" textlink="">
      <xdr:nvSpPr>
        <xdr:cNvPr id="201" name="楕円 200"/>
        <xdr:cNvSpPr/>
      </xdr:nvSpPr>
      <xdr:spPr>
        <a:xfrm>
          <a:off x="965200" y="12946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50838</xdr:rowOff>
    </xdr:from>
    <xdr:ext cx="599010" cy="259045"/>
    <xdr:sp macro="" textlink="">
      <xdr:nvSpPr>
        <xdr:cNvPr id="202" name="テキスト ボックス 201"/>
        <xdr:cNvSpPr txBox="1"/>
      </xdr:nvSpPr>
      <xdr:spPr>
        <a:xfrm>
          <a:off x="739355" y="1303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70560" y="137121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9756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9756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7640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7640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6822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6822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70560" y="145186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55320" y="14331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70560" y="167551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467494" y="166166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670560" y="16309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07841" y="16170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670560" y="15859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07841" y="15721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670560" y="15413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07841" y="15275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670560" y="149682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07841" y="148298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670560" y="145186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380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670560" y="145186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xdr:cNvCxnSpPr/>
      </xdr:nvCxnSpPr>
      <xdr:spPr>
        <a:xfrm flipV="1">
          <a:off x="4084955" y="15131586"/>
          <a:ext cx="1270" cy="111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xdr:cNvSpPr txBox="1"/>
      </xdr:nvSpPr>
      <xdr:spPr>
        <a:xfrm>
          <a:off x="4137660" y="162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xdr:cNvCxnSpPr/>
      </xdr:nvCxnSpPr>
      <xdr:spPr>
        <a:xfrm>
          <a:off x="4020820" y="16241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xdr:cNvSpPr txBox="1"/>
      </xdr:nvSpPr>
      <xdr:spPr>
        <a:xfrm>
          <a:off x="4137660" y="149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xdr:cNvCxnSpPr/>
      </xdr:nvCxnSpPr>
      <xdr:spPr>
        <a:xfrm>
          <a:off x="4020820" y="15131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76857</xdr:rowOff>
    </xdr:from>
    <xdr:to>
      <xdr:col>24</xdr:col>
      <xdr:colOff>63500</xdr:colOff>
      <xdr:row>97</xdr:row>
      <xdr:rowOff>37013</xdr:rowOff>
    </xdr:to>
    <xdr:cxnSp macro="">
      <xdr:nvCxnSpPr>
        <xdr:cNvPr id="230" name="直線コネクタ 229"/>
        <xdr:cNvCxnSpPr/>
      </xdr:nvCxnSpPr>
      <xdr:spPr>
        <a:xfrm>
          <a:off x="3355340" y="15911217"/>
          <a:ext cx="731520" cy="12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xdr:cNvSpPr txBox="1"/>
      </xdr:nvSpPr>
      <xdr:spPr>
        <a:xfrm>
          <a:off x="4137660" y="15700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xdr:cNvSpPr/>
      </xdr:nvSpPr>
      <xdr:spPr>
        <a:xfrm>
          <a:off x="4036060" y="1584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76857</xdr:rowOff>
    </xdr:from>
    <xdr:to>
      <xdr:col>19</xdr:col>
      <xdr:colOff>177800</xdr:colOff>
      <xdr:row>96</xdr:row>
      <xdr:rowOff>136385</xdr:rowOff>
    </xdr:to>
    <xdr:cxnSp macro="">
      <xdr:nvCxnSpPr>
        <xdr:cNvPr id="233" name="直線コネクタ 232"/>
        <xdr:cNvCxnSpPr/>
      </xdr:nvCxnSpPr>
      <xdr:spPr>
        <a:xfrm flipV="1">
          <a:off x="2565400" y="15911217"/>
          <a:ext cx="78994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xdr:cNvSpPr/>
      </xdr:nvSpPr>
      <xdr:spPr>
        <a:xfrm>
          <a:off x="3312160" y="15759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xdr:cNvSpPr txBox="1"/>
      </xdr:nvSpPr>
      <xdr:spPr>
        <a:xfrm>
          <a:off x="3118631" y="155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136385</xdr:rowOff>
    </xdr:from>
    <xdr:to>
      <xdr:col>15</xdr:col>
      <xdr:colOff>50800</xdr:colOff>
      <xdr:row>98</xdr:row>
      <xdr:rowOff>79189</xdr:rowOff>
    </xdr:to>
    <xdr:cxnSp macro="">
      <xdr:nvCxnSpPr>
        <xdr:cNvPr id="236" name="直線コネクタ 235"/>
        <xdr:cNvCxnSpPr/>
      </xdr:nvCxnSpPr>
      <xdr:spPr>
        <a:xfrm flipV="1">
          <a:off x="1790700" y="15970745"/>
          <a:ext cx="774700" cy="2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xdr:cNvSpPr/>
      </xdr:nvSpPr>
      <xdr:spPr>
        <a:xfrm>
          <a:off x="2514600" y="15786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xdr:cNvSpPr txBox="1"/>
      </xdr:nvSpPr>
      <xdr:spPr>
        <a:xfrm>
          <a:off x="2343931" y="155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79189</xdr:rowOff>
    </xdr:from>
    <xdr:to>
      <xdr:col>10</xdr:col>
      <xdr:colOff>114300</xdr:colOff>
      <xdr:row>98</xdr:row>
      <xdr:rowOff>125619</xdr:rowOff>
    </xdr:to>
    <xdr:cxnSp macro="">
      <xdr:nvCxnSpPr>
        <xdr:cNvPr id="239" name="直線コネクタ 238"/>
        <xdr:cNvCxnSpPr/>
      </xdr:nvCxnSpPr>
      <xdr:spPr>
        <a:xfrm flipV="1">
          <a:off x="1008380" y="16248829"/>
          <a:ext cx="78232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40" name="フローチャート: 判断 239"/>
        <xdr:cNvSpPr/>
      </xdr:nvSpPr>
      <xdr:spPr>
        <a:xfrm>
          <a:off x="1739900" y="15954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41" name="テキスト ボックス 240"/>
        <xdr:cNvSpPr txBox="1"/>
      </xdr:nvSpPr>
      <xdr:spPr>
        <a:xfrm>
          <a:off x="1546371" y="157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2" name="フローチャート: 判断 241"/>
        <xdr:cNvSpPr/>
      </xdr:nvSpPr>
      <xdr:spPr>
        <a:xfrm>
          <a:off x="965200" y="15979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3" name="テキスト ボックス 242"/>
        <xdr:cNvSpPr txBox="1"/>
      </xdr:nvSpPr>
      <xdr:spPr>
        <a:xfrm>
          <a:off x="771671" y="157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391922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1877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3977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6230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8407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157663</xdr:rowOff>
    </xdr:from>
    <xdr:to>
      <xdr:col>24</xdr:col>
      <xdr:colOff>114300</xdr:colOff>
      <xdr:row>97</xdr:row>
      <xdr:rowOff>87813</xdr:rowOff>
    </xdr:to>
    <xdr:sp macro="" textlink="">
      <xdr:nvSpPr>
        <xdr:cNvPr id="249" name="楕円 248"/>
        <xdr:cNvSpPr/>
      </xdr:nvSpPr>
      <xdr:spPr>
        <a:xfrm>
          <a:off x="4036060" y="15992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136090</xdr:rowOff>
    </xdr:from>
    <xdr:ext cx="534377" cy="259045"/>
    <xdr:sp macro="" textlink="">
      <xdr:nvSpPr>
        <xdr:cNvPr id="250" name="衛生費該当値テキスト"/>
        <xdr:cNvSpPr txBox="1"/>
      </xdr:nvSpPr>
      <xdr:spPr>
        <a:xfrm>
          <a:off x="4137660" y="159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26057</xdr:rowOff>
    </xdr:from>
    <xdr:to>
      <xdr:col>20</xdr:col>
      <xdr:colOff>38100</xdr:colOff>
      <xdr:row>96</xdr:row>
      <xdr:rowOff>127657</xdr:rowOff>
    </xdr:to>
    <xdr:sp macro="" textlink="">
      <xdr:nvSpPr>
        <xdr:cNvPr id="251" name="楕円 250"/>
        <xdr:cNvSpPr/>
      </xdr:nvSpPr>
      <xdr:spPr>
        <a:xfrm>
          <a:off x="3312160" y="158604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118784</xdr:rowOff>
    </xdr:from>
    <xdr:ext cx="534377" cy="259045"/>
    <xdr:sp macro="" textlink="">
      <xdr:nvSpPr>
        <xdr:cNvPr id="252" name="テキスト ボックス 251"/>
        <xdr:cNvSpPr txBox="1"/>
      </xdr:nvSpPr>
      <xdr:spPr>
        <a:xfrm>
          <a:off x="3118631" y="159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85585</xdr:rowOff>
    </xdr:from>
    <xdr:to>
      <xdr:col>15</xdr:col>
      <xdr:colOff>101600</xdr:colOff>
      <xdr:row>97</xdr:row>
      <xdr:rowOff>15735</xdr:rowOff>
    </xdr:to>
    <xdr:sp macro="" textlink="">
      <xdr:nvSpPr>
        <xdr:cNvPr id="253" name="楕円 252"/>
        <xdr:cNvSpPr/>
      </xdr:nvSpPr>
      <xdr:spPr>
        <a:xfrm>
          <a:off x="2514600" y="1591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6862</xdr:rowOff>
    </xdr:from>
    <xdr:ext cx="534377" cy="259045"/>
    <xdr:sp macro="" textlink="">
      <xdr:nvSpPr>
        <xdr:cNvPr id="254" name="テキスト ボックス 253"/>
        <xdr:cNvSpPr txBox="1"/>
      </xdr:nvSpPr>
      <xdr:spPr>
        <a:xfrm>
          <a:off x="2343931" y="160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28389</xdr:rowOff>
    </xdr:from>
    <xdr:to>
      <xdr:col>10</xdr:col>
      <xdr:colOff>165100</xdr:colOff>
      <xdr:row>98</xdr:row>
      <xdr:rowOff>129989</xdr:rowOff>
    </xdr:to>
    <xdr:sp macro="" textlink="">
      <xdr:nvSpPr>
        <xdr:cNvPr id="255" name="楕円 254"/>
        <xdr:cNvSpPr/>
      </xdr:nvSpPr>
      <xdr:spPr>
        <a:xfrm>
          <a:off x="1739900" y="161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121116</xdr:rowOff>
    </xdr:from>
    <xdr:ext cx="534377" cy="259045"/>
    <xdr:sp macro="" textlink="">
      <xdr:nvSpPr>
        <xdr:cNvPr id="256" name="テキスト ボックス 255"/>
        <xdr:cNvSpPr txBox="1"/>
      </xdr:nvSpPr>
      <xdr:spPr>
        <a:xfrm>
          <a:off x="1546371" y="1629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74819</xdr:rowOff>
    </xdr:from>
    <xdr:to>
      <xdr:col>6</xdr:col>
      <xdr:colOff>38100</xdr:colOff>
      <xdr:row>99</xdr:row>
      <xdr:rowOff>4969</xdr:rowOff>
    </xdr:to>
    <xdr:sp macro="" textlink="">
      <xdr:nvSpPr>
        <xdr:cNvPr id="257" name="楕円 256"/>
        <xdr:cNvSpPr/>
      </xdr:nvSpPr>
      <xdr:spPr>
        <a:xfrm>
          <a:off x="965200" y="16244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167546</xdr:rowOff>
    </xdr:from>
    <xdr:ext cx="534377" cy="259045"/>
    <xdr:sp macro="" textlink="">
      <xdr:nvSpPr>
        <xdr:cNvPr id="258" name="テキスト ボックス 257"/>
        <xdr:cNvSpPr txBox="1"/>
      </xdr:nvSpPr>
      <xdr:spPr>
        <a:xfrm>
          <a:off x="771671" y="1633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5826760" y="3745230"/>
          <a:ext cx="411480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593090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593090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683260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683260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78384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78384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5826760" y="4513580"/>
          <a:ext cx="411480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578866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5826760" y="66967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5826760" y="63233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5600834" y="61849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5826760" y="5949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5405301" y="5811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5826760" y="5588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5405301" y="544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5826760" y="5229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5405301" y="5099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5826760" y="4871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5405301" y="4740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5826760" y="4513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5405301" y="438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5826760" y="4513580"/>
          <a:ext cx="411480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xdr:cNvCxnSpPr/>
      </xdr:nvCxnSpPr>
      <xdr:spPr>
        <a:xfrm flipV="1">
          <a:off x="9218295" y="5113274"/>
          <a:ext cx="127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9271000" y="6327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9154160" y="6323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xdr:cNvSpPr txBox="1"/>
      </xdr:nvSpPr>
      <xdr:spPr>
        <a:xfrm>
          <a:off x="9271000" y="489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xdr:cNvCxnSpPr/>
      </xdr:nvCxnSpPr>
      <xdr:spPr>
        <a:xfrm>
          <a:off x="9154160" y="511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156464</xdr:rowOff>
    </xdr:from>
    <xdr:to>
      <xdr:col>55</xdr:col>
      <xdr:colOff>0</xdr:colOff>
      <xdr:row>37</xdr:row>
      <xdr:rowOff>157607</xdr:rowOff>
    </xdr:to>
    <xdr:cxnSp macro="">
      <xdr:nvCxnSpPr>
        <xdr:cNvPr id="287" name="直線コネクタ 286"/>
        <xdr:cNvCxnSpPr/>
      </xdr:nvCxnSpPr>
      <xdr:spPr>
        <a:xfrm>
          <a:off x="8496300" y="6100064"/>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8" name="労働費平均値テキスト"/>
        <xdr:cNvSpPr txBox="1"/>
      </xdr:nvSpPr>
      <xdr:spPr>
        <a:xfrm>
          <a:off x="9271000" y="585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9192260" y="6003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154559</xdr:rowOff>
    </xdr:from>
    <xdr:to>
      <xdr:col>50</xdr:col>
      <xdr:colOff>114300</xdr:colOff>
      <xdr:row>37</xdr:row>
      <xdr:rowOff>156464</xdr:rowOff>
    </xdr:to>
    <xdr:cxnSp macro="">
      <xdr:nvCxnSpPr>
        <xdr:cNvPr id="290" name="直線コネクタ 289"/>
        <xdr:cNvCxnSpPr/>
      </xdr:nvCxnSpPr>
      <xdr:spPr>
        <a:xfrm>
          <a:off x="7713980" y="6098159"/>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xdr:cNvSpPr/>
      </xdr:nvSpPr>
      <xdr:spPr>
        <a:xfrm>
          <a:off x="8445500" y="59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2" name="テキスト ボックス 291"/>
        <xdr:cNvSpPr txBox="1"/>
      </xdr:nvSpPr>
      <xdr:spPr>
        <a:xfrm>
          <a:off x="8329877" y="5770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124079</xdr:rowOff>
    </xdr:from>
    <xdr:to>
      <xdr:col>45</xdr:col>
      <xdr:colOff>177800</xdr:colOff>
      <xdr:row>37</xdr:row>
      <xdr:rowOff>154559</xdr:rowOff>
    </xdr:to>
    <xdr:cxnSp macro="">
      <xdr:nvCxnSpPr>
        <xdr:cNvPr id="293" name="直線コネクタ 292"/>
        <xdr:cNvCxnSpPr/>
      </xdr:nvCxnSpPr>
      <xdr:spPr>
        <a:xfrm>
          <a:off x="6924040" y="6067679"/>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xdr:cNvSpPr/>
      </xdr:nvSpPr>
      <xdr:spPr>
        <a:xfrm>
          <a:off x="7670800" y="59883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5" name="テキスト ボックス 294"/>
        <xdr:cNvSpPr txBox="1"/>
      </xdr:nvSpPr>
      <xdr:spPr>
        <a:xfrm>
          <a:off x="7547557" y="5771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112268</xdr:rowOff>
    </xdr:from>
    <xdr:to>
      <xdr:col>41</xdr:col>
      <xdr:colOff>50800</xdr:colOff>
      <xdr:row>37</xdr:row>
      <xdr:rowOff>124079</xdr:rowOff>
    </xdr:to>
    <xdr:cxnSp macro="">
      <xdr:nvCxnSpPr>
        <xdr:cNvPr id="296" name="直線コネクタ 295"/>
        <xdr:cNvCxnSpPr/>
      </xdr:nvCxnSpPr>
      <xdr:spPr>
        <a:xfrm>
          <a:off x="6149340" y="6055868"/>
          <a:ext cx="7747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7" name="フローチャート: 判断 296"/>
        <xdr:cNvSpPr/>
      </xdr:nvSpPr>
      <xdr:spPr>
        <a:xfrm>
          <a:off x="6873240" y="598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298" name="テキスト ボックス 297"/>
        <xdr:cNvSpPr txBox="1"/>
      </xdr:nvSpPr>
      <xdr:spPr>
        <a:xfrm>
          <a:off x="6757617" y="577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9" name="フローチャート: 判断 298"/>
        <xdr:cNvSpPr/>
      </xdr:nvSpPr>
      <xdr:spPr>
        <a:xfrm>
          <a:off x="609854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0" name="テキスト ボックス 299"/>
        <xdr:cNvSpPr txBox="1"/>
      </xdr:nvSpPr>
      <xdr:spPr>
        <a:xfrm>
          <a:off x="5982917" y="5755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90525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83286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75463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67564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59817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106807</xdr:rowOff>
    </xdr:from>
    <xdr:to>
      <xdr:col>55</xdr:col>
      <xdr:colOff>50800</xdr:colOff>
      <xdr:row>38</xdr:row>
      <xdr:rowOff>36957</xdr:rowOff>
    </xdr:to>
    <xdr:sp macro="" textlink="">
      <xdr:nvSpPr>
        <xdr:cNvPr id="306" name="楕円 305"/>
        <xdr:cNvSpPr/>
      </xdr:nvSpPr>
      <xdr:spPr>
        <a:xfrm>
          <a:off x="9192260" y="6050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85234</xdr:rowOff>
    </xdr:from>
    <xdr:ext cx="378565" cy="259045"/>
    <xdr:sp macro="" textlink="">
      <xdr:nvSpPr>
        <xdr:cNvPr id="307" name="労働費該当値テキスト"/>
        <xdr:cNvSpPr txBox="1"/>
      </xdr:nvSpPr>
      <xdr:spPr>
        <a:xfrm>
          <a:off x="9271000" y="6028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105664</xdr:rowOff>
    </xdr:from>
    <xdr:to>
      <xdr:col>50</xdr:col>
      <xdr:colOff>165100</xdr:colOff>
      <xdr:row>38</xdr:row>
      <xdr:rowOff>35814</xdr:rowOff>
    </xdr:to>
    <xdr:sp macro="" textlink="">
      <xdr:nvSpPr>
        <xdr:cNvPr id="308" name="楕円 307"/>
        <xdr:cNvSpPr/>
      </xdr:nvSpPr>
      <xdr:spPr>
        <a:xfrm>
          <a:off x="8445500" y="6049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26941</xdr:rowOff>
    </xdr:from>
    <xdr:ext cx="378565" cy="259045"/>
    <xdr:sp macro="" textlink="">
      <xdr:nvSpPr>
        <xdr:cNvPr id="309" name="テキスト ボックス 308"/>
        <xdr:cNvSpPr txBox="1"/>
      </xdr:nvSpPr>
      <xdr:spPr>
        <a:xfrm>
          <a:off x="8329877" y="6138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103759</xdr:rowOff>
    </xdr:from>
    <xdr:to>
      <xdr:col>46</xdr:col>
      <xdr:colOff>38100</xdr:colOff>
      <xdr:row>38</xdr:row>
      <xdr:rowOff>33910</xdr:rowOff>
    </xdr:to>
    <xdr:sp macro="" textlink="">
      <xdr:nvSpPr>
        <xdr:cNvPr id="310" name="楕円 309"/>
        <xdr:cNvSpPr/>
      </xdr:nvSpPr>
      <xdr:spPr>
        <a:xfrm>
          <a:off x="7670800" y="6047359"/>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311" name="テキスト ボックス 310"/>
        <xdr:cNvSpPr txBox="1"/>
      </xdr:nvSpPr>
      <xdr:spPr>
        <a:xfrm>
          <a:off x="7547557" y="613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73279</xdr:rowOff>
    </xdr:from>
    <xdr:to>
      <xdr:col>41</xdr:col>
      <xdr:colOff>101600</xdr:colOff>
      <xdr:row>38</xdr:row>
      <xdr:rowOff>3429</xdr:rowOff>
    </xdr:to>
    <xdr:sp macro="" textlink="">
      <xdr:nvSpPr>
        <xdr:cNvPr id="312" name="楕円 311"/>
        <xdr:cNvSpPr/>
      </xdr:nvSpPr>
      <xdr:spPr>
        <a:xfrm>
          <a:off x="6873240" y="6016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166006</xdr:rowOff>
    </xdr:from>
    <xdr:ext cx="378565" cy="259045"/>
    <xdr:sp macro="" textlink="">
      <xdr:nvSpPr>
        <xdr:cNvPr id="313" name="テキスト ボックス 312"/>
        <xdr:cNvSpPr txBox="1"/>
      </xdr:nvSpPr>
      <xdr:spPr>
        <a:xfrm>
          <a:off x="6757617" y="61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61468</xdr:rowOff>
    </xdr:from>
    <xdr:to>
      <xdr:col>36</xdr:col>
      <xdr:colOff>165100</xdr:colOff>
      <xdr:row>37</xdr:row>
      <xdr:rowOff>163068</xdr:rowOff>
    </xdr:to>
    <xdr:sp macro="" textlink="">
      <xdr:nvSpPr>
        <xdr:cNvPr id="314" name="楕円 313"/>
        <xdr:cNvSpPr/>
      </xdr:nvSpPr>
      <xdr:spPr>
        <a:xfrm>
          <a:off x="609854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154195</xdr:rowOff>
    </xdr:from>
    <xdr:ext cx="378565" cy="259045"/>
    <xdr:sp macro="" textlink="">
      <xdr:nvSpPr>
        <xdr:cNvPr id="315" name="テキスト ボックス 314"/>
        <xdr:cNvSpPr txBox="1"/>
      </xdr:nvSpPr>
      <xdr:spPr>
        <a:xfrm>
          <a:off x="5982917" y="609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5826760" y="700659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593090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593090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683260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683260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78384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78384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5826760" y="781304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578866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5826760" y="100495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5826760" y="96037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5600834" y="9465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5826760" y="915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5364041" y="90157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5826760" y="8708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536404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5826760" y="8262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5364041" y="8124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5826760" y="7813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536404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5826760" y="781304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xdr:cNvCxnSpPr/>
      </xdr:nvCxnSpPr>
      <xdr:spPr>
        <a:xfrm flipV="1">
          <a:off x="9218295" y="8291698"/>
          <a:ext cx="1270" cy="130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xdr:cNvSpPr txBox="1"/>
      </xdr:nvSpPr>
      <xdr:spPr>
        <a:xfrm>
          <a:off x="9271000" y="9604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xdr:cNvCxnSpPr/>
      </xdr:nvCxnSpPr>
      <xdr:spPr>
        <a:xfrm>
          <a:off x="9154160" y="9600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xdr:cNvSpPr txBox="1"/>
      </xdr:nvSpPr>
      <xdr:spPr>
        <a:xfrm>
          <a:off x="9271000" y="80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xdr:cNvCxnSpPr/>
      </xdr:nvCxnSpPr>
      <xdr:spPr>
        <a:xfrm>
          <a:off x="9154160" y="8291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114966</xdr:rowOff>
    </xdr:from>
    <xdr:to>
      <xdr:col>55</xdr:col>
      <xdr:colOff>0</xdr:colOff>
      <xdr:row>58</xdr:row>
      <xdr:rowOff>116291</xdr:rowOff>
    </xdr:to>
    <xdr:cxnSp macro="">
      <xdr:nvCxnSpPr>
        <xdr:cNvPr id="342" name="直線コネクタ 341"/>
        <xdr:cNvCxnSpPr/>
      </xdr:nvCxnSpPr>
      <xdr:spPr>
        <a:xfrm>
          <a:off x="8496300" y="9579006"/>
          <a:ext cx="7239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xdr:cNvSpPr txBox="1"/>
      </xdr:nvSpPr>
      <xdr:spPr>
        <a:xfrm>
          <a:off x="9271000" y="92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xdr:cNvSpPr/>
      </xdr:nvSpPr>
      <xdr:spPr>
        <a:xfrm>
          <a:off x="9192260" y="9346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114966</xdr:rowOff>
    </xdr:from>
    <xdr:to>
      <xdr:col>50</xdr:col>
      <xdr:colOff>114300</xdr:colOff>
      <xdr:row>58</xdr:row>
      <xdr:rowOff>115285</xdr:rowOff>
    </xdr:to>
    <xdr:cxnSp macro="">
      <xdr:nvCxnSpPr>
        <xdr:cNvPr id="345" name="直線コネクタ 344"/>
        <xdr:cNvCxnSpPr/>
      </xdr:nvCxnSpPr>
      <xdr:spPr>
        <a:xfrm flipV="1">
          <a:off x="7713980" y="9579006"/>
          <a:ext cx="78232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xdr:cNvSpPr/>
      </xdr:nvSpPr>
      <xdr:spPr>
        <a:xfrm>
          <a:off x="8445500" y="93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xdr:cNvSpPr txBox="1"/>
      </xdr:nvSpPr>
      <xdr:spPr>
        <a:xfrm>
          <a:off x="8284288" y="913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113777</xdr:rowOff>
    </xdr:from>
    <xdr:to>
      <xdr:col>45</xdr:col>
      <xdr:colOff>177800</xdr:colOff>
      <xdr:row>58</xdr:row>
      <xdr:rowOff>115285</xdr:rowOff>
    </xdr:to>
    <xdr:cxnSp macro="">
      <xdr:nvCxnSpPr>
        <xdr:cNvPr id="348" name="直線コネクタ 347"/>
        <xdr:cNvCxnSpPr/>
      </xdr:nvCxnSpPr>
      <xdr:spPr>
        <a:xfrm>
          <a:off x="6924040" y="9577817"/>
          <a:ext cx="78994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xdr:cNvSpPr/>
      </xdr:nvSpPr>
      <xdr:spPr>
        <a:xfrm>
          <a:off x="7670800" y="93632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xdr:cNvSpPr txBox="1"/>
      </xdr:nvSpPr>
      <xdr:spPr>
        <a:xfrm>
          <a:off x="7509588" y="914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103307</xdr:rowOff>
    </xdr:from>
    <xdr:to>
      <xdr:col>41</xdr:col>
      <xdr:colOff>50800</xdr:colOff>
      <xdr:row>58</xdr:row>
      <xdr:rowOff>113777</xdr:rowOff>
    </xdr:to>
    <xdr:cxnSp macro="">
      <xdr:nvCxnSpPr>
        <xdr:cNvPr id="351" name="直線コネクタ 350"/>
        <xdr:cNvCxnSpPr/>
      </xdr:nvCxnSpPr>
      <xdr:spPr>
        <a:xfrm>
          <a:off x="6149340" y="9567347"/>
          <a:ext cx="7747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2" name="フローチャート: 判断 351"/>
        <xdr:cNvSpPr/>
      </xdr:nvSpPr>
      <xdr:spPr>
        <a:xfrm>
          <a:off x="6873240" y="936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3" name="テキスト ボックス 352"/>
        <xdr:cNvSpPr txBox="1"/>
      </xdr:nvSpPr>
      <xdr:spPr>
        <a:xfrm>
          <a:off x="6712028" y="914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4" name="フローチャート: 判断 353"/>
        <xdr:cNvSpPr/>
      </xdr:nvSpPr>
      <xdr:spPr>
        <a:xfrm>
          <a:off x="6098540" y="9376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5" name="テキスト ボックス 354"/>
        <xdr:cNvSpPr txBox="1"/>
      </xdr:nvSpPr>
      <xdr:spPr>
        <a:xfrm>
          <a:off x="5937328" y="91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90525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83286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75463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67564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59817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65491</xdr:rowOff>
    </xdr:from>
    <xdr:to>
      <xdr:col>55</xdr:col>
      <xdr:colOff>50800</xdr:colOff>
      <xdr:row>58</xdr:row>
      <xdr:rowOff>167091</xdr:rowOff>
    </xdr:to>
    <xdr:sp macro="" textlink="">
      <xdr:nvSpPr>
        <xdr:cNvPr id="361" name="楕円 360"/>
        <xdr:cNvSpPr/>
      </xdr:nvSpPr>
      <xdr:spPr>
        <a:xfrm>
          <a:off x="9192260" y="9529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151868</xdr:rowOff>
    </xdr:from>
    <xdr:ext cx="378565" cy="259045"/>
    <xdr:sp macro="" textlink="">
      <xdr:nvSpPr>
        <xdr:cNvPr id="362" name="農林水産業費該当値テキスト"/>
        <xdr:cNvSpPr txBox="1"/>
      </xdr:nvSpPr>
      <xdr:spPr>
        <a:xfrm>
          <a:off x="9271000" y="944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64166</xdr:rowOff>
    </xdr:from>
    <xdr:to>
      <xdr:col>50</xdr:col>
      <xdr:colOff>165100</xdr:colOff>
      <xdr:row>58</xdr:row>
      <xdr:rowOff>165766</xdr:rowOff>
    </xdr:to>
    <xdr:sp macro="" textlink="">
      <xdr:nvSpPr>
        <xdr:cNvPr id="363" name="楕円 362"/>
        <xdr:cNvSpPr/>
      </xdr:nvSpPr>
      <xdr:spPr>
        <a:xfrm>
          <a:off x="8445500" y="95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156893</xdr:rowOff>
    </xdr:from>
    <xdr:ext cx="378565" cy="259045"/>
    <xdr:sp macro="" textlink="">
      <xdr:nvSpPr>
        <xdr:cNvPr id="364" name="テキスト ボックス 363"/>
        <xdr:cNvSpPr txBox="1"/>
      </xdr:nvSpPr>
      <xdr:spPr>
        <a:xfrm>
          <a:off x="8329877" y="962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64485</xdr:rowOff>
    </xdr:from>
    <xdr:to>
      <xdr:col>46</xdr:col>
      <xdr:colOff>38100</xdr:colOff>
      <xdr:row>58</xdr:row>
      <xdr:rowOff>166085</xdr:rowOff>
    </xdr:to>
    <xdr:sp macro="" textlink="">
      <xdr:nvSpPr>
        <xdr:cNvPr id="365" name="楕円 364"/>
        <xdr:cNvSpPr/>
      </xdr:nvSpPr>
      <xdr:spPr>
        <a:xfrm>
          <a:off x="7670800" y="9528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157212</xdr:rowOff>
    </xdr:from>
    <xdr:ext cx="378565" cy="259045"/>
    <xdr:sp macro="" textlink="">
      <xdr:nvSpPr>
        <xdr:cNvPr id="366" name="テキスト ボックス 365"/>
        <xdr:cNvSpPr txBox="1"/>
      </xdr:nvSpPr>
      <xdr:spPr>
        <a:xfrm>
          <a:off x="7547557" y="9621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62977</xdr:rowOff>
    </xdr:from>
    <xdr:to>
      <xdr:col>41</xdr:col>
      <xdr:colOff>101600</xdr:colOff>
      <xdr:row>58</xdr:row>
      <xdr:rowOff>164577</xdr:rowOff>
    </xdr:to>
    <xdr:sp macro="" textlink="">
      <xdr:nvSpPr>
        <xdr:cNvPr id="367" name="楕円 366"/>
        <xdr:cNvSpPr/>
      </xdr:nvSpPr>
      <xdr:spPr>
        <a:xfrm>
          <a:off x="687324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155704</xdr:rowOff>
    </xdr:from>
    <xdr:ext cx="378565" cy="259045"/>
    <xdr:sp macro="" textlink="">
      <xdr:nvSpPr>
        <xdr:cNvPr id="368" name="テキスト ボックス 367"/>
        <xdr:cNvSpPr txBox="1"/>
      </xdr:nvSpPr>
      <xdr:spPr>
        <a:xfrm>
          <a:off x="6757617" y="9619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52507</xdr:rowOff>
    </xdr:from>
    <xdr:to>
      <xdr:col>36</xdr:col>
      <xdr:colOff>165100</xdr:colOff>
      <xdr:row>58</xdr:row>
      <xdr:rowOff>154107</xdr:rowOff>
    </xdr:to>
    <xdr:sp macro="" textlink="">
      <xdr:nvSpPr>
        <xdr:cNvPr id="369" name="楕円 368"/>
        <xdr:cNvSpPr/>
      </xdr:nvSpPr>
      <xdr:spPr>
        <a:xfrm>
          <a:off x="6098540" y="95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145234</xdr:rowOff>
    </xdr:from>
    <xdr:ext cx="378565" cy="259045"/>
    <xdr:sp macro="" textlink="">
      <xdr:nvSpPr>
        <xdr:cNvPr id="370" name="テキスト ボックス 369"/>
        <xdr:cNvSpPr txBox="1"/>
      </xdr:nvSpPr>
      <xdr:spPr>
        <a:xfrm>
          <a:off x="5982917" y="9609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5826760" y="1035939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593090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593090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683260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683260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78384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78384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5826760" y="1116584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5788660" y="1097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5826760" y="134023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5826760" y="130289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5600834" y="128905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5826760" y="1265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5364041" y="1251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5826760" y="12285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5364041" y="12147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5826760" y="11912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5364041" y="11774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5826760" y="115392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5364041" y="114008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5826760" y="11165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5299921" y="11027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5826760" y="1116584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xdr:cNvCxnSpPr/>
      </xdr:nvCxnSpPr>
      <xdr:spPr>
        <a:xfrm flipV="1">
          <a:off x="9218295" y="11496262"/>
          <a:ext cx="1270" cy="151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xdr:cNvSpPr txBox="1"/>
      </xdr:nvSpPr>
      <xdr:spPr>
        <a:xfrm>
          <a:off x="9271000" y="1301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xdr:cNvCxnSpPr/>
      </xdr:nvCxnSpPr>
      <xdr:spPr>
        <a:xfrm>
          <a:off x="9154160" y="13011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xdr:cNvSpPr txBox="1"/>
      </xdr:nvSpPr>
      <xdr:spPr>
        <a:xfrm>
          <a:off x="9271000" y="112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xdr:cNvCxnSpPr/>
      </xdr:nvCxnSpPr>
      <xdr:spPr>
        <a:xfrm>
          <a:off x="9154160" y="11496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146405</xdr:rowOff>
    </xdr:from>
    <xdr:to>
      <xdr:col>55</xdr:col>
      <xdr:colOff>0</xdr:colOff>
      <xdr:row>79</xdr:row>
      <xdr:rowOff>22352</xdr:rowOff>
    </xdr:to>
    <xdr:cxnSp macro="">
      <xdr:nvCxnSpPr>
        <xdr:cNvPr id="399" name="直線コネクタ 398"/>
        <xdr:cNvCxnSpPr/>
      </xdr:nvCxnSpPr>
      <xdr:spPr>
        <a:xfrm>
          <a:off x="8496300" y="12963245"/>
          <a:ext cx="7239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xdr:cNvSpPr txBox="1"/>
      </xdr:nvSpPr>
      <xdr:spPr>
        <a:xfrm>
          <a:off x="9271000" y="12650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xdr:cNvSpPr/>
      </xdr:nvSpPr>
      <xdr:spPr>
        <a:xfrm>
          <a:off x="9192260" y="12795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146405</xdr:rowOff>
    </xdr:from>
    <xdr:to>
      <xdr:col>50</xdr:col>
      <xdr:colOff>114300</xdr:colOff>
      <xdr:row>78</xdr:row>
      <xdr:rowOff>150140</xdr:rowOff>
    </xdr:to>
    <xdr:cxnSp macro="">
      <xdr:nvCxnSpPr>
        <xdr:cNvPr id="402" name="直線コネクタ 401"/>
        <xdr:cNvCxnSpPr/>
      </xdr:nvCxnSpPr>
      <xdr:spPr>
        <a:xfrm flipV="1">
          <a:off x="7713980" y="12963245"/>
          <a:ext cx="78232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xdr:cNvSpPr/>
      </xdr:nvSpPr>
      <xdr:spPr>
        <a:xfrm>
          <a:off x="8445500" y="127593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xdr:cNvSpPr txBox="1"/>
      </xdr:nvSpPr>
      <xdr:spPr>
        <a:xfrm>
          <a:off x="8251971" y="12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150140</xdr:rowOff>
    </xdr:from>
    <xdr:to>
      <xdr:col>45</xdr:col>
      <xdr:colOff>177800</xdr:colOff>
      <xdr:row>78</xdr:row>
      <xdr:rowOff>155684</xdr:rowOff>
    </xdr:to>
    <xdr:cxnSp macro="">
      <xdr:nvCxnSpPr>
        <xdr:cNvPr id="405" name="直線コネクタ 404"/>
        <xdr:cNvCxnSpPr/>
      </xdr:nvCxnSpPr>
      <xdr:spPr>
        <a:xfrm flipV="1">
          <a:off x="6924040" y="12966980"/>
          <a:ext cx="78994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xdr:cNvSpPr/>
      </xdr:nvSpPr>
      <xdr:spPr>
        <a:xfrm>
          <a:off x="7670800" y="127400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xdr:cNvSpPr txBox="1"/>
      </xdr:nvSpPr>
      <xdr:spPr>
        <a:xfrm>
          <a:off x="7477271" y="125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155684</xdr:rowOff>
    </xdr:from>
    <xdr:to>
      <xdr:col>41</xdr:col>
      <xdr:colOff>50800</xdr:colOff>
      <xdr:row>79</xdr:row>
      <xdr:rowOff>19095</xdr:rowOff>
    </xdr:to>
    <xdr:cxnSp macro="">
      <xdr:nvCxnSpPr>
        <xdr:cNvPr id="408" name="直線コネクタ 407"/>
        <xdr:cNvCxnSpPr/>
      </xdr:nvCxnSpPr>
      <xdr:spPr>
        <a:xfrm flipV="1">
          <a:off x="6149340" y="12972524"/>
          <a:ext cx="7747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9" name="フローチャート: 判断 408"/>
        <xdr:cNvSpPr/>
      </xdr:nvSpPr>
      <xdr:spPr>
        <a:xfrm>
          <a:off x="6873240" y="12725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0" name="テキスト ボックス 409"/>
        <xdr:cNvSpPr txBox="1"/>
      </xdr:nvSpPr>
      <xdr:spPr>
        <a:xfrm>
          <a:off x="6702571" y="125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1" name="フローチャート: 判断 410"/>
        <xdr:cNvSpPr/>
      </xdr:nvSpPr>
      <xdr:spPr>
        <a:xfrm>
          <a:off x="6098540" y="128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2" name="テキスト ボックス 411"/>
        <xdr:cNvSpPr txBox="1"/>
      </xdr:nvSpPr>
      <xdr:spPr>
        <a:xfrm>
          <a:off x="5937328" y="1263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90525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83286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75463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67564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59817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143002</xdr:rowOff>
    </xdr:from>
    <xdr:to>
      <xdr:col>55</xdr:col>
      <xdr:colOff>50800</xdr:colOff>
      <xdr:row>79</xdr:row>
      <xdr:rowOff>73152</xdr:rowOff>
    </xdr:to>
    <xdr:sp macro="" textlink="">
      <xdr:nvSpPr>
        <xdr:cNvPr id="418" name="楕円 417"/>
        <xdr:cNvSpPr/>
      </xdr:nvSpPr>
      <xdr:spPr>
        <a:xfrm>
          <a:off x="9192260" y="12959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57929</xdr:rowOff>
    </xdr:from>
    <xdr:ext cx="469744" cy="259045"/>
    <xdr:sp macro="" textlink="">
      <xdr:nvSpPr>
        <xdr:cNvPr id="419" name="商工費該当値テキスト"/>
        <xdr:cNvSpPr txBox="1"/>
      </xdr:nvSpPr>
      <xdr:spPr>
        <a:xfrm>
          <a:off x="9271000" y="128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95605</xdr:rowOff>
    </xdr:from>
    <xdr:to>
      <xdr:col>50</xdr:col>
      <xdr:colOff>165100</xdr:colOff>
      <xdr:row>79</xdr:row>
      <xdr:rowOff>25755</xdr:rowOff>
    </xdr:to>
    <xdr:sp macro="" textlink="">
      <xdr:nvSpPr>
        <xdr:cNvPr id="420" name="楕円 419"/>
        <xdr:cNvSpPr/>
      </xdr:nvSpPr>
      <xdr:spPr>
        <a:xfrm>
          <a:off x="8445500" y="1291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16882</xdr:rowOff>
    </xdr:from>
    <xdr:ext cx="469744" cy="259045"/>
    <xdr:sp macro="" textlink="">
      <xdr:nvSpPr>
        <xdr:cNvPr id="421" name="テキスト ボックス 420"/>
        <xdr:cNvSpPr txBox="1"/>
      </xdr:nvSpPr>
      <xdr:spPr>
        <a:xfrm>
          <a:off x="8284288" y="130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99340</xdr:rowOff>
    </xdr:from>
    <xdr:to>
      <xdr:col>46</xdr:col>
      <xdr:colOff>38100</xdr:colOff>
      <xdr:row>79</xdr:row>
      <xdr:rowOff>29490</xdr:rowOff>
    </xdr:to>
    <xdr:sp macro="" textlink="">
      <xdr:nvSpPr>
        <xdr:cNvPr id="422" name="楕円 421"/>
        <xdr:cNvSpPr/>
      </xdr:nvSpPr>
      <xdr:spPr>
        <a:xfrm>
          <a:off x="7670800" y="1291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20617</xdr:rowOff>
    </xdr:from>
    <xdr:ext cx="469744" cy="259045"/>
    <xdr:sp macro="" textlink="">
      <xdr:nvSpPr>
        <xdr:cNvPr id="423" name="テキスト ボックス 422"/>
        <xdr:cNvSpPr txBox="1"/>
      </xdr:nvSpPr>
      <xdr:spPr>
        <a:xfrm>
          <a:off x="7509588" y="1300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104884</xdr:rowOff>
    </xdr:from>
    <xdr:to>
      <xdr:col>41</xdr:col>
      <xdr:colOff>101600</xdr:colOff>
      <xdr:row>79</xdr:row>
      <xdr:rowOff>35034</xdr:rowOff>
    </xdr:to>
    <xdr:sp macro="" textlink="">
      <xdr:nvSpPr>
        <xdr:cNvPr id="424" name="楕円 423"/>
        <xdr:cNvSpPr/>
      </xdr:nvSpPr>
      <xdr:spPr>
        <a:xfrm>
          <a:off x="6873240" y="12921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26161</xdr:rowOff>
    </xdr:from>
    <xdr:ext cx="469744" cy="259045"/>
    <xdr:sp macro="" textlink="">
      <xdr:nvSpPr>
        <xdr:cNvPr id="425" name="テキスト ボックス 424"/>
        <xdr:cNvSpPr txBox="1"/>
      </xdr:nvSpPr>
      <xdr:spPr>
        <a:xfrm>
          <a:off x="6712028" y="1301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139745</xdr:rowOff>
    </xdr:from>
    <xdr:to>
      <xdr:col>36</xdr:col>
      <xdr:colOff>165100</xdr:colOff>
      <xdr:row>79</xdr:row>
      <xdr:rowOff>69895</xdr:rowOff>
    </xdr:to>
    <xdr:sp macro="" textlink="">
      <xdr:nvSpPr>
        <xdr:cNvPr id="426" name="楕円 425"/>
        <xdr:cNvSpPr/>
      </xdr:nvSpPr>
      <xdr:spPr>
        <a:xfrm>
          <a:off x="6098540" y="1295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61022</xdr:rowOff>
    </xdr:from>
    <xdr:ext cx="469744" cy="259045"/>
    <xdr:sp macro="" textlink="">
      <xdr:nvSpPr>
        <xdr:cNvPr id="427" name="テキスト ボックス 426"/>
        <xdr:cNvSpPr txBox="1"/>
      </xdr:nvSpPr>
      <xdr:spPr>
        <a:xfrm>
          <a:off x="5937328" y="1304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5826760" y="1371219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593090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593090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683260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683260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78384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78384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5826760" y="1451864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5788660" y="14331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5826760" y="167551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5826760" y="163817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5600834" y="162433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5826760" y="160083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5364041" y="158699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5826760" y="15638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5364041" y="15500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5826760" y="15265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5364041" y="15126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5826760" y="14892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5299921" y="147536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5826760" y="145186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5299921" y="14380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5826760" y="1451864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xdr:cNvCxnSpPr/>
      </xdr:nvCxnSpPr>
      <xdr:spPr>
        <a:xfrm flipV="1">
          <a:off x="9218295" y="14898510"/>
          <a:ext cx="1270" cy="131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xdr:cNvSpPr txBox="1"/>
      </xdr:nvSpPr>
      <xdr:spPr>
        <a:xfrm>
          <a:off x="9271000" y="162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xdr:cNvCxnSpPr/>
      </xdr:nvCxnSpPr>
      <xdr:spPr>
        <a:xfrm>
          <a:off x="9154160" y="16208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xdr:cNvSpPr txBox="1"/>
      </xdr:nvSpPr>
      <xdr:spPr>
        <a:xfrm>
          <a:off x="9271000" y="1467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xdr:cNvCxnSpPr/>
      </xdr:nvCxnSpPr>
      <xdr:spPr>
        <a:xfrm>
          <a:off x="9154160" y="1489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110503</xdr:rowOff>
    </xdr:from>
    <xdr:to>
      <xdr:col>55</xdr:col>
      <xdr:colOff>0</xdr:colOff>
      <xdr:row>98</xdr:row>
      <xdr:rowOff>4535</xdr:rowOff>
    </xdr:to>
    <xdr:cxnSp macro="">
      <xdr:nvCxnSpPr>
        <xdr:cNvPr id="456" name="直線コネクタ 455"/>
        <xdr:cNvCxnSpPr/>
      </xdr:nvCxnSpPr>
      <xdr:spPr>
        <a:xfrm>
          <a:off x="8496300" y="16112503"/>
          <a:ext cx="723900" cy="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xdr:cNvSpPr txBox="1"/>
      </xdr:nvSpPr>
      <xdr:spPr>
        <a:xfrm>
          <a:off x="9271000" y="15687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xdr:cNvSpPr/>
      </xdr:nvSpPr>
      <xdr:spPr>
        <a:xfrm>
          <a:off x="9192260" y="1583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110503</xdr:rowOff>
    </xdr:from>
    <xdr:to>
      <xdr:col>50</xdr:col>
      <xdr:colOff>114300</xdr:colOff>
      <xdr:row>97</xdr:row>
      <xdr:rowOff>125476</xdr:rowOff>
    </xdr:to>
    <xdr:cxnSp macro="">
      <xdr:nvCxnSpPr>
        <xdr:cNvPr id="459" name="直線コネクタ 458"/>
        <xdr:cNvCxnSpPr/>
      </xdr:nvCxnSpPr>
      <xdr:spPr>
        <a:xfrm flipV="1">
          <a:off x="7713980" y="16112503"/>
          <a:ext cx="78232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xdr:cNvSpPr/>
      </xdr:nvSpPr>
      <xdr:spPr>
        <a:xfrm>
          <a:off x="8445500" y="158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1" name="テキスト ボックス 460"/>
        <xdr:cNvSpPr txBox="1"/>
      </xdr:nvSpPr>
      <xdr:spPr>
        <a:xfrm>
          <a:off x="8251971" y="156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125476</xdr:rowOff>
    </xdr:from>
    <xdr:to>
      <xdr:col>45</xdr:col>
      <xdr:colOff>177800</xdr:colOff>
      <xdr:row>97</xdr:row>
      <xdr:rowOff>143587</xdr:rowOff>
    </xdr:to>
    <xdr:cxnSp macro="">
      <xdr:nvCxnSpPr>
        <xdr:cNvPr id="462" name="直線コネクタ 461"/>
        <xdr:cNvCxnSpPr/>
      </xdr:nvCxnSpPr>
      <xdr:spPr>
        <a:xfrm flipV="1">
          <a:off x="6924040" y="16127476"/>
          <a:ext cx="78994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xdr:cNvSpPr/>
      </xdr:nvSpPr>
      <xdr:spPr>
        <a:xfrm>
          <a:off x="7670800" y="158348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xdr:cNvSpPr txBox="1"/>
      </xdr:nvSpPr>
      <xdr:spPr>
        <a:xfrm>
          <a:off x="7477271" y="156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99200</xdr:rowOff>
    </xdr:from>
    <xdr:to>
      <xdr:col>41</xdr:col>
      <xdr:colOff>50800</xdr:colOff>
      <xdr:row>97</xdr:row>
      <xdr:rowOff>143587</xdr:rowOff>
    </xdr:to>
    <xdr:cxnSp macro="">
      <xdr:nvCxnSpPr>
        <xdr:cNvPr id="465" name="直線コネクタ 464"/>
        <xdr:cNvCxnSpPr/>
      </xdr:nvCxnSpPr>
      <xdr:spPr>
        <a:xfrm>
          <a:off x="6149340" y="16101200"/>
          <a:ext cx="7747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6" name="フローチャート: 判断 465"/>
        <xdr:cNvSpPr/>
      </xdr:nvSpPr>
      <xdr:spPr>
        <a:xfrm>
          <a:off x="6873240" y="1585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7" name="テキスト ボックス 466"/>
        <xdr:cNvSpPr txBox="1"/>
      </xdr:nvSpPr>
      <xdr:spPr>
        <a:xfrm>
          <a:off x="6702571" y="15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8" name="フローチャート: 判断 467"/>
        <xdr:cNvSpPr/>
      </xdr:nvSpPr>
      <xdr:spPr>
        <a:xfrm>
          <a:off x="6098540" y="1586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9" name="テキスト ボックス 468"/>
        <xdr:cNvSpPr txBox="1"/>
      </xdr:nvSpPr>
      <xdr:spPr>
        <a:xfrm>
          <a:off x="5905011" y="156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90525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83286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75463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67564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59817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125185</xdr:rowOff>
    </xdr:from>
    <xdr:to>
      <xdr:col>55</xdr:col>
      <xdr:colOff>50800</xdr:colOff>
      <xdr:row>98</xdr:row>
      <xdr:rowOff>55335</xdr:rowOff>
    </xdr:to>
    <xdr:sp macro="" textlink="">
      <xdr:nvSpPr>
        <xdr:cNvPr id="475" name="楕円 474"/>
        <xdr:cNvSpPr/>
      </xdr:nvSpPr>
      <xdr:spPr>
        <a:xfrm>
          <a:off x="9192260" y="1612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40112</xdr:rowOff>
    </xdr:from>
    <xdr:ext cx="534377" cy="259045"/>
    <xdr:sp macro="" textlink="">
      <xdr:nvSpPr>
        <xdr:cNvPr id="476" name="土木費該当値テキスト"/>
        <xdr:cNvSpPr txBox="1"/>
      </xdr:nvSpPr>
      <xdr:spPr>
        <a:xfrm>
          <a:off x="9271000" y="160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59703</xdr:rowOff>
    </xdr:from>
    <xdr:to>
      <xdr:col>50</xdr:col>
      <xdr:colOff>165100</xdr:colOff>
      <xdr:row>97</xdr:row>
      <xdr:rowOff>161303</xdr:rowOff>
    </xdr:to>
    <xdr:sp macro="" textlink="">
      <xdr:nvSpPr>
        <xdr:cNvPr id="477" name="楕円 476"/>
        <xdr:cNvSpPr/>
      </xdr:nvSpPr>
      <xdr:spPr>
        <a:xfrm>
          <a:off x="8445500" y="160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152430</xdr:rowOff>
    </xdr:from>
    <xdr:ext cx="534377" cy="259045"/>
    <xdr:sp macro="" textlink="">
      <xdr:nvSpPr>
        <xdr:cNvPr id="478" name="テキスト ボックス 477"/>
        <xdr:cNvSpPr txBox="1"/>
      </xdr:nvSpPr>
      <xdr:spPr>
        <a:xfrm>
          <a:off x="8251971" y="161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74676</xdr:rowOff>
    </xdr:from>
    <xdr:to>
      <xdr:col>46</xdr:col>
      <xdr:colOff>38100</xdr:colOff>
      <xdr:row>98</xdr:row>
      <xdr:rowOff>4826</xdr:rowOff>
    </xdr:to>
    <xdr:sp macro="" textlink="">
      <xdr:nvSpPr>
        <xdr:cNvPr id="479" name="楕円 478"/>
        <xdr:cNvSpPr/>
      </xdr:nvSpPr>
      <xdr:spPr>
        <a:xfrm>
          <a:off x="7670800" y="1607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167403</xdr:rowOff>
    </xdr:from>
    <xdr:ext cx="534377" cy="259045"/>
    <xdr:sp macro="" textlink="">
      <xdr:nvSpPr>
        <xdr:cNvPr id="480" name="テキスト ボックス 479"/>
        <xdr:cNvSpPr txBox="1"/>
      </xdr:nvSpPr>
      <xdr:spPr>
        <a:xfrm>
          <a:off x="7477271" y="161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92787</xdr:rowOff>
    </xdr:from>
    <xdr:to>
      <xdr:col>41</xdr:col>
      <xdr:colOff>101600</xdr:colOff>
      <xdr:row>98</xdr:row>
      <xdr:rowOff>22937</xdr:rowOff>
    </xdr:to>
    <xdr:sp macro="" textlink="">
      <xdr:nvSpPr>
        <xdr:cNvPr id="481" name="楕円 480"/>
        <xdr:cNvSpPr/>
      </xdr:nvSpPr>
      <xdr:spPr>
        <a:xfrm>
          <a:off x="6873240" y="16094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14064</xdr:rowOff>
    </xdr:from>
    <xdr:ext cx="534377" cy="259045"/>
    <xdr:sp macro="" textlink="">
      <xdr:nvSpPr>
        <xdr:cNvPr id="482" name="テキスト ボックス 481"/>
        <xdr:cNvSpPr txBox="1"/>
      </xdr:nvSpPr>
      <xdr:spPr>
        <a:xfrm>
          <a:off x="6702571" y="161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48400</xdr:rowOff>
    </xdr:from>
    <xdr:to>
      <xdr:col>36</xdr:col>
      <xdr:colOff>165100</xdr:colOff>
      <xdr:row>97</xdr:row>
      <xdr:rowOff>150000</xdr:rowOff>
    </xdr:to>
    <xdr:sp macro="" textlink="">
      <xdr:nvSpPr>
        <xdr:cNvPr id="483" name="楕円 482"/>
        <xdr:cNvSpPr/>
      </xdr:nvSpPr>
      <xdr:spPr>
        <a:xfrm>
          <a:off x="6098540" y="160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141127</xdr:rowOff>
    </xdr:from>
    <xdr:ext cx="534377" cy="259045"/>
    <xdr:sp macro="" textlink="">
      <xdr:nvSpPr>
        <xdr:cNvPr id="484" name="テキスト ボックス 483"/>
        <xdr:cNvSpPr txBox="1"/>
      </xdr:nvSpPr>
      <xdr:spPr>
        <a:xfrm>
          <a:off x="5905011" y="161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0960100" y="3745230"/>
          <a:ext cx="413004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10642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10642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19659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19659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297178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297178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0960100" y="4513580"/>
          <a:ext cx="413004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092200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0960100" y="66967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0561501" y="6558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0960100" y="63233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0561501" y="6184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0960100" y="59499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0497381" y="58115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0960100" y="5588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0497381" y="5449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0960100" y="5229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0497381" y="5099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0960100" y="4871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0497381" y="4740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0960100" y="4513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0497381" y="438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0960100" y="4513580"/>
          <a:ext cx="413004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xdr:cNvCxnSpPr/>
      </xdr:nvCxnSpPr>
      <xdr:spPr>
        <a:xfrm flipV="1">
          <a:off x="14374495" y="4869053"/>
          <a:ext cx="1269" cy="15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xdr:cNvSpPr txBox="1"/>
      </xdr:nvSpPr>
      <xdr:spPr>
        <a:xfrm>
          <a:off x="14419580" y="63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xdr:cNvCxnSpPr/>
      </xdr:nvCxnSpPr>
      <xdr:spPr>
        <a:xfrm>
          <a:off x="14287500" y="638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xdr:cNvSpPr txBox="1"/>
      </xdr:nvSpPr>
      <xdr:spPr>
        <a:xfrm>
          <a:off x="14419580" y="46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xdr:cNvCxnSpPr/>
      </xdr:nvCxnSpPr>
      <xdr:spPr>
        <a:xfrm>
          <a:off x="14287500" y="4869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124206</xdr:rowOff>
    </xdr:from>
    <xdr:to>
      <xdr:col>85</xdr:col>
      <xdr:colOff>127000</xdr:colOff>
      <xdr:row>36</xdr:row>
      <xdr:rowOff>60071</xdr:rowOff>
    </xdr:to>
    <xdr:cxnSp macro="">
      <xdr:nvCxnSpPr>
        <xdr:cNvPr id="514" name="直線コネクタ 513"/>
        <xdr:cNvCxnSpPr/>
      </xdr:nvCxnSpPr>
      <xdr:spPr>
        <a:xfrm>
          <a:off x="13629640" y="5732526"/>
          <a:ext cx="74676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xdr:cNvSpPr txBox="1"/>
      </xdr:nvSpPr>
      <xdr:spPr>
        <a:xfrm>
          <a:off x="14419580" y="55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xdr:cNvSpPr/>
      </xdr:nvSpPr>
      <xdr:spPr>
        <a:xfrm>
          <a:off x="14325600" y="56828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124206</xdr:rowOff>
    </xdr:from>
    <xdr:to>
      <xdr:col>81</xdr:col>
      <xdr:colOff>50800</xdr:colOff>
      <xdr:row>36</xdr:row>
      <xdr:rowOff>36322</xdr:rowOff>
    </xdr:to>
    <xdr:cxnSp macro="">
      <xdr:nvCxnSpPr>
        <xdr:cNvPr id="517" name="直線コネクタ 516"/>
        <xdr:cNvCxnSpPr/>
      </xdr:nvCxnSpPr>
      <xdr:spPr>
        <a:xfrm flipV="1">
          <a:off x="12854940" y="5732526"/>
          <a:ext cx="7747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xdr:cNvSpPr/>
      </xdr:nvSpPr>
      <xdr:spPr>
        <a:xfrm>
          <a:off x="13578840" y="5687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19" name="テキスト ボックス 518"/>
        <xdr:cNvSpPr txBox="1"/>
      </xdr:nvSpPr>
      <xdr:spPr>
        <a:xfrm>
          <a:off x="13408171" y="57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40005</xdr:rowOff>
    </xdr:from>
    <xdr:to>
      <xdr:col>76</xdr:col>
      <xdr:colOff>114300</xdr:colOff>
      <xdr:row>36</xdr:row>
      <xdr:rowOff>36322</xdr:rowOff>
    </xdr:to>
    <xdr:cxnSp macro="">
      <xdr:nvCxnSpPr>
        <xdr:cNvPr id="520" name="直線コネクタ 519"/>
        <xdr:cNvCxnSpPr/>
      </xdr:nvCxnSpPr>
      <xdr:spPr>
        <a:xfrm>
          <a:off x="12072620" y="5488305"/>
          <a:ext cx="782320" cy="3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xdr:cNvSpPr/>
      </xdr:nvSpPr>
      <xdr:spPr>
        <a:xfrm>
          <a:off x="12804140" y="5683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xdr:cNvSpPr txBox="1"/>
      </xdr:nvSpPr>
      <xdr:spPr>
        <a:xfrm>
          <a:off x="12610611" y="547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40005</xdr:rowOff>
    </xdr:from>
    <xdr:to>
      <xdr:col>71</xdr:col>
      <xdr:colOff>177800</xdr:colOff>
      <xdr:row>34</xdr:row>
      <xdr:rowOff>132334</xdr:rowOff>
    </xdr:to>
    <xdr:cxnSp macro="">
      <xdr:nvCxnSpPr>
        <xdr:cNvPr id="523" name="直線コネクタ 522"/>
        <xdr:cNvCxnSpPr/>
      </xdr:nvCxnSpPr>
      <xdr:spPr>
        <a:xfrm flipV="1">
          <a:off x="11282680" y="5488305"/>
          <a:ext cx="789940" cy="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4" name="フローチャート: 判断 523"/>
        <xdr:cNvSpPr/>
      </xdr:nvSpPr>
      <xdr:spPr>
        <a:xfrm>
          <a:off x="12029440" y="5608447"/>
          <a:ext cx="7874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5" name="テキスト ボックス 524"/>
        <xdr:cNvSpPr txBox="1"/>
      </xdr:nvSpPr>
      <xdr:spPr>
        <a:xfrm>
          <a:off x="11835911" y="568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6" name="フローチャート: 判断 525"/>
        <xdr:cNvSpPr/>
      </xdr:nvSpPr>
      <xdr:spPr>
        <a:xfrm>
          <a:off x="11231880" y="562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27" name="テキスト ボックス 526"/>
        <xdr:cNvSpPr txBox="1"/>
      </xdr:nvSpPr>
      <xdr:spPr>
        <a:xfrm>
          <a:off x="11061211" y="57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420876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34620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26873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190498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11150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9271</xdr:rowOff>
    </xdr:from>
    <xdr:to>
      <xdr:col>85</xdr:col>
      <xdr:colOff>177800</xdr:colOff>
      <xdr:row>36</xdr:row>
      <xdr:rowOff>110871</xdr:rowOff>
    </xdr:to>
    <xdr:sp macro="" textlink="">
      <xdr:nvSpPr>
        <xdr:cNvPr id="533" name="楕円 532"/>
        <xdr:cNvSpPr/>
      </xdr:nvSpPr>
      <xdr:spPr>
        <a:xfrm>
          <a:off x="14325600" y="57852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159148</xdr:rowOff>
    </xdr:from>
    <xdr:ext cx="534377" cy="259045"/>
    <xdr:sp macro="" textlink="">
      <xdr:nvSpPr>
        <xdr:cNvPr id="534" name="消防費該当値テキスト"/>
        <xdr:cNvSpPr txBox="1"/>
      </xdr:nvSpPr>
      <xdr:spPr>
        <a:xfrm>
          <a:off x="14419580" y="57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73406</xdr:rowOff>
    </xdr:from>
    <xdr:to>
      <xdr:col>81</xdr:col>
      <xdr:colOff>101600</xdr:colOff>
      <xdr:row>36</xdr:row>
      <xdr:rowOff>3556</xdr:rowOff>
    </xdr:to>
    <xdr:sp macro="" textlink="">
      <xdr:nvSpPr>
        <xdr:cNvPr id="535" name="楕円 534"/>
        <xdr:cNvSpPr/>
      </xdr:nvSpPr>
      <xdr:spPr>
        <a:xfrm>
          <a:off x="13578840" y="5681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20083</xdr:rowOff>
    </xdr:from>
    <xdr:ext cx="534377" cy="259045"/>
    <xdr:sp macro="" textlink="">
      <xdr:nvSpPr>
        <xdr:cNvPr id="536" name="テキスト ボックス 535"/>
        <xdr:cNvSpPr txBox="1"/>
      </xdr:nvSpPr>
      <xdr:spPr>
        <a:xfrm>
          <a:off x="13408171" y="54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156972</xdr:rowOff>
    </xdr:from>
    <xdr:to>
      <xdr:col>76</xdr:col>
      <xdr:colOff>165100</xdr:colOff>
      <xdr:row>36</xdr:row>
      <xdr:rowOff>87122</xdr:rowOff>
    </xdr:to>
    <xdr:sp macro="" textlink="">
      <xdr:nvSpPr>
        <xdr:cNvPr id="537" name="楕円 536"/>
        <xdr:cNvSpPr/>
      </xdr:nvSpPr>
      <xdr:spPr>
        <a:xfrm>
          <a:off x="12804140" y="5765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78249</xdr:rowOff>
    </xdr:from>
    <xdr:ext cx="534377" cy="259045"/>
    <xdr:sp macro="" textlink="">
      <xdr:nvSpPr>
        <xdr:cNvPr id="538" name="テキスト ボックス 537"/>
        <xdr:cNvSpPr txBox="1"/>
      </xdr:nvSpPr>
      <xdr:spPr>
        <a:xfrm>
          <a:off x="126106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160655</xdr:rowOff>
    </xdr:from>
    <xdr:to>
      <xdr:col>72</xdr:col>
      <xdr:colOff>38100</xdr:colOff>
      <xdr:row>34</xdr:row>
      <xdr:rowOff>90805</xdr:rowOff>
    </xdr:to>
    <xdr:sp macro="" textlink="">
      <xdr:nvSpPr>
        <xdr:cNvPr id="539" name="楕円 538"/>
        <xdr:cNvSpPr/>
      </xdr:nvSpPr>
      <xdr:spPr>
        <a:xfrm>
          <a:off x="12029440" y="5448935"/>
          <a:ext cx="7874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107332</xdr:rowOff>
    </xdr:from>
    <xdr:ext cx="534377" cy="259045"/>
    <xdr:sp macro="" textlink="">
      <xdr:nvSpPr>
        <xdr:cNvPr id="540" name="テキスト ボックス 539"/>
        <xdr:cNvSpPr txBox="1"/>
      </xdr:nvSpPr>
      <xdr:spPr>
        <a:xfrm>
          <a:off x="11835911" y="52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81534</xdr:rowOff>
    </xdr:from>
    <xdr:to>
      <xdr:col>67</xdr:col>
      <xdr:colOff>101600</xdr:colOff>
      <xdr:row>35</xdr:row>
      <xdr:rowOff>11684</xdr:rowOff>
    </xdr:to>
    <xdr:sp macro="" textlink="">
      <xdr:nvSpPr>
        <xdr:cNvPr id="541" name="楕円 540"/>
        <xdr:cNvSpPr/>
      </xdr:nvSpPr>
      <xdr:spPr>
        <a:xfrm>
          <a:off x="11231880" y="5529834"/>
          <a:ext cx="10160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28211</xdr:rowOff>
    </xdr:from>
    <xdr:ext cx="534377" cy="259045"/>
    <xdr:sp macro="" textlink="">
      <xdr:nvSpPr>
        <xdr:cNvPr id="542" name="テキスト ボックス 541"/>
        <xdr:cNvSpPr txBox="1"/>
      </xdr:nvSpPr>
      <xdr:spPr>
        <a:xfrm>
          <a:off x="11061211" y="53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0960100" y="700659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10642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10642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19659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19659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297178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297178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0960100" y="781304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09220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0960100" y="100495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0734174" y="99110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0960100" y="96761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0497381" y="95377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0960100" y="93027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0497381" y="91643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0960100" y="89331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0497381" y="87947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0960100" y="85598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0497381" y="84213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0960100" y="8186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0433261" y="8048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0960100" y="7813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043326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0960100" y="781304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xdr:cNvCxnSpPr/>
      </xdr:nvCxnSpPr>
      <xdr:spPr>
        <a:xfrm flipV="1">
          <a:off x="14374495" y="8154111"/>
          <a:ext cx="1269"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xdr:cNvSpPr txBox="1"/>
      </xdr:nvSpPr>
      <xdr:spPr>
        <a:xfrm>
          <a:off x="14419580" y="95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xdr:cNvCxnSpPr/>
      </xdr:nvCxnSpPr>
      <xdr:spPr>
        <a:xfrm>
          <a:off x="14287500" y="9534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xdr:cNvSpPr txBox="1"/>
      </xdr:nvSpPr>
      <xdr:spPr>
        <a:xfrm>
          <a:off x="14419580" y="793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xdr:cNvCxnSpPr/>
      </xdr:nvCxnSpPr>
      <xdr:spPr>
        <a:xfrm>
          <a:off x="14287500" y="8154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66301</xdr:rowOff>
    </xdr:from>
    <xdr:to>
      <xdr:col>85</xdr:col>
      <xdr:colOff>127000</xdr:colOff>
      <xdr:row>58</xdr:row>
      <xdr:rowOff>6255</xdr:rowOff>
    </xdr:to>
    <xdr:cxnSp macro="">
      <xdr:nvCxnSpPr>
        <xdr:cNvPr id="572" name="直線コネクタ 571"/>
        <xdr:cNvCxnSpPr/>
      </xdr:nvCxnSpPr>
      <xdr:spPr>
        <a:xfrm flipV="1">
          <a:off x="13629640" y="9362701"/>
          <a:ext cx="74676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xdr:cNvSpPr txBox="1"/>
      </xdr:nvSpPr>
      <xdr:spPr>
        <a:xfrm>
          <a:off x="14419580" y="893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xdr:cNvSpPr/>
      </xdr:nvSpPr>
      <xdr:spPr>
        <a:xfrm>
          <a:off x="14325600" y="90845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6255</xdr:rowOff>
    </xdr:from>
    <xdr:to>
      <xdr:col>81</xdr:col>
      <xdr:colOff>50800</xdr:colOff>
      <xdr:row>58</xdr:row>
      <xdr:rowOff>45517</xdr:rowOff>
    </xdr:to>
    <xdr:cxnSp macro="">
      <xdr:nvCxnSpPr>
        <xdr:cNvPr id="575" name="直線コネクタ 574"/>
        <xdr:cNvCxnSpPr/>
      </xdr:nvCxnSpPr>
      <xdr:spPr>
        <a:xfrm flipV="1">
          <a:off x="12854940" y="9470295"/>
          <a:ext cx="7747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xdr:cNvSpPr/>
      </xdr:nvSpPr>
      <xdr:spPr>
        <a:xfrm>
          <a:off x="13578840" y="913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xdr:cNvSpPr txBox="1"/>
      </xdr:nvSpPr>
      <xdr:spPr>
        <a:xfrm>
          <a:off x="13408171" y="89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160217</xdr:rowOff>
    </xdr:from>
    <xdr:to>
      <xdr:col>76</xdr:col>
      <xdr:colOff>114300</xdr:colOff>
      <xdr:row>58</xdr:row>
      <xdr:rowOff>45517</xdr:rowOff>
    </xdr:to>
    <xdr:cxnSp macro="">
      <xdr:nvCxnSpPr>
        <xdr:cNvPr id="578" name="直線コネクタ 577"/>
        <xdr:cNvCxnSpPr/>
      </xdr:nvCxnSpPr>
      <xdr:spPr>
        <a:xfrm>
          <a:off x="12072620" y="9456617"/>
          <a:ext cx="78232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xdr:cNvSpPr/>
      </xdr:nvSpPr>
      <xdr:spPr>
        <a:xfrm>
          <a:off x="12804140" y="915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xdr:cNvSpPr txBox="1"/>
      </xdr:nvSpPr>
      <xdr:spPr>
        <a:xfrm>
          <a:off x="12610611" y="89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160217</xdr:rowOff>
    </xdr:from>
    <xdr:to>
      <xdr:col>71</xdr:col>
      <xdr:colOff>177800</xdr:colOff>
      <xdr:row>58</xdr:row>
      <xdr:rowOff>112858</xdr:rowOff>
    </xdr:to>
    <xdr:cxnSp macro="">
      <xdr:nvCxnSpPr>
        <xdr:cNvPr id="581" name="直線コネクタ 580"/>
        <xdr:cNvCxnSpPr/>
      </xdr:nvCxnSpPr>
      <xdr:spPr>
        <a:xfrm flipV="1">
          <a:off x="11282680" y="9456617"/>
          <a:ext cx="78994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2" name="フローチャート: 判断 581"/>
        <xdr:cNvSpPr/>
      </xdr:nvSpPr>
      <xdr:spPr>
        <a:xfrm>
          <a:off x="12029440" y="9046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3" name="テキスト ボックス 582"/>
        <xdr:cNvSpPr txBox="1"/>
      </xdr:nvSpPr>
      <xdr:spPr>
        <a:xfrm>
          <a:off x="11835911" y="8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4" name="フローチャート: 判断 583"/>
        <xdr:cNvSpPr/>
      </xdr:nvSpPr>
      <xdr:spPr>
        <a:xfrm>
          <a:off x="11231880" y="916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5" name="テキスト ボックス 584"/>
        <xdr:cNvSpPr txBox="1"/>
      </xdr:nvSpPr>
      <xdr:spPr>
        <a:xfrm>
          <a:off x="11061211" y="89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420876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34620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26873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190498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11150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15501</xdr:rowOff>
    </xdr:from>
    <xdr:to>
      <xdr:col>85</xdr:col>
      <xdr:colOff>177800</xdr:colOff>
      <xdr:row>57</xdr:row>
      <xdr:rowOff>117101</xdr:rowOff>
    </xdr:to>
    <xdr:sp macro="" textlink="">
      <xdr:nvSpPr>
        <xdr:cNvPr id="591" name="楕円 590"/>
        <xdr:cNvSpPr/>
      </xdr:nvSpPr>
      <xdr:spPr>
        <a:xfrm>
          <a:off x="14325600" y="93119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165378</xdr:rowOff>
    </xdr:from>
    <xdr:ext cx="534377" cy="259045"/>
    <xdr:sp macro="" textlink="">
      <xdr:nvSpPr>
        <xdr:cNvPr id="592" name="教育費該当値テキスト"/>
        <xdr:cNvSpPr txBox="1"/>
      </xdr:nvSpPr>
      <xdr:spPr>
        <a:xfrm>
          <a:off x="14419580" y="92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126905</xdr:rowOff>
    </xdr:from>
    <xdr:to>
      <xdr:col>81</xdr:col>
      <xdr:colOff>101600</xdr:colOff>
      <xdr:row>58</xdr:row>
      <xdr:rowOff>57055</xdr:rowOff>
    </xdr:to>
    <xdr:sp macro="" textlink="">
      <xdr:nvSpPr>
        <xdr:cNvPr id="593" name="楕円 592"/>
        <xdr:cNvSpPr/>
      </xdr:nvSpPr>
      <xdr:spPr>
        <a:xfrm>
          <a:off x="13578840" y="94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48182</xdr:rowOff>
    </xdr:from>
    <xdr:ext cx="534377" cy="259045"/>
    <xdr:sp macro="" textlink="">
      <xdr:nvSpPr>
        <xdr:cNvPr id="594" name="テキスト ボックス 593"/>
        <xdr:cNvSpPr txBox="1"/>
      </xdr:nvSpPr>
      <xdr:spPr>
        <a:xfrm>
          <a:off x="13408171" y="95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166167</xdr:rowOff>
    </xdr:from>
    <xdr:to>
      <xdr:col>76</xdr:col>
      <xdr:colOff>165100</xdr:colOff>
      <xdr:row>58</xdr:row>
      <xdr:rowOff>96317</xdr:rowOff>
    </xdr:to>
    <xdr:sp macro="" textlink="">
      <xdr:nvSpPr>
        <xdr:cNvPr id="595" name="楕円 594"/>
        <xdr:cNvSpPr/>
      </xdr:nvSpPr>
      <xdr:spPr>
        <a:xfrm>
          <a:off x="12804140" y="9462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87444</xdr:rowOff>
    </xdr:from>
    <xdr:ext cx="534377" cy="259045"/>
    <xdr:sp macro="" textlink="">
      <xdr:nvSpPr>
        <xdr:cNvPr id="596" name="テキスト ボックス 595"/>
        <xdr:cNvSpPr txBox="1"/>
      </xdr:nvSpPr>
      <xdr:spPr>
        <a:xfrm>
          <a:off x="12610611" y="95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109417</xdr:rowOff>
    </xdr:from>
    <xdr:to>
      <xdr:col>72</xdr:col>
      <xdr:colOff>38100</xdr:colOff>
      <xdr:row>58</xdr:row>
      <xdr:rowOff>39567</xdr:rowOff>
    </xdr:to>
    <xdr:sp macro="" textlink="">
      <xdr:nvSpPr>
        <xdr:cNvPr id="597" name="楕円 596"/>
        <xdr:cNvSpPr/>
      </xdr:nvSpPr>
      <xdr:spPr>
        <a:xfrm>
          <a:off x="12029440" y="9405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30694</xdr:rowOff>
    </xdr:from>
    <xdr:ext cx="534377" cy="259045"/>
    <xdr:sp macro="" textlink="">
      <xdr:nvSpPr>
        <xdr:cNvPr id="598" name="テキスト ボックス 597"/>
        <xdr:cNvSpPr txBox="1"/>
      </xdr:nvSpPr>
      <xdr:spPr>
        <a:xfrm>
          <a:off x="11835911" y="9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62058</xdr:rowOff>
    </xdr:from>
    <xdr:to>
      <xdr:col>67</xdr:col>
      <xdr:colOff>101600</xdr:colOff>
      <xdr:row>58</xdr:row>
      <xdr:rowOff>163658</xdr:rowOff>
    </xdr:to>
    <xdr:sp macro="" textlink="">
      <xdr:nvSpPr>
        <xdr:cNvPr id="599" name="楕円 598"/>
        <xdr:cNvSpPr/>
      </xdr:nvSpPr>
      <xdr:spPr>
        <a:xfrm>
          <a:off x="11231880" y="95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154785</xdr:rowOff>
    </xdr:from>
    <xdr:ext cx="534377" cy="259045"/>
    <xdr:sp macro="" textlink="">
      <xdr:nvSpPr>
        <xdr:cNvPr id="600" name="テキスト ボックス 599"/>
        <xdr:cNvSpPr txBox="1"/>
      </xdr:nvSpPr>
      <xdr:spPr>
        <a:xfrm>
          <a:off x="11061211" y="96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0960100" y="1035939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10642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10642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196594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196594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2971780" y="106946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2971780" y="108940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0960100" y="1116584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0922000" y="10979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0960100" y="134023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0960100" y="1308335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0734174" y="1294494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0960100" y="127644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0561501" y="126259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0960100" y="1244545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0561501" y="12307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0960100" y="12126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0561501" y="11984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0960100" y="118075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0497381" y="116653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0960100" y="1148479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0497381" y="1134637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0960100" y="11165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0497381" y="11027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0960100" y="1116584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xdr:cNvCxnSpPr/>
      </xdr:nvCxnSpPr>
      <xdr:spPr>
        <a:xfrm flipV="1">
          <a:off x="14374495" y="11657003"/>
          <a:ext cx="1269" cy="142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4419580" y="130871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4287500" y="1308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xdr:cNvSpPr txBox="1"/>
      </xdr:nvSpPr>
      <xdr:spPr>
        <a:xfrm>
          <a:off x="14419580" y="114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xdr:cNvCxnSpPr/>
      </xdr:nvCxnSpPr>
      <xdr:spPr>
        <a:xfrm>
          <a:off x="14287500" y="11657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3629640" y="1308335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xdr:cNvSpPr txBox="1"/>
      </xdr:nvSpPr>
      <xdr:spPr>
        <a:xfrm>
          <a:off x="14419580" y="128083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xdr:cNvSpPr/>
      </xdr:nvSpPr>
      <xdr:spPr>
        <a:xfrm>
          <a:off x="14325600" y="129530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2854940" y="1308335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xdr:cNvSpPr/>
      </xdr:nvSpPr>
      <xdr:spPr>
        <a:xfrm>
          <a:off x="13578840" y="129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xdr:cNvSpPr txBox="1"/>
      </xdr:nvSpPr>
      <xdr:spPr>
        <a:xfrm>
          <a:off x="13463217" y="1273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78195</xdr:rowOff>
    </xdr:from>
    <xdr:to>
      <xdr:col>76</xdr:col>
      <xdr:colOff>114300</xdr:colOff>
      <xdr:row>79</xdr:row>
      <xdr:rowOff>98879</xdr:rowOff>
    </xdr:to>
    <xdr:cxnSp macro="">
      <xdr:nvCxnSpPr>
        <xdr:cNvPr id="637" name="直線コネクタ 636"/>
        <xdr:cNvCxnSpPr/>
      </xdr:nvCxnSpPr>
      <xdr:spPr>
        <a:xfrm>
          <a:off x="12072620" y="13062675"/>
          <a:ext cx="78232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xdr:cNvSpPr/>
      </xdr:nvSpPr>
      <xdr:spPr>
        <a:xfrm>
          <a:off x="12804140" y="12959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xdr:cNvSpPr txBox="1"/>
      </xdr:nvSpPr>
      <xdr:spPr>
        <a:xfrm>
          <a:off x="12688517" y="1273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78195</xdr:rowOff>
    </xdr:from>
    <xdr:to>
      <xdr:col>71</xdr:col>
      <xdr:colOff>177800</xdr:colOff>
      <xdr:row>79</xdr:row>
      <xdr:rowOff>98879</xdr:rowOff>
    </xdr:to>
    <xdr:cxnSp macro="">
      <xdr:nvCxnSpPr>
        <xdr:cNvPr id="640" name="直線コネクタ 639"/>
        <xdr:cNvCxnSpPr/>
      </xdr:nvCxnSpPr>
      <xdr:spPr>
        <a:xfrm flipV="1">
          <a:off x="11282680" y="13062675"/>
          <a:ext cx="78994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1" name="フローチャート: 判断 640"/>
        <xdr:cNvSpPr/>
      </xdr:nvSpPr>
      <xdr:spPr>
        <a:xfrm>
          <a:off x="12029440" y="12923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2" name="テキスト ボックス 641"/>
        <xdr:cNvSpPr txBox="1"/>
      </xdr:nvSpPr>
      <xdr:spPr>
        <a:xfrm>
          <a:off x="11868228" y="127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3" name="フローチャート: 判断 642"/>
        <xdr:cNvSpPr/>
      </xdr:nvSpPr>
      <xdr:spPr>
        <a:xfrm>
          <a:off x="11231880" y="1289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4" name="テキスト ボックス 643"/>
        <xdr:cNvSpPr txBox="1"/>
      </xdr:nvSpPr>
      <xdr:spPr>
        <a:xfrm>
          <a:off x="11070668" y="1267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420876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34620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268730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190498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1115040" y="1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4325600" y="130325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4419580" y="129512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3578840" y="130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3527850" y="131252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2804140" y="130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2737910" y="131252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27395</xdr:rowOff>
    </xdr:from>
    <xdr:to>
      <xdr:col>72</xdr:col>
      <xdr:colOff>38100</xdr:colOff>
      <xdr:row>79</xdr:row>
      <xdr:rowOff>128995</xdr:rowOff>
    </xdr:to>
    <xdr:sp macro="" textlink="">
      <xdr:nvSpPr>
        <xdr:cNvPr id="656" name="楕円 655"/>
        <xdr:cNvSpPr/>
      </xdr:nvSpPr>
      <xdr:spPr>
        <a:xfrm>
          <a:off x="12029440" y="13011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120122</xdr:rowOff>
    </xdr:from>
    <xdr:ext cx="378565" cy="259045"/>
    <xdr:sp macro="" textlink="">
      <xdr:nvSpPr>
        <xdr:cNvPr id="657" name="テキスト ボックス 656"/>
        <xdr:cNvSpPr txBox="1"/>
      </xdr:nvSpPr>
      <xdr:spPr>
        <a:xfrm>
          <a:off x="11906197" y="1310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1231880" y="1303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1180890" y="131252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0960100" y="1371219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10642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10642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196594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196594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2971780" y="140474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2971780" y="142468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0960100" y="1451864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0922000" y="14331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0960100" y="167551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0960100" y="163817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0734174" y="162433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0960100" y="160083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0497381" y="158699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0960100" y="15638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0497381" y="15500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0960100" y="15265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0497381" y="15126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0960100" y="14892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0497381" y="14753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0960100" y="145186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0433261" y="14380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0960100" y="1451864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xdr:cNvCxnSpPr/>
      </xdr:nvCxnSpPr>
      <xdr:spPr>
        <a:xfrm flipV="1">
          <a:off x="14374495" y="14925530"/>
          <a:ext cx="1269" cy="11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xdr:cNvSpPr txBox="1"/>
      </xdr:nvSpPr>
      <xdr:spPr>
        <a:xfrm>
          <a:off x="14419580" y="161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xdr:cNvCxnSpPr/>
      </xdr:nvCxnSpPr>
      <xdr:spPr>
        <a:xfrm>
          <a:off x="14287500" y="16111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xdr:cNvSpPr txBox="1"/>
      </xdr:nvSpPr>
      <xdr:spPr>
        <a:xfrm>
          <a:off x="14419580" y="147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xdr:cNvCxnSpPr/>
      </xdr:nvCxnSpPr>
      <xdr:spPr>
        <a:xfrm>
          <a:off x="14287500" y="14925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157531</xdr:rowOff>
    </xdr:from>
    <xdr:to>
      <xdr:col>85</xdr:col>
      <xdr:colOff>127000</xdr:colOff>
      <xdr:row>96</xdr:row>
      <xdr:rowOff>162864</xdr:rowOff>
    </xdr:to>
    <xdr:cxnSp macro="">
      <xdr:nvCxnSpPr>
        <xdr:cNvPr id="688" name="直線コネクタ 687"/>
        <xdr:cNvCxnSpPr/>
      </xdr:nvCxnSpPr>
      <xdr:spPr>
        <a:xfrm flipV="1">
          <a:off x="13629640" y="15991891"/>
          <a:ext cx="74676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xdr:cNvSpPr txBox="1"/>
      </xdr:nvSpPr>
      <xdr:spPr>
        <a:xfrm>
          <a:off x="14419580" y="15552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xdr:cNvSpPr/>
      </xdr:nvSpPr>
      <xdr:spPr>
        <a:xfrm>
          <a:off x="14325600" y="15697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127451</xdr:rowOff>
    </xdr:from>
    <xdr:to>
      <xdr:col>81</xdr:col>
      <xdr:colOff>50800</xdr:colOff>
      <xdr:row>96</xdr:row>
      <xdr:rowOff>162864</xdr:rowOff>
    </xdr:to>
    <xdr:cxnSp macro="">
      <xdr:nvCxnSpPr>
        <xdr:cNvPr id="691" name="直線コネクタ 690"/>
        <xdr:cNvCxnSpPr/>
      </xdr:nvCxnSpPr>
      <xdr:spPr>
        <a:xfrm>
          <a:off x="12854940" y="15961811"/>
          <a:ext cx="7747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xdr:cNvSpPr/>
      </xdr:nvSpPr>
      <xdr:spPr>
        <a:xfrm>
          <a:off x="13578840" y="156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xdr:cNvSpPr txBox="1"/>
      </xdr:nvSpPr>
      <xdr:spPr>
        <a:xfrm>
          <a:off x="13408171" y="154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127451</xdr:rowOff>
    </xdr:from>
    <xdr:to>
      <xdr:col>76</xdr:col>
      <xdr:colOff>114300</xdr:colOff>
      <xdr:row>97</xdr:row>
      <xdr:rowOff>25761</xdr:rowOff>
    </xdr:to>
    <xdr:cxnSp macro="">
      <xdr:nvCxnSpPr>
        <xdr:cNvPr id="694" name="直線コネクタ 693"/>
        <xdr:cNvCxnSpPr/>
      </xdr:nvCxnSpPr>
      <xdr:spPr>
        <a:xfrm flipV="1">
          <a:off x="12072620" y="15961811"/>
          <a:ext cx="782320" cy="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xdr:cNvSpPr/>
      </xdr:nvSpPr>
      <xdr:spPr>
        <a:xfrm>
          <a:off x="12804140" y="156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xdr:cNvSpPr txBox="1"/>
      </xdr:nvSpPr>
      <xdr:spPr>
        <a:xfrm>
          <a:off x="12610611" y="154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25761</xdr:rowOff>
    </xdr:from>
    <xdr:to>
      <xdr:col>71</xdr:col>
      <xdr:colOff>177800</xdr:colOff>
      <xdr:row>97</xdr:row>
      <xdr:rowOff>41669</xdr:rowOff>
    </xdr:to>
    <xdr:cxnSp macro="">
      <xdr:nvCxnSpPr>
        <xdr:cNvPr id="697" name="直線コネクタ 696"/>
        <xdr:cNvCxnSpPr/>
      </xdr:nvCxnSpPr>
      <xdr:spPr>
        <a:xfrm flipV="1">
          <a:off x="11282680" y="16027761"/>
          <a:ext cx="789940" cy="1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xdr:cNvSpPr/>
      </xdr:nvSpPr>
      <xdr:spPr>
        <a:xfrm>
          <a:off x="12029440" y="157339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699" name="テキスト ボックス 698"/>
        <xdr:cNvSpPr txBox="1"/>
      </xdr:nvSpPr>
      <xdr:spPr>
        <a:xfrm>
          <a:off x="11835911" y="155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xdr:cNvSpPr/>
      </xdr:nvSpPr>
      <xdr:spPr>
        <a:xfrm>
          <a:off x="11231880" y="15741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1" name="テキスト ボックス 700"/>
        <xdr:cNvSpPr txBox="1"/>
      </xdr:nvSpPr>
      <xdr:spPr>
        <a:xfrm>
          <a:off x="11061211" y="15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420876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34620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268730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190498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1115040" y="1675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106731</xdr:rowOff>
    </xdr:from>
    <xdr:to>
      <xdr:col>85</xdr:col>
      <xdr:colOff>177800</xdr:colOff>
      <xdr:row>97</xdr:row>
      <xdr:rowOff>36881</xdr:rowOff>
    </xdr:to>
    <xdr:sp macro="" textlink="">
      <xdr:nvSpPr>
        <xdr:cNvPr id="707" name="楕円 706"/>
        <xdr:cNvSpPr/>
      </xdr:nvSpPr>
      <xdr:spPr>
        <a:xfrm>
          <a:off x="14325600" y="159410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21658</xdr:rowOff>
    </xdr:from>
    <xdr:ext cx="534377" cy="259045"/>
    <xdr:sp macro="" textlink="">
      <xdr:nvSpPr>
        <xdr:cNvPr id="708" name="公債費該当値テキスト"/>
        <xdr:cNvSpPr txBox="1"/>
      </xdr:nvSpPr>
      <xdr:spPr>
        <a:xfrm>
          <a:off x="14419580" y="158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112064</xdr:rowOff>
    </xdr:from>
    <xdr:to>
      <xdr:col>81</xdr:col>
      <xdr:colOff>101600</xdr:colOff>
      <xdr:row>97</xdr:row>
      <xdr:rowOff>42214</xdr:rowOff>
    </xdr:to>
    <xdr:sp macro="" textlink="">
      <xdr:nvSpPr>
        <xdr:cNvPr id="709" name="楕円 708"/>
        <xdr:cNvSpPr/>
      </xdr:nvSpPr>
      <xdr:spPr>
        <a:xfrm>
          <a:off x="13578840" y="15946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33341</xdr:rowOff>
    </xdr:from>
    <xdr:ext cx="534377" cy="259045"/>
    <xdr:sp macro="" textlink="">
      <xdr:nvSpPr>
        <xdr:cNvPr id="710" name="テキスト ボックス 709"/>
        <xdr:cNvSpPr txBox="1"/>
      </xdr:nvSpPr>
      <xdr:spPr>
        <a:xfrm>
          <a:off x="13408171" y="160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76651</xdr:rowOff>
    </xdr:from>
    <xdr:to>
      <xdr:col>76</xdr:col>
      <xdr:colOff>165100</xdr:colOff>
      <xdr:row>97</xdr:row>
      <xdr:rowOff>6801</xdr:rowOff>
    </xdr:to>
    <xdr:sp macro="" textlink="">
      <xdr:nvSpPr>
        <xdr:cNvPr id="711" name="楕円 710"/>
        <xdr:cNvSpPr/>
      </xdr:nvSpPr>
      <xdr:spPr>
        <a:xfrm>
          <a:off x="12804140" y="15911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169378</xdr:rowOff>
    </xdr:from>
    <xdr:ext cx="534377" cy="259045"/>
    <xdr:sp macro="" textlink="">
      <xdr:nvSpPr>
        <xdr:cNvPr id="712" name="テキスト ボックス 711"/>
        <xdr:cNvSpPr txBox="1"/>
      </xdr:nvSpPr>
      <xdr:spPr>
        <a:xfrm>
          <a:off x="12610611" y="160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146411</xdr:rowOff>
    </xdr:from>
    <xdr:to>
      <xdr:col>72</xdr:col>
      <xdr:colOff>38100</xdr:colOff>
      <xdr:row>97</xdr:row>
      <xdr:rowOff>76561</xdr:rowOff>
    </xdr:to>
    <xdr:sp macro="" textlink="">
      <xdr:nvSpPr>
        <xdr:cNvPr id="713" name="楕円 712"/>
        <xdr:cNvSpPr/>
      </xdr:nvSpPr>
      <xdr:spPr>
        <a:xfrm>
          <a:off x="12029440" y="15980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67688</xdr:rowOff>
    </xdr:from>
    <xdr:ext cx="534377" cy="259045"/>
    <xdr:sp macro="" textlink="">
      <xdr:nvSpPr>
        <xdr:cNvPr id="714" name="テキスト ボックス 713"/>
        <xdr:cNvSpPr txBox="1"/>
      </xdr:nvSpPr>
      <xdr:spPr>
        <a:xfrm>
          <a:off x="11835911" y="160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162319</xdr:rowOff>
    </xdr:from>
    <xdr:to>
      <xdr:col>67</xdr:col>
      <xdr:colOff>101600</xdr:colOff>
      <xdr:row>97</xdr:row>
      <xdr:rowOff>92469</xdr:rowOff>
    </xdr:to>
    <xdr:sp macro="" textlink="">
      <xdr:nvSpPr>
        <xdr:cNvPr id="715" name="楕円 714"/>
        <xdr:cNvSpPr/>
      </xdr:nvSpPr>
      <xdr:spPr>
        <a:xfrm>
          <a:off x="11231880" y="1599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83596</xdr:rowOff>
    </xdr:from>
    <xdr:ext cx="534377" cy="259045"/>
    <xdr:sp macro="" textlink="">
      <xdr:nvSpPr>
        <xdr:cNvPr id="716" name="テキスト ボックス 715"/>
        <xdr:cNvSpPr txBox="1"/>
      </xdr:nvSpPr>
      <xdr:spPr>
        <a:xfrm>
          <a:off x="11061211" y="160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6093440" y="3745230"/>
          <a:ext cx="4137660" cy="2946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622044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622044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709928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709928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18105120" y="4065270"/>
          <a:ext cx="1341120" cy="242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18105120" y="4257040"/>
          <a:ext cx="1341120" cy="231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6093440" y="4513580"/>
          <a:ext cx="4137660" cy="218313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6078200" y="43345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6093440" y="66967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6093440" y="63233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5890374" y="61849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6093440" y="59499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5694841" y="58115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6093440" y="5588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5694841" y="5449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6093440" y="5229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5694841" y="5099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6093440" y="4871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5694841" y="4740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6093440" y="4513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5630721" y="438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6093440" y="4513580"/>
          <a:ext cx="4137660" cy="218313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xdr:cNvCxnSpPr/>
      </xdr:nvCxnSpPr>
      <xdr:spPr>
        <a:xfrm flipV="1">
          <a:off x="19507835" y="489077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xdr:cNvSpPr txBox="1"/>
      </xdr:nvSpPr>
      <xdr:spPr>
        <a:xfrm>
          <a:off x="19560540" y="6345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19443700" y="6323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xdr:cNvSpPr txBox="1"/>
      </xdr:nvSpPr>
      <xdr:spPr>
        <a:xfrm>
          <a:off x="19560540" y="46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19443700" y="4890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18778220" y="63233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xdr:cNvSpPr txBox="1"/>
      </xdr:nvSpPr>
      <xdr:spPr>
        <a:xfrm>
          <a:off x="19560540" y="609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xdr:cNvSpPr/>
      </xdr:nvSpPr>
      <xdr:spPr>
        <a:xfrm>
          <a:off x="19458940" y="624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17988280" y="6323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xdr:cNvSpPr/>
      </xdr:nvSpPr>
      <xdr:spPr>
        <a:xfrm>
          <a:off x="18735040" y="624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xdr:cNvSpPr txBox="1"/>
      </xdr:nvSpPr>
      <xdr:spPr>
        <a:xfrm>
          <a:off x="18611797" y="6020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7213580" y="6323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xdr:cNvSpPr/>
      </xdr:nvSpPr>
      <xdr:spPr>
        <a:xfrm>
          <a:off x="17937480" y="62561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xdr:cNvSpPr txBox="1"/>
      </xdr:nvSpPr>
      <xdr:spPr>
        <a:xfrm>
          <a:off x="17821857" y="603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6431260" y="6323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xdr:cNvSpPr/>
      </xdr:nvSpPr>
      <xdr:spPr>
        <a:xfrm>
          <a:off x="17162780" y="6264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xdr:cNvSpPr txBox="1"/>
      </xdr:nvSpPr>
      <xdr:spPr>
        <a:xfrm>
          <a:off x="17079473" y="60431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xdr:cNvSpPr/>
      </xdr:nvSpPr>
      <xdr:spPr>
        <a:xfrm>
          <a:off x="16388080" y="6270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xdr:cNvSpPr txBox="1"/>
      </xdr:nvSpPr>
      <xdr:spPr>
        <a:xfrm>
          <a:off x="16281913" y="6049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1934210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1861058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178206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704594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626362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1945894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xdr:cNvSpPr txBox="1"/>
      </xdr:nvSpPr>
      <xdr:spPr>
        <a:xfrm>
          <a:off x="19560540" y="6222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18735040" y="6276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18661190" y="636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1793748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17886490" y="636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716278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7096550" y="636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6388080" y="6276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6314230" y="636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6093440" y="700659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622044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622044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709928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709928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18105120" y="734187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18105120" y="7541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6093440" y="781304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6078200" y="7626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6093440" y="100495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6093440" y="89331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5890374" y="87947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6093440" y="7813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589037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6093440" y="781304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19507835" y="893318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1956054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19443700" y="8933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19560540" y="86360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19443700" y="8933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18778220" y="89331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19560540" y="88608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19458940" y="888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17988280" y="89331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18735040" y="888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1866119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7213580" y="89331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17937480" y="888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1788649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6431260" y="89331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7162780" y="888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709655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6388080" y="888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6314230" y="8971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1934210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1861058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178206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704594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6263620" y="100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19458940" y="888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19560540" y="8750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18735040" y="888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1866119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17937480" y="888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1788649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7162780" y="888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709655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6388080" y="888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6314230" y="86614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670560" y="1712849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670560" y="1718818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695960" y="1743837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全体の構成比の中で最も大きな割合を占める民生費は、前年度比で</a:t>
          </a:r>
          <a:r>
            <a:rPr kumimoji="1" lang="en-US" altLang="ja-JP" sz="1300">
              <a:latin typeface="ＭＳ Ｐゴシック" panose="020B0600070205080204" pitchFamily="50" charset="-128"/>
              <a:ea typeface="ＭＳ Ｐゴシック" panose="020B0600070205080204" pitchFamily="50" charset="-128"/>
            </a:rPr>
            <a:t>5,860</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191,294</a:t>
          </a:r>
          <a:r>
            <a:rPr kumimoji="1" lang="ja-JP" altLang="en-US" sz="1300">
              <a:latin typeface="ＭＳ Ｐゴシック" panose="020B0600070205080204" pitchFamily="50" charset="-128"/>
              <a:ea typeface="ＭＳ Ｐゴシック" panose="020B0600070205080204" pitchFamily="50" charset="-128"/>
            </a:rPr>
            <a:t>円となり、過去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数値となった。物価高騰対応生活支援特別給付金が大幅な増となった一方で、国民健康保険事業特別会計繰出金や子育て世帯等臨時特別支援事業費補助金（電力・ガス・食料品等価格高騰緊急支援給付金）が大幅な減となったことによって、社会福祉費は減となったものの、児童福祉費や老人福祉費、生活保護費が年々増加傾向にあるため、民生費全体としては増となった。</a:t>
          </a: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番目に割合の大きい総務費は、前年度比で</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52,584</a:t>
          </a:r>
          <a:r>
            <a:rPr kumimoji="1" lang="ja-JP" altLang="en-US" sz="1300">
              <a:latin typeface="ＭＳ Ｐゴシック" panose="020B0600070205080204" pitchFamily="50" charset="-128"/>
              <a:ea typeface="ＭＳ Ｐゴシック" panose="020B0600070205080204" pitchFamily="50" charset="-128"/>
            </a:rPr>
            <a:t>円となった。主な要因は総務管理費の増によるもので、職員退職手当基金積立金や一般職通常退職手当が減となった一方で、内部情報等統合管理システム環境導入委託等が増となった。</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番目に割合の大きい教育費は、前年度比で</a:t>
          </a:r>
          <a:r>
            <a:rPr kumimoji="1" lang="en-US" altLang="ja-JP" sz="1300">
              <a:latin typeface="ＭＳ Ｐゴシック" panose="020B0600070205080204" pitchFamily="50" charset="-128"/>
              <a:ea typeface="ＭＳ Ｐゴシック" panose="020B0600070205080204" pitchFamily="50" charset="-128"/>
            </a:rPr>
            <a:t>5,848</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36,853</a:t>
          </a:r>
          <a:r>
            <a:rPr kumimoji="1" lang="ja-JP" altLang="en-US" sz="1300">
              <a:latin typeface="ＭＳ Ｐゴシック" panose="020B0600070205080204" pitchFamily="50" charset="-128"/>
              <a:ea typeface="ＭＳ Ｐゴシック" panose="020B0600070205080204" pitchFamily="50" charset="-128"/>
            </a:rPr>
            <a:t>円となった。主な要因としては、学校給食の賄材料費や東中学校エレベーター設置工事の増によるものである。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実質収支比率は前年度に比べ</a:t>
          </a:r>
          <a:r>
            <a:rPr kumimoji="1" lang="en-US" altLang="ja-JP" sz="1200">
              <a:latin typeface="ＭＳ ゴシック" pitchFamily="49" charset="-128"/>
              <a:ea typeface="ＭＳ ゴシック" pitchFamily="49" charset="-128"/>
            </a:rPr>
            <a:t>3.78</a:t>
          </a:r>
          <a:r>
            <a:rPr kumimoji="1" lang="ja-JP" altLang="en-US" sz="1200">
              <a:latin typeface="ＭＳ ゴシック" pitchFamily="49" charset="-128"/>
              <a:ea typeface="ＭＳ ゴシック" pitchFamily="49" charset="-128"/>
            </a:rPr>
            <a:t>ポイント減少し、過去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年間で最も低い比率となった。これは、分子の実質収支額が減少した一方で、分母の標準財政規模が増加したことによる。</a:t>
          </a:r>
        </a:p>
        <a:p>
          <a:r>
            <a:rPr kumimoji="1" lang="ja-JP" altLang="en-US" sz="1200">
              <a:latin typeface="ＭＳ ゴシック" pitchFamily="49" charset="-128"/>
              <a:ea typeface="ＭＳ ゴシック" pitchFamily="49" charset="-128"/>
            </a:rPr>
            <a:t>分子となる実質収支額は、形式収支が増加したものの、翌年度に繰り越すべき財源の増加がそれを上回ったため減となった。</a:t>
          </a:r>
        </a:p>
        <a:p>
          <a:r>
            <a:rPr kumimoji="1" lang="ja-JP" altLang="en-US" sz="1200">
              <a:latin typeface="ＭＳ ゴシック" pitchFamily="49" charset="-128"/>
              <a:ea typeface="ＭＳ ゴシック" pitchFamily="49" charset="-128"/>
            </a:rPr>
            <a:t>分母となる標準財政規模は、臨時財政対策債振替相当額が減少したものの、標準税収入額や普通交付税が増加したことによって増となった。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全会計の実質収支額が黒字のため、連結実質赤字額は発生せず、連結実質赤字比率は算定されていない。</a:t>
          </a:r>
        </a:p>
        <a:p>
          <a:r>
            <a:rPr kumimoji="1" lang="ja-JP" altLang="en-US" sz="1400">
              <a:latin typeface="ＭＳ ゴシック" pitchFamily="49" charset="-128"/>
              <a:ea typeface="ＭＳ ゴシック" pitchFamily="49" charset="-128"/>
            </a:rPr>
            <a:t>一般会計は、実質収支額の減少は、歳出決算額の減少額が歳入決算額の減少額を上回ったものの、翌年度に繰り越すべき財源が増加したことにより前年比</a:t>
          </a:r>
          <a:r>
            <a:rPr kumimoji="1" lang="en-US" altLang="ja-JP" sz="1400">
              <a:latin typeface="ＭＳ ゴシック" pitchFamily="49" charset="-128"/>
              <a:ea typeface="ＭＳ ゴシック" pitchFamily="49" charset="-128"/>
            </a:rPr>
            <a:t>945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水道事業会計は、流動負債、流動資産がともに増となったが、流動資産の増加額が上回ったため資金余剰額は前年比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公共下水道事業会計は、流動負債、流動資産がともに増となったものの、控除企業債等が減となったため、資金余剰額は前年比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実質公債費比率の分子は、元利償還金が増加したものの、下水道事業債等の元利償還金に対する負担金等が</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百万円、公債費に準ずる債務負担行為に基づく支出額が</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また特定財源や基準財政需要額算入額も減少しており、分子全体で前年度より</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百万円減少し、過去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番目に高い額となった。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減債基金利用なし。</a:t>
          </a:r>
          <a:endParaRPr lang="en-US"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年度の将来負担比率（分子）は、将来負担額、充当可能財源等ともに減少したものの、将来負担額の減少額が充当可能財源等の減少額を下回ったため、全体として増加した。</a:t>
          </a:r>
        </a:p>
        <a:p>
          <a:r>
            <a:rPr kumimoji="1" lang="ja-JP" altLang="en-US" sz="1400">
              <a:latin typeface="ＭＳ ゴシック" pitchFamily="49" charset="-128"/>
              <a:ea typeface="ＭＳ ゴシック" pitchFamily="49" charset="-128"/>
            </a:rPr>
            <a:t>将来負担額の減少要因は、起債償還額が発行額を上回ったことで一般会計の地方債現在高が減少したこと、公営企業債等繰入見込額及び一部事務組合が借り入れた地方債の償還に係る負担金見込額の減が挙げられる。</a:t>
          </a:r>
        </a:p>
        <a:p>
          <a:r>
            <a:rPr kumimoji="1" lang="ja-JP" altLang="en-US" sz="1400">
              <a:latin typeface="ＭＳ ゴシック" pitchFamily="49" charset="-128"/>
              <a:ea typeface="ＭＳ ゴシック" pitchFamily="49" charset="-128"/>
            </a:rPr>
            <a:t>充当可能財源等の減少要因は、一部を除く基金を廃止したことに伴い大幅減になったこと、地方債現在高に係る基準財政需要額算入見込み額が大幅減になったことが挙げられる。</a:t>
          </a:r>
        </a:p>
        <a:p>
          <a:r>
            <a:rPr kumimoji="1" lang="ja-JP" altLang="en-US" sz="1400">
              <a:latin typeface="ＭＳ ゴシック" pitchFamily="49" charset="-128"/>
              <a:ea typeface="ＭＳ ゴシック" pitchFamily="49" charset="-128"/>
            </a:rPr>
            <a:t>今後も、後年度負担を意識した市債借入を行いつつ、適切な財政調整基金残高を確保し、将来世代が事業実施に支障をきたすことのないよう財政健全化に努める。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財政調整基金は増加したものの、その他特定目的基金は減少したため、基金全体で前年度より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財政調整基金は、当初予算、補正予算財源として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財政調整基金は、年度間の財源の不均衡を調整する機能を最大限に活用すべく、決算剰余金などを着実に積立てて、災害等不測の事態への備えとして一定額を確保し、堅実な財政運営に努める。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その他特定目的基金は、基金の使途に沿った適正な運用を行うとともに、基金の目的達成後には速やかに廃止する。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ふるさとづくり基金は、誇りあふれるふるさとづくりのための費用に充当するために設置している。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奨学金基金は、経済的な理由により高等学校課程または高等専門学校課程の修学が困難な市民の修学を奨励するために設置している。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年度は退職者が少なかったため、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ふるさとづくり基金は、ふるさと納税による寄附金等を積み立てたため、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基金の使途に沿った適正な運用を行うとともに、基金の目的達成後には速やかに廃止する。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財政調整基金は、当初予算、補正予算財源として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百万円を取り崩したが、予算の執行管理を徹底することで生み出された決算剰余金等を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財政調整基金は、年度間の財源の不均衡を調整する機能を最大限に活用とすべく、決算剰余金などを着実に積立てて、災害等不測の事態への備えとして一定額を確保し、堅実な財政運営に努める。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有形固定資産減価償却率は、上昇傾向にあり、類似団体と比較しても高い水準にある。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本市では、令和６年度に「座間市公共施設等総合管理計画」を改訂するとともに、令和７年度には「座間市公共施設再整備計画」の見直しも行った。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これらの計画に基づき、今後も継続して社会経済情勢等の変化にともなう要求に耐えうる計画的な施設整備に努めるとともに、比率の低下に向けた取組を着実に進めていく。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35</xdr:row>
      <xdr:rowOff>15875</xdr:rowOff>
    </xdr:to>
    <xdr:cxnSp macro="">
      <xdr:nvCxnSpPr>
        <xdr:cNvPr id="65" name="直線コネクタ 64"/>
        <xdr:cNvCxnSpPr/>
      </xdr:nvCxnSpPr>
      <xdr:spPr>
        <a:xfrm flipV="1">
          <a:off x="4760595" y="5550323"/>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8"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9" name="直線コネクタ 68"/>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119609</xdr:rowOff>
    </xdr:from>
    <xdr:ext cx="405111" cy="259045"/>
    <xdr:sp macro="" textlink="">
      <xdr:nvSpPr>
        <xdr:cNvPr id="70" name="有形固定資産減価償却率平均値テキスト"/>
        <xdr:cNvSpPr txBox="1"/>
      </xdr:nvSpPr>
      <xdr:spPr>
        <a:xfrm>
          <a:off x="4813300" y="603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71" name="フローチャート: 判断 70"/>
        <xdr:cNvSpPr/>
      </xdr:nvSpPr>
      <xdr:spPr>
        <a:xfrm>
          <a:off x="47117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39158</xdr:rowOff>
    </xdr:from>
    <xdr:to>
      <xdr:col>19</xdr:col>
      <xdr:colOff>187325</xdr:colOff>
      <xdr:row>31</xdr:row>
      <xdr:rowOff>140758</xdr:rowOff>
    </xdr:to>
    <xdr:sp macro="" textlink="">
      <xdr:nvSpPr>
        <xdr:cNvPr id="72" name="フローチャート: 判断 71"/>
        <xdr:cNvSpPr/>
      </xdr:nvSpPr>
      <xdr:spPr>
        <a:xfrm>
          <a:off x="4000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73" name="フローチャート: 判断 72"/>
        <xdr:cNvSpPr/>
      </xdr:nvSpPr>
      <xdr:spPr>
        <a:xfrm>
          <a:off x="3238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6773</xdr:rowOff>
    </xdr:from>
    <xdr:to>
      <xdr:col>11</xdr:col>
      <xdr:colOff>187325</xdr:colOff>
      <xdr:row>31</xdr:row>
      <xdr:rowOff>108373</xdr:rowOff>
    </xdr:to>
    <xdr:sp macro="" textlink="">
      <xdr:nvSpPr>
        <xdr:cNvPr id="74" name="フローチャート: 判断 73"/>
        <xdr:cNvSpPr/>
      </xdr:nvSpPr>
      <xdr:spPr>
        <a:xfrm>
          <a:off x="2476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156633</xdr:rowOff>
    </xdr:from>
    <xdr:to>
      <xdr:col>7</xdr:col>
      <xdr:colOff>187325</xdr:colOff>
      <xdr:row>31</xdr:row>
      <xdr:rowOff>86783</xdr:rowOff>
    </xdr:to>
    <xdr:sp macro="" textlink="">
      <xdr:nvSpPr>
        <xdr:cNvPr id="75" name="フローチャート: 判断 74"/>
        <xdr:cNvSpPr/>
      </xdr:nvSpPr>
      <xdr:spPr>
        <a:xfrm>
          <a:off x="1714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94403</xdr:rowOff>
    </xdr:from>
    <xdr:to>
      <xdr:col>23</xdr:col>
      <xdr:colOff>136525</xdr:colOff>
      <xdr:row>33</xdr:row>
      <xdr:rowOff>24553</xdr:rowOff>
    </xdr:to>
    <xdr:sp macro="" textlink="">
      <xdr:nvSpPr>
        <xdr:cNvPr id="81" name="楕円 80"/>
        <xdr:cNvSpPr/>
      </xdr:nvSpPr>
      <xdr:spPr>
        <a:xfrm>
          <a:off x="47117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72830</xdr:rowOff>
    </xdr:from>
    <xdr:ext cx="405111" cy="259045"/>
    <xdr:sp macro="" textlink="">
      <xdr:nvSpPr>
        <xdr:cNvPr id="82" name="有形固定資産減価償却率該当値テキスト"/>
        <xdr:cNvSpPr txBox="1"/>
      </xdr:nvSpPr>
      <xdr:spPr>
        <a:xfrm>
          <a:off x="4813300" y="633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36830</xdr:rowOff>
    </xdr:from>
    <xdr:to>
      <xdr:col>19</xdr:col>
      <xdr:colOff>187325</xdr:colOff>
      <xdr:row>32</xdr:row>
      <xdr:rowOff>138430</xdr:rowOff>
    </xdr:to>
    <xdr:sp macro="" textlink="">
      <xdr:nvSpPr>
        <xdr:cNvPr id="83" name="楕円 82"/>
        <xdr:cNvSpPr/>
      </xdr:nvSpPr>
      <xdr:spPr>
        <a:xfrm>
          <a:off x="400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87630</xdr:rowOff>
    </xdr:from>
    <xdr:to>
      <xdr:col>23</xdr:col>
      <xdr:colOff>85725</xdr:colOff>
      <xdr:row>32</xdr:row>
      <xdr:rowOff>145203</xdr:rowOff>
    </xdr:to>
    <xdr:cxnSp macro="">
      <xdr:nvCxnSpPr>
        <xdr:cNvPr id="84" name="直線コネクタ 83"/>
        <xdr:cNvCxnSpPr/>
      </xdr:nvCxnSpPr>
      <xdr:spPr>
        <a:xfrm>
          <a:off x="4051300" y="634555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5" name="楕円 84"/>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87630</xdr:rowOff>
    </xdr:to>
    <xdr:cxnSp macro="">
      <xdr:nvCxnSpPr>
        <xdr:cNvPr id="86" name="直線コネクタ 85"/>
        <xdr:cNvCxnSpPr/>
      </xdr:nvCxnSpPr>
      <xdr:spPr>
        <a:xfrm>
          <a:off x="3289300" y="628798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7" name="楕円 86"/>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32</xdr:row>
      <xdr:rowOff>30057</xdr:rowOff>
    </xdr:to>
    <xdr:cxnSp macro="">
      <xdr:nvCxnSpPr>
        <xdr:cNvPr id="88" name="直線コネクタ 87"/>
        <xdr:cNvCxnSpPr/>
      </xdr:nvCxnSpPr>
      <xdr:spPr>
        <a:xfrm>
          <a:off x="2527300" y="623040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28363</xdr:rowOff>
    </xdr:from>
    <xdr:to>
      <xdr:col>7</xdr:col>
      <xdr:colOff>187325</xdr:colOff>
      <xdr:row>31</xdr:row>
      <xdr:rowOff>129963</xdr:rowOff>
    </xdr:to>
    <xdr:sp macro="" textlink="">
      <xdr:nvSpPr>
        <xdr:cNvPr id="89" name="楕円 88"/>
        <xdr:cNvSpPr/>
      </xdr:nvSpPr>
      <xdr:spPr>
        <a:xfrm>
          <a:off x="1714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79163</xdr:rowOff>
    </xdr:from>
    <xdr:to>
      <xdr:col>11</xdr:col>
      <xdr:colOff>136525</xdr:colOff>
      <xdr:row>31</xdr:row>
      <xdr:rowOff>143933</xdr:rowOff>
    </xdr:to>
    <xdr:cxnSp macro="">
      <xdr:nvCxnSpPr>
        <xdr:cNvPr id="90" name="直線コネクタ 89"/>
        <xdr:cNvCxnSpPr/>
      </xdr:nvCxnSpPr>
      <xdr:spPr>
        <a:xfrm>
          <a:off x="1765300" y="616563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157285</xdr:rowOff>
    </xdr:from>
    <xdr:ext cx="405111" cy="259045"/>
    <xdr:sp macro="" textlink="">
      <xdr:nvSpPr>
        <xdr:cNvPr id="91" name="n_1aveValue有形固定資産減価償却率"/>
        <xdr:cNvSpPr txBox="1"/>
      </xdr:nvSpPr>
      <xdr:spPr>
        <a:xfrm>
          <a:off x="3836044" y="590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92" name="n_2aveValue有形固定資産減価償却率"/>
        <xdr:cNvSpPr txBox="1"/>
      </xdr:nvSpPr>
      <xdr:spPr>
        <a:xfrm>
          <a:off x="30867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93" name="n_3aveValue有形固定資産減価償却率"/>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103310</xdr:rowOff>
    </xdr:from>
    <xdr:ext cx="405111" cy="259045"/>
    <xdr:sp macro="" textlink="">
      <xdr:nvSpPr>
        <xdr:cNvPr id="94" name="n_4aveValue有形固定資産減価償却率"/>
        <xdr:cNvSpPr txBox="1"/>
      </xdr:nvSpPr>
      <xdr:spPr>
        <a:xfrm>
          <a:off x="1562744" y="58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129557</xdr:rowOff>
    </xdr:from>
    <xdr:ext cx="405111" cy="259045"/>
    <xdr:sp macro="" textlink="">
      <xdr:nvSpPr>
        <xdr:cNvPr id="95" name="n_1mainValue有形固定資産減価償却率"/>
        <xdr:cNvSpPr txBox="1"/>
      </xdr:nvSpPr>
      <xdr:spPr>
        <a:xfrm>
          <a:off x="383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6" name="n_2mainValue有形固定資産減価償却率"/>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7" name="n_3main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121090</xdr:rowOff>
    </xdr:from>
    <xdr:ext cx="405111" cy="259045"/>
    <xdr:sp macro="" textlink="">
      <xdr:nvSpPr>
        <xdr:cNvPr id="98" name="n_4mainValue有形固定資産減価償却率"/>
        <xdr:cNvSpPr txBox="1"/>
      </xdr:nvSpPr>
      <xdr:spPr>
        <a:xfrm>
          <a:off x="1562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依然として債務償還比率は類似団体平均よりも高水準であり、大幅に良化した令和３年度と比較して漸次悪化傾向にある。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次年度以降も引き続き、施設整備費用等の財源として更なる地方債の発行を見込んでいることから、将来負担額が増加し、数値が悪化する可能性がある。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65496</xdr:rowOff>
    </xdr:to>
    <xdr:cxnSp macro="">
      <xdr:nvCxnSpPr>
        <xdr:cNvPr id="129" name="直線コネクタ 128"/>
        <xdr:cNvCxnSpPr/>
      </xdr:nvCxnSpPr>
      <xdr:spPr>
        <a:xfrm flipV="1">
          <a:off x="14793595" y="5261428"/>
          <a:ext cx="1269" cy="140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69323</xdr:rowOff>
    </xdr:from>
    <xdr:ext cx="469744" cy="259045"/>
    <xdr:sp macro="" textlink="">
      <xdr:nvSpPr>
        <xdr:cNvPr id="130" name="債務償還比率最小値テキスト"/>
        <xdr:cNvSpPr txBox="1"/>
      </xdr:nvSpPr>
      <xdr:spPr>
        <a:xfrm>
          <a:off x="14846300" y="667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65496</xdr:rowOff>
    </xdr:from>
    <xdr:to>
      <xdr:col>76</xdr:col>
      <xdr:colOff>111125</xdr:colOff>
      <xdr:row>34</xdr:row>
      <xdr:rowOff>65496</xdr:rowOff>
    </xdr:to>
    <xdr:cxnSp macro="">
      <xdr:nvCxnSpPr>
        <xdr:cNvPr id="131" name="直線コネクタ 130"/>
        <xdr:cNvCxnSpPr/>
      </xdr:nvCxnSpPr>
      <xdr:spPr>
        <a:xfrm>
          <a:off x="14706600" y="66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37736</xdr:rowOff>
    </xdr:from>
    <xdr:ext cx="469744" cy="259045"/>
    <xdr:sp macro="" textlink="">
      <xdr:nvSpPr>
        <xdr:cNvPr id="134" name="債務償還比率平均値テキスト"/>
        <xdr:cNvSpPr txBox="1"/>
      </xdr:nvSpPr>
      <xdr:spPr>
        <a:xfrm>
          <a:off x="14846300" y="5781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14859</xdr:rowOff>
    </xdr:from>
    <xdr:to>
      <xdr:col>76</xdr:col>
      <xdr:colOff>73025</xdr:colOff>
      <xdr:row>30</xdr:row>
      <xdr:rowOff>116459</xdr:rowOff>
    </xdr:to>
    <xdr:sp macro="" textlink="">
      <xdr:nvSpPr>
        <xdr:cNvPr id="135" name="フローチャート: 判断 134"/>
        <xdr:cNvSpPr/>
      </xdr:nvSpPr>
      <xdr:spPr>
        <a:xfrm>
          <a:off x="147447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13009</xdr:rowOff>
    </xdr:from>
    <xdr:to>
      <xdr:col>72</xdr:col>
      <xdr:colOff>123825</xdr:colOff>
      <xdr:row>30</xdr:row>
      <xdr:rowOff>114609</xdr:rowOff>
    </xdr:to>
    <xdr:sp macro="" textlink="">
      <xdr:nvSpPr>
        <xdr:cNvPr id="136" name="フローチャート: 判断 135"/>
        <xdr:cNvSpPr/>
      </xdr:nvSpPr>
      <xdr:spPr>
        <a:xfrm>
          <a:off x="14033500" y="592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128787</xdr:rowOff>
    </xdr:from>
    <xdr:to>
      <xdr:col>68</xdr:col>
      <xdr:colOff>123825</xdr:colOff>
      <xdr:row>30</xdr:row>
      <xdr:rowOff>58937</xdr:rowOff>
    </xdr:to>
    <xdr:sp macro="" textlink="">
      <xdr:nvSpPr>
        <xdr:cNvPr id="137" name="フローチャート: 判断 136"/>
        <xdr:cNvSpPr/>
      </xdr:nvSpPr>
      <xdr:spPr>
        <a:xfrm>
          <a:off x="132715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28466</xdr:rowOff>
    </xdr:from>
    <xdr:to>
      <xdr:col>64</xdr:col>
      <xdr:colOff>123825</xdr:colOff>
      <xdr:row>31</xdr:row>
      <xdr:rowOff>130066</xdr:rowOff>
    </xdr:to>
    <xdr:sp macro="" textlink="">
      <xdr:nvSpPr>
        <xdr:cNvPr id="138" name="フローチャート: 判断 137"/>
        <xdr:cNvSpPr/>
      </xdr:nvSpPr>
      <xdr:spPr>
        <a:xfrm>
          <a:off x="12509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57613</xdr:rowOff>
    </xdr:from>
    <xdr:to>
      <xdr:col>60</xdr:col>
      <xdr:colOff>123825</xdr:colOff>
      <xdr:row>31</xdr:row>
      <xdr:rowOff>159213</xdr:rowOff>
    </xdr:to>
    <xdr:sp macro="" textlink="">
      <xdr:nvSpPr>
        <xdr:cNvPr id="139" name="フローチャート: 判断 138"/>
        <xdr:cNvSpPr/>
      </xdr:nvSpPr>
      <xdr:spPr>
        <a:xfrm>
          <a:off x="11747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18787</xdr:rowOff>
    </xdr:from>
    <xdr:to>
      <xdr:col>76</xdr:col>
      <xdr:colOff>73025</xdr:colOff>
      <xdr:row>32</xdr:row>
      <xdr:rowOff>120387</xdr:rowOff>
    </xdr:to>
    <xdr:sp macro="" textlink="">
      <xdr:nvSpPr>
        <xdr:cNvPr id="145" name="楕円 144"/>
        <xdr:cNvSpPr/>
      </xdr:nvSpPr>
      <xdr:spPr>
        <a:xfrm>
          <a:off x="14744700" y="62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168664</xdr:rowOff>
    </xdr:from>
    <xdr:ext cx="469744" cy="259045"/>
    <xdr:sp macro="" textlink="">
      <xdr:nvSpPr>
        <xdr:cNvPr id="146" name="債務償還比率該当値テキスト"/>
        <xdr:cNvSpPr txBox="1"/>
      </xdr:nvSpPr>
      <xdr:spPr>
        <a:xfrm>
          <a:off x="14846300" y="625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69179</xdr:rowOff>
    </xdr:from>
    <xdr:to>
      <xdr:col>72</xdr:col>
      <xdr:colOff>123825</xdr:colOff>
      <xdr:row>31</xdr:row>
      <xdr:rowOff>170779</xdr:rowOff>
    </xdr:to>
    <xdr:sp macro="" textlink="">
      <xdr:nvSpPr>
        <xdr:cNvPr id="147" name="楕円 146"/>
        <xdr:cNvSpPr/>
      </xdr:nvSpPr>
      <xdr:spPr>
        <a:xfrm>
          <a:off x="14033500" y="61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119979</xdr:rowOff>
    </xdr:from>
    <xdr:to>
      <xdr:col>76</xdr:col>
      <xdr:colOff>22225</xdr:colOff>
      <xdr:row>32</xdr:row>
      <xdr:rowOff>69587</xdr:rowOff>
    </xdr:to>
    <xdr:cxnSp macro="">
      <xdr:nvCxnSpPr>
        <xdr:cNvPr id="148" name="直線コネクタ 147"/>
        <xdr:cNvCxnSpPr/>
      </xdr:nvCxnSpPr>
      <xdr:spPr>
        <a:xfrm>
          <a:off x="14084300" y="6206454"/>
          <a:ext cx="711200" cy="1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68680</xdr:rowOff>
    </xdr:from>
    <xdr:to>
      <xdr:col>68</xdr:col>
      <xdr:colOff>123825</xdr:colOff>
      <xdr:row>30</xdr:row>
      <xdr:rowOff>170280</xdr:rowOff>
    </xdr:to>
    <xdr:sp macro="" textlink="">
      <xdr:nvSpPr>
        <xdr:cNvPr id="149" name="楕円 148"/>
        <xdr:cNvSpPr/>
      </xdr:nvSpPr>
      <xdr:spPr>
        <a:xfrm>
          <a:off x="13271500" y="59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119480</xdr:rowOff>
    </xdr:from>
    <xdr:to>
      <xdr:col>72</xdr:col>
      <xdr:colOff>73025</xdr:colOff>
      <xdr:row>31</xdr:row>
      <xdr:rowOff>119979</xdr:rowOff>
    </xdr:to>
    <xdr:cxnSp macro="">
      <xdr:nvCxnSpPr>
        <xdr:cNvPr id="150" name="直線コネクタ 149"/>
        <xdr:cNvCxnSpPr/>
      </xdr:nvCxnSpPr>
      <xdr:spPr>
        <a:xfrm>
          <a:off x="13322300" y="6034505"/>
          <a:ext cx="762000" cy="17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91032</xdr:rowOff>
    </xdr:from>
    <xdr:to>
      <xdr:col>64</xdr:col>
      <xdr:colOff>123825</xdr:colOff>
      <xdr:row>35</xdr:row>
      <xdr:rowOff>21182</xdr:rowOff>
    </xdr:to>
    <xdr:sp macro="" textlink="">
      <xdr:nvSpPr>
        <xdr:cNvPr id="151" name="楕円 150"/>
        <xdr:cNvSpPr/>
      </xdr:nvSpPr>
      <xdr:spPr>
        <a:xfrm>
          <a:off x="12509500" y="66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119480</xdr:rowOff>
    </xdr:from>
    <xdr:to>
      <xdr:col>68</xdr:col>
      <xdr:colOff>73025</xdr:colOff>
      <xdr:row>34</xdr:row>
      <xdr:rowOff>141832</xdr:rowOff>
    </xdr:to>
    <xdr:cxnSp macro="">
      <xdr:nvCxnSpPr>
        <xdr:cNvPr id="152" name="直線コネクタ 151"/>
        <xdr:cNvCxnSpPr/>
      </xdr:nvCxnSpPr>
      <xdr:spPr>
        <a:xfrm flipV="1">
          <a:off x="12560300" y="6034505"/>
          <a:ext cx="762000" cy="70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117058</xdr:rowOff>
    </xdr:from>
    <xdr:to>
      <xdr:col>60</xdr:col>
      <xdr:colOff>123825</xdr:colOff>
      <xdr:row>34</xdr:row>
      <xdr:rowOff>47208</xdr:rowOff>
    </xdr:to>
    <xdr:sp macro="" textlink="">
      <xdr:nvSpPr>
        <xdr:cNvPr id="153" name="楕円 152"/>
        <xdr:cNvSpPr/>
      </xdr:nvSpPr>
      <xdr:spPr>
        <a:xfrm>
          <a:off x="11747500" y="65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167858</xdr:rowOff>
    </xdr:from>
    <xdr:to>
      <xdr:col>64</xdr:col>
      <xdr:colOff>73025</xdr:colOff>
      <xdr:row>34</xdr:row>
      <xdr:rowOff>141832</xdr:rowOff>
    </xdr:to>
    <xdr:cxnSp macro="">
      <xdr:nvCxnSpPr>
        <xdr:cNvPr id="154" name="直線コネクタ 153"/>
        <xdr:cNvCxnSpPr/>
      </xdr:nvCxnSpPr>
      <xdr:spPr>
        <a:xfrm>
          <a:off x="11798300" y="6597233"/>
          <a:ext cx="762000" cy="1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131136</xdr:rowOff>
    </xdr:from>
    <xdr:ext cx="469744" cy="259045"/>
    <xdr:sp macro="" textlink="">
      <xdr:nvSpPr>
        <xdr:cNvPr id="155" name="n_1aveValue債務償還比率"/>
        <xdr:cNvSpPr txBox="1"/>
      </xdr:nvSpPr>
      <xdr:spPr>
        <a:xfrm>
          <a:off x="13836727" y="570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75464</xdr:rowOff>
    </xdr:from>
    <xdr:ext cx="469744" cy="259045"/>
    <xdr:sp macro="" textlink="">
      <xdr:nvSpPr>
        <xdr:cNvPr id="156" name="n_2aveValue債務償還比率"/>
        <xdr:cNvSpPr txBox="1"/>
      </xdr:nvSpPr>
      <xdr:spPr>
        <a:xfrm>
          <a:off x="13087427" y="56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146593</xdr:rowOff>
    </xdr:from>
    <xdr:ext cx="469744" cy="259045"/>
    <xdr:sp macro="" textlink="">
      <xdr:nvSpPr>
        <xdr:cNvPr id="157" name="n_3aveValue債務償還比率"/>
        <xdr:cNvSpPr txBox="1"/>
      </xdr:nvSpPr>
      <xdr:spPr>
        <a:xfrm>
          <a:off x="123254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4290</xdr:rowOff>
    </xdr:from>
    <xdr:ext cx="469744" cy="259045"/>
    <xdr:sp macro="" textlink="">
      <xdr:nvSpPr>
        <xdr:cNvPr id="158" name="n_4aveValue債務償還比率"/>
        <xdr:cNvSpPr txBox="1"/>
      </xdr:nvSpPr>
      <xdr:spPr>
        <a:xfrm>
          <a:off x="11563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161906</xdr:rowOff>
    </xdr:from>
    <xdr:ext cx="469744" cy="259045"/>
    <xdr:sp macro="" textlink="">
      <xdr:nvSpPr>
        <xdr:cNvPr id="159" name="n_1mainValue債務償還比率"/>
        <xdr:cNvSpPr txBox="1"/>
      </xdr:nvSpPr>
      <xdr:spPr>
        <a:xfrm>
          <a:off x="13836727" y="624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161407</xdr:rowOff>
    </xdr:from>
    <xdr:ext cx="469744" cy="259045"/>
    <xdr:sp macro="" textlink="">
      <xdr:nvSpPr>
        <xdr:cNvPr id="160" name="n_2mainValue債務償還比率"/>
        <xdr:cNvSpPr txBox="1"/>
      </xdr:nvSpPr>
      <xdr:spPr>
        <a:xfrm>
          <a:off x="13087427" y="607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12309</xdr:rowOff>
    </xdr:from>
    <xdr:ext cx="469744" cy="259045"/>
    <xdr:sp macro="" textlink="">
      <xdr:nvSpPr>
        <xdr:cNvPr id="161" name="n_3mainValue債務償還比率"/>
        <xdr:cNvSpPr txBox="1"/>
      </xdr:nvSpPr>
      <xdr:spPr>
        <a:xfrm>
          <a:off x="12325427" y="678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38335</xdr:rowOff>
    </xdr:from>
    <xdr:ext cx="469744" cy="259045"/>
    <xdr:sp macro="" textlink="">
      <xdr:nvSpPr>
        <xdr:cNvPr id="162" name="n_4mainValue債務償還比率"/>
        <xdr:cNvSpPr txBox="1"/>
      </xdr:nvSpPr>
      <xdr:spPr>
        <a:xfrm>
          <a:off x="11563427" y="663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21336</xdr:rowOff>
    </xdr:from>
    <xdr:to>
      <xdr:col>24</xdr:col>
      <xdr:colOff>62865</xdr:colOff>
      <xdr:row>41</xdr:row>
      <xdr:rowOff>41910</xdr:rowOff>
    </xdr:to>
    <xdr:cxnSp macro="">
      <xdr:nvCxnSpPr>
        <xdr:cNvPr id="55" name="直線コネクタ 54"/>
        <xdr:cNvCxnSpPr/>
      </xdr:nvCxnSpPr>
      <xdr:spPr>
        <a:xfrm flipV="1">
          <a:off x="4634865" y="585063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6" name="【道路】&#10;有形固定資産減価償却率最小値テキスト"/>
        <xdr:cNvSpPr txBox="1"/>
      </xdr:nvSpPr>
      <xdr:spPr>
        <a:xfrm>
          <a:off x="4673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139463</xdr:rowOff>
    </xdr:from>
    <xdr:ext cx="405111" cy="259045"/>
    <xdr:sp macro="" textlink="">
      <xdr:nvSpPr>
        <xdr:cNvPr id="58" name="【道路】&#10;有形固定資産減価償却率最大値テキスト"/>
        <xdr:cNvSpPr txBox="1"/>
      </xdr:nvSpPr>
      <xdr:spPr>
        <a:xfrm>
          <a:off x="4673600" y="562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21336</xdr:rowOff>
    </xdr:from>
    <xdr:to>
      <xdr:col>24</xdr:col>
      <xdr:colOff>152400</xdr:colOff>
      <xdr:row>34</xdr:row>
      <xdr:rowOff>21336</xdr:rowOff>
    </xdr:to>
    <xdr:cxnSp macro="">
      <xdr:nvCxnSpPr>
        <xdr:cNvPr id="59" name="直線コネクタ 58"/>
        <xdr:cNvCxnSpPr/>
      </xdr:nvCxnSpPr>
      <xdr:spPr>
        <a:xfrm>
          <a:off x="4546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116857</xdr:rowOff>
    </xdr:from>
    <xdr:ext cx="405111" cy="259045"/>
    <xdr:sp macro="" textlink="">
      <xdr:nvSpPr>
        <xdr:cNvPr id="60" name="【道路】&#10;有形固定資産減価償却率平均値テキスト"/>
        <xdr:cNvSpPr txBox="1"/>
      </xdr:nvSpPr>
      <xdr:spPr>
        <a:xfrm>
          <a:off x="4673600" y="628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61" name="フローチャート: 判断 60"/>
        <xdr:cNvSpPr/>
      </xdr:nvSpPr>
      <xdr:spPr>
        <a:xfrm>
          <a:off x="4584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155702</xdr:rowOff>
    </xdr:from>
    <xdr:to>
      <xdr:col>10</xdr:col>
      <xdr:colOff>165100</xdr:colOff>
      <xdr:row>37</xdr:row>
      <xdr:rowOff>85852</xdr:rowOff>
    </xdr:to>
    <xdr:sp macro="" textlink="">
      <xdr:nvSpPr>
        <xdr:cNvPr id="64" name="フローチャート: 判断 63"/>
        <xdr:cNvSpPr/>
      </xdr:nvSpPr>
      <xdr:spPr>
        <a:xfrm>
          <a:off x="1968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141986</xdr:rowOff>
    </xdr:from>
    <xdr:to>
      <xdr:col>6</xdr:col>
      <xdr:colOff>38100</xdr:colOff>
      <xdr:row>37</xdr:row>
      <xdr:rowOff>72136</xdr:rowOff>
    </xdr:to>
    <xdr:sp macro="" textlink="">
      <xdr:nvSpPr>
        <xdr:cNvPr id="65" name="フローチャート: 判断 64"/>
        <xdr:cNvSpPr/>
      </xdr:nvSpPr>
      <xdr:spPr>
        <a:xfrm>
          <a:off x="1079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39116</xdr:rowOff>
    </xdr:from>
    <xdr:to>
      <xdr:col>24</xdr:col>
      <xdr:colOff>114300</xdr:colOff>
      <xdr:row>38</xdr:row>
      <xdr:rowOff>140716</xdr:rowOff>
    </xdr:to>
    <xdr:sp macro="" textlink="">
      <xdr:nvSpPr>
        <xdr:cNvPr id="71" name="楕円 70"/>
        <xdr:cNvSpPr/>
      </xdr:nvSpPr>
      <xdr:spPr>
        <a:xfrm>
          <a:off x="4584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17543</xdr:rowOff>
    </xdr:from>
    <xdr:ext cx="405111" cy="259045"/>
    <xdr:sp macro="" textlink="">
      <xdr:nvSpPr>
        <xdr:cNvPr id="72" name="【道路】&#10;有形固定資産減価償却率該当値テキスト"/>
        <xdr:cNvSpPr txBox="1"/>
      </xdr:nvSpPr>
      <xdr:spPr>
        <a:xfrm>
          <a:off x="4673600"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xdr:rowOff>
    </xdr:from>
    <xdr:to>
      <xdr:col>20</xdr:col>
      <xdr:colOff>38100</xdr:colOff>
      <xdr:row>38</xdr:row>
      <xdr:rowOff>106426</xdr:rowOff>
    </xdr:to>
    <xdr:sp macro="" textlink="">
      <xdr:nvSpPr>
        <xdr:cNvPr id="73" name="楕円 72"/>
        <xdr:cNvSpPr/>
      </xdr:nvSpPr>
      <xdr:spPr>
        <a:xfrm>
          <a:off x="3746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55626</xdr:rowOff>
    </xdr:from>
    <xdr:to>
      <xdr:col>24</xdr:col>
      <xdr:colOff>63500</xdr:colOff>
      <xdr:row>38</xdr:row>
      <xdr:rowOff>89916</xdr:rowOff>
    </xdr:to>
    <xdr:cxnSp macro="">
      <xdr:nvCxnSpPr>
        <xdr:cNvPr id="74" name="直線コネクタ 73"/>
        <xdr:cNvCxnSpPr/>
      </xdr:nvCxnSpPr>
      <xdr:spPr>
        <a:xfrm>
          <a:off x="3797300" y="65707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141986</xdr:rowOff>
    </xdr:from>
    <xdr:to>
      <xdr:col>15</xdr:col>
      <xdr:colOff>101600</xdr:colOff>
      <xdr:row>38</xdr:row>
      <xdr:rowOff>72136</xdr:rowOff>
    </xdr:to>
    <xdr:sp macro="" textlink="">
      <xdr:nvSpPr>
        <xdr:cNvPr id="75" name="楕円 74"/>
        <xdr:cNvSpPr/>
      </xdr:nvSpPr>
      <xdr:spPr>
        <a:xfrm>
          <a:off x="2857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55626</xdr:rowOff>
    </xdr:to>
    <xdr:cxnSp macro="">
      <xdr:nvCxnSpPr>
        <xdr:cNvPr id="76" name="直線コネクタ 75"/>
        <xdr:cNvCxnSpPr/>
      </xdr:nvCxnSpPr>
      <xdr:spPr>
        <a:xfrm>
          <a:off x="2908300" y="65364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107696</xdr:rowOff>
    </xdr:from>
    <xdr:to>
      <xdr:col>10</xdr:col>
      <xdr:colOff>165100</xdr:colOff>
      <xdr:row>38</xdr:row>
      <xdr:rowOff>37846</xdr:rowOff>
    </xdr:to>
    <xdr:sp macro="" textlink="">
      <xdr:nvSpPr>
        <xdr:cNvPr id="77" name="楕円 76"/>
        <xdr:cNvSpPr/>
      </xdr:nvSpPr>
      <xdr:spPr>
        <a:xfrm>
          <a:off x="1968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158496</xdr:rowOff>
    </xdr:from>
    <xdr:to>
      <xdr:col>15</xdr:col>
      <xdr:colOff>50800</xdr:colOff>
      <xdr:row>38</xdr:row>
      <xdr:rowOff>21336</xdr:rowOff>
    </xdr:to>
    <xdr:cxnSp macro="">
      <xdr:nvCxnSpPr>
        <xdr:cNvPr id="78" name="直線コネクタ 77"/>
        <xdr:cNvCxnSpPr/>
      </xdr:nvCxnSpPr>
      <xdr:spPr>
        <a:xfrm>
          <a:off x="2019300" y="6502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79" name="楕円 78"/>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158496</xdr:rowOff>
    </xdr:to>
    <xdr:cxnSp macro="">
      <xdr:nvCxnSpPr>
        <xdr:cNvPr id="80" name="直線コネクタ 79"/>
        <xdr:cNvCxnSpPr/>
      </xdr:nvCxnSpPr>
      <xdr:spPr>
        <a:xfrm>
          <a:off x="1130300" y="64655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道路】&#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102379</xdr:rowOff>
    </xdr:from>
    <xdr:ext cx="405111" cy="259045"/>
    <xdr:sp macro="" textlink="">
      <xdr:nvSpPr>
        <xdr:cNvPr id="83" name="n_3aveValue【道路】&#10;有形固定資産減価償却率"/>
        <xdr:cNvSpPr txBox="1"/>
      </xdr:nvSpPr>
      <xdr:spPr>
        <a:xfrm>
          <a:off x="1816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88663</xdr:rowOff>
    </xdr:from>
    <xdr:ext cx="405111" cy="259045"/>
    <xdr:sp macro="" textlink="">
      <xdr:nvSpPr>
        <xdr:cNvPr id="84" name="n_4aveValue【道路】&#10;有形固定資産減価償却率"/>
        <xdr:cNvSpPr txBox="1"/>
      </xdr:nvSpPr>
      <xdr:spPr>
        <a:xfrm>
          <a:off x="9277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97553</xdr:rowOff>
    </xdr:from>
    <xdr:ext cx="405111" cy="259045"/>
    <xdr:sp macro="" textlink="">
      <xdr:nvSpPr>
        <xdr:cNvPr id="85" name="n_1mainValue【道路】&#10;有形固定資産減価償却率"/>
        <xdr:cNvSpPr txBox="1"/>
      </xdr:nvSpPr>
      <xdr:spPr>
        <a:xfrm>
          <a:off x="358204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63263</xdr:rowOff>
    </xdr:from>
    <xdr:ext cx="405111" cy="259045"/>
    <xdr:sp macro="" textlink="">
      <xdr:nvSpPr>
        <xdr:cNvPr id="86" name="n_2mainValue【道路】&#10;有形固定資産減価償却率"/>
        <xdr:cNvSpPr txBox="1"/>
      </xdr:nvSpPr>
      <xdr:spPr>
        <a:xfrm>
          <a:off x="27057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28973</xdr:rowOff>
    </xdr:from>
    <xdr:ext cx="405111" cy="259045"/>
    <xdr:sp macro="" textlink="">
      <xdr:nvSpPr>
        <xdr:cNvPr id="87" name="n_3mainValue【道路】&#10;有形固定資産減価償却率"/>
        <xdr:cNvSpPr txBox="1"/>
      </xdr:nvSpPr>
      <xdr:spPr>
        <a:xfrm>
          <a:off x="18167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88" name="n_4mainValue【道路】&#10;有形固定資産減価償却率"/>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xdr:rowOff>
    </xdr:from>
    <xdr:to>
      <xdr:col>54</xdr:col>
      <xdr:colOff>189865</xdr:colOff>
      <xdr:row>41</xdr:row>
      <xdr:rowOff>104013</xdr:rowOff>
    </xdr:to>
    <xdr:cxnSp macro="">
      <xdr:nvCxnSpPr>
        <xdr:cNvPr id="112" name="直線コネクタ 111"/>
        <xdr:cNvCxnSpPr/>
      </xdr:nvCxnSpPr>
      <xdr:spPr>
        <a:xfrm flipV="1">
          <a:off x="10476865" y="5831586"/>
          <a:ext cx="0"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107840</xdr:rowOff>
    </xdr:from>
    <xdr:ext cx="469744" cy="259045"/>
    <xdr:sp macro="" textlink="">
      <xdr:nvSpPr>
        <xdr:cNvPr id="113" name="【道路】&#10;一人当たり延長最小値テキスト"/>
        <xdr:cNvSpPr txBox="1"/>
      </xdr:nvSpPr>
      <xdr:spPr>
        <a:xfrm>
          <a:off x="10515600"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104013</xdr:rowOff>
    </xdr:from>
    <xdr:to>
      <xdr:col>55</xdr:col>
      <xdr:colOff>88900</xdr:colOff>
      <xdr:row>41</xdr:row>
      <xdr:rowOff>104013</xdr:rowOff>
    </xdr:to>
    <xdr:cxnSp macro="">
      <xdr:nvCxnSpPr>
        <xdr:cNvPr id="114" name="直線コネクタ 113"/>
        <xdr:cNvCxnSpPr/>
      </xdr:nvCxnSpPr>
      <xdr:spPr>
        <a:xfrm>
          <a:off x="10388600" y="713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120413</xdr:rowOff>
    </xdr:from>
    <xdr:ext cx="534377" cy="259045"/>
    <xdr:sp macro="" textlink="">
      <xdr:nvSpPr>
        <xdr:cNvPr id="115" name="【道路】&#10;一人当たり延長最大値テキスト"/>
        <xdr:cNvSpPr txBox="1"/>
      </xdr:nvSpPr>
      <xdr:spPr>
        <a:xfrm>
          <a:off x="10515600" y="56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xdr:rowOff>
    </xdr:from>
    <xdr:to>
      <xdr:col>55</xdr:col>
      <xdr:colOff>88900</xdr:colOff>
      <xdr:row>34</xdr:row>
      <xdr:rowOff>2286</xdr:rowOff>
    </xdr:to>
    <xdr:cxnSp macro="">
      <xdr:nvCxnSpPr>
        <xdr:cNvPr id="116" name="直線コネクタ 115"/>
        <xdr:cNvCxnSpPr/>
      </xdr:nvCxnSpPr>
      <xdr:spPr>
        <a:xfrm>
          <a:off x="10388600" y="58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108399</xdr:rowOff>
    </xdr:from>
    <xdr:ext cx="469744" cy="259045"/>
    <xdr:sp macro="" textlink="">
      <xdr:nvSpPr>
        <xdr:cNvPr id="117" name="【道路】&#10;一人当たり延長平均値テキスト"/>
        <xdr:cNvSpPr txBox="1"/>
      </xdr:nvSpPr>
      <xdr:spPr>
        <a:xfrm>
          <a:off x="10515600" y="66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85522</xdr:rowOff>
    </xdr:from>
    <xdr:to>
      <xdr:col>55</xdr:col>
      <xdr:colOff>50800</xdr:colOff>
      <xdr:row>40</xdr:row>
      <xdr:rowOff>15672</xdr:rowOff>
    </xdr:to>
    <xdr:sp macro="" textlink="">
      <xdr:nvSpPr>
        <xdr:cNvPr id="118" name="フローチャート: 判断 117"/>
        <xdr:cNvSpPr/>
      </xdr:nvSpPr>
      <xdr:spPr>
        <a:xfrm>
          <a:off x="10426700" y="67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91237</xdr:rowOff>
    </xdr:from>
    <xdr:to>
      <xdr:col>50</xdr:col>
      <xdr:colOff>165100</xdr:colOff>
      <xdr:row>40</xdr:row>
      <xdr:rowOff>21387</xdr:rowOff>
    </xdr:to>
    <xdr:sp macro="" textlink="">
      <xdr:nvSpPr>
        <xdr:cNvPr id="119" name="フローチャート: 判断 118"/>
        <xdr:cNvSpPr/>
      </xdr:nvSpPr>
      <xdr:spPr>
        <a:xfrm>
          <a:off x="9588500" y="677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86208</xdr:rowOff>
    </xdr:from>
    <xdr:to>
      <xdr:col>46</xdr:col>
      <xdr:colOff>38100</xdr:colOff>
      <xdr:row>40</xdr:row>
      <xdr:rowOff>16358</xdr:rowOff>
    </xdr:to>
    <xdr:sp macro="" textlink="">
      <xdr:nvSpPr>
        <xdr:cNvPr id="120" name="フローチャート: 判断 119"/>
        <xdr:cNvSpPr/>
      </xdr:nvSpPr>
      <xdr:spPr>
        <a:xfrm>
          <a:off x="8699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67767</xdr:rowOff>
    </xdr:from>
    <xdr:to>
      <xdr:col>41</xdr:col>
      <xdr:colOff>101600</xdr:colOff>
      <xdr:row>39</xdr:row>
      <xdr:rowOff>169367</xdr:rowOff>
    </xdr:to>
    <xdr:sp macro="" textlink="">
      <xdr:nvSpPr>
        <xdr:cNvPr id="121" name="フローチャート: 判断 120"/>
        <xdr:cNvSpPr/>
      </xdr:nvSpPr>
      <xdr:spPr>
        <a:xfrm>
          <a:off x="7810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89560</xdr:rowOff>
    </xdr:from>
    <xdr:to>
      <xdr:col>36</xdr:col>
      <xdr:colOff>165100</xdr:colOff>
      <xdr:row>40</xdr:row>
      <xdr:rowOff>19710</xdr:rowOff>
    </xdr:to>
    <xdr:sp macro="" textlink="">
      <xdr:nvSpPr>
        <xdr:cNvPr id="122" name="フローチャート: 判断 121"/>
        <xdr:cNvSpPr/>
      </xdr:nvSpPr>
      <xdr:spPr>
        <a:xfrm>
          <a:off x="6921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113487</xdr:rowOff>
    </xdr:from>
    <xdr:to>
      <xdr:col>55</xdr:col>
      <xdr:colOff>50800</xdr:colOff>
      <xdr:row>41</xdr:row>
      <xdr:rowOff>43637</xdr:rowOff>
    </xdr:to>
    <xdr:sp macro="" textlink="">
      <xdr:nvSpPr>
        <xdr:cNvPr id="128" name="楕円 127"/>
        <xdr:cNvSpPr/>
      </xdr:nvSpPr>
      <xdr:spPr>
        <a:xfrm>
          <a:off x="10426700" y="697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28414</xdr:rowOff>
    </xdr:from>
    <xdr:ext cx="469744" cy="259045"/>
    <xdr:sp macro="" textlink="">
      <xdr:nvSpPr>
        <xdr:cNvPr id="129" name="【道路】&#10;一人当たり延長該当値テキスト"/>
        <xdr:cNvSpPr txBox="1"/>
      </xdr:nvSpPr>
      <xdr:spPr>
        <a:xfrm>
          <a:off x="10515600" y="688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113944</xdr:rowOff>
    </xdr:from>
    <xdr:to>
      <xdr:col>50</xdr:col>
      <xdr:colOff>165100</xdr:colOff>
      <xdr:row>41</xdr:row>
      <xdr:rowOff>44094</xdr:rowOff>
    </xdr:to>
    <xdr:sp macro="" textlink="">
      <xdr:nvSpPr>
        <xdr:cNvPr id="130" name="楕円 129"/>
        <xdr:cNvSpPr/>
      </xdr:nvSpPr>
      <xdr:spPr>
        <a:xfrm>
          <a:off x="9588500" y="6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164287</xdr:rowOff>
    </xdr:from>
    <xdr:to>
      <xdr:col>55</xdr:col>
      <xdr:colOff>0</xdr:colOff>
      <xdr:row>40</xdr:row>
      <xdr:rowOff>164744</xdr:rowOff>
    </xdr:to>
    <xdr:cxnSp macro="">
      <xdr:nvCxnSpPr>
        <xdr:cNvPr id="131" name="直線コネクタ 130"/>
        <xdr:cNvCxnSpPr/>
      </xdr:nvCxnSpPr>
      <xdr:spPr>
        <a:xfrm flipV="1">
          <a:off x="9639300" y="702228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114478</xdr:rowOff>
    </xdr:from>
    <xdr:to>
      <xdr:col>46</xdr:col>
      <xdr:colOff>38100</xdr:colOff>
      <xdr:row>41</xdr:row>
      <xdr:rowOff>44628</xdr:rowOff>
    </xdr:to>
    <xdr:sp macro="" textlink="">
      <xdr:nvSpPr>
        <xdr:cNvPr id="132" name="楕円 131"/>
        <xdr:cNvSpPr/>
      </xdr:nvSpPr>
      <xdr:spPr>
        <a:xfrm>
          <a:off x="8699500" y="69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164744</xdr:rowOff>
    </xdr:from>
    <xdr:to>
      <xdr:col>50</xdr:col>
      <xdr:colOff>114300</xdr:colOff>
      <xdr:row>40</xdr:row>
      <xdr:rowOff>165278</xdr:rowOff>
    </xdr:to>
    <xdr:cxnSp macro="">
      <xdr:nvCxnSpPr>
        <xdr:cNvPr id="133" name="直線コネクタ 132"/>
        <xdr:cNvCxnSpPr/>
      </xdr:nvCxnSpPr>
      <xdr:spPr>
        <a:xfrm flipV="1">
          <a:off x="8750300" y="702274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114935</xdr:rowOff>
    </xdr:from>
    <xdr:to>
      <xdr:col>41</xdr:col>
      <xdr:colOff>101600</xdr:colOff>
      <xdr:row>41</xdr:row>
      <xdr:rowOff>45085</xdr:rowOff>
    </xdr:to>
    <xdr:sp macro="" textlink="">
      <xdr:nvSpPr>
        <xdr:cNvPr id="134" name="楕円 133"/>
        <xdr:cNvSpPr/>
      </xdr:nvSpPr>
      <xdr:spPr>
        <a:xfrm>
          <a:off x="7810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165278</xdr:rowOff>
    </xdr:from>
    <xdr:to>
      <xdr:col>45</xdr:col>
      <xdr:colOff>177800</xdr:colOff>
      <xdr:row>40</xdr:row>
      <xdr:rowOff>165735</xdr:rowOff>
    </xdr:to>
    <xdr:cxnSp macro="">
      <xdr:nvCxnSpPr>
        <xdr:cNvPr id="135" name="直線コネクタ 134"/>
        <xdr:cNvCxnSpPr/>
      </xdr:nvCxnSpPr>
      <xdr:spPr>
        <a:xfrm flipV="1">
          <a:off x="7861300" y="702327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115239</xdr:rowOff>
    </xdr:from>
    <xdr:to>
      <xdr:col>36</xdr:col>
      <xdr:colOff>165100</xdr:colOff>
      <xdr:row>41</xdr:row>
      <xdr:rowOff>45389</xdr:rowOff>
    </xdr:to>
    <xdr:sp macro="" textlink="">
      <xdr:nvSpPr>
        <xdr:cNvPr id="136" name="楕円 135"/>
        <xdr:cNvSpPr/>
      </xdr:nvSpPr>
      <xdr:spPr>
        <a:xfrm>
          <a:off x="6921500" y="697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165735</xdr:rowOff>
    </xdr:from>
    <xdr:to>
      <xdr:col>41</xdr:col>
      <xdr:colOff>50800</xdr:colOff>
      <xdr:row>40</xdr:row>
      <xdr:rowOff>166039</xdr:rowOff>
    </xdr:to>
    <xdr:cxnSp macro="">
      <xdr:nvCxnSpPr>
        <xdr:cNvPr id="137" name="直線コネクタ 136"/>
        <xdr:cNvCxnSpPr/>
      </xdr:nvCxnSpPr>
      <xdr:spPr>
        <a:xfrm flipV="1">
          <a:off x="6972300" y="702373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37914</xdr:rowOff>
    </xdr:from>
    <xdr:ext cx="469744" cy="259045"/>
    <xdr:sp macro="" textlink="">
      <xdr:nvSpPr>
        <xdr:cNvPr id="138" name="n_1aveValue【道路】&#10;一人当たり延長"/>
        <xdr:cNvSpPr txBox="1"/>
      </xdr:nvSpPr>
      <xdr:spPr>
        <a:xfrm>
          <a:off x="9391727"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32885</xdr:rowOff>
    </xdr:from>
    <xdr:ext cx="469744" cy="259045"/>
    <xdr:sp macro="" textlink="">
      <xdr:nvSpPr>
        <xdr:cNvPr id="139" name="n_2aveValue【道路】&#10;一人当たり延長"/>
        <xdr:cNvSpPr txBox="1"/>
      </xdr:nvSpPr>
      <xdr:spPr>
        <a:xfrm>
          <a:off x="85154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14444</xdr:rowOff>
    </xdr:from>
    <xdr:ext cx="469744" cy="259045"/>
    <xdr:sp macro="" textlink="">
      <xdr:nvSpPr>
        <xdr:cNvPr id="140" name="n_3aveValue【道路】&#10;一人当たり延長"/>
        <xdr:cNvSpPr txBox="1"/>
      </xdr:nvSpPr>
      <xdr:spPr>
        <a:xfrm>
          <a:off x="76264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36237</xdr:rowOff>
    </xdr:from>
    <xdr:ext cx="469744" cy="259045"/>
    <xdr:sp macro="" textlink="">
      <xdr:nvSpPr>
        <xdr:cNvPr id="141" name="n_4aveValue【道路】&#10;一人当たり延長"/>
        <xdr:cNvSpPr txBox="1"/>
      </xdr:nvSpPr>
      <xdr:spPr>
        <a:xfrm>
          <a:off x="6737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35221</xdr:rowOff>
    </xdr:from>
    <xdr:ext cx="469744" cy="259045"/>
    <xdr:sp macro="" textlink="">
      <xdr:nvSpPr>
        <xdr:cNvPr id="142" name="n_1mainValue【道路】&#10;一人当たり延長"/>
        <xdr:cNvSpPr txBox="1"/>
      </xdr:nvSpPr>
      <xdr:spPr>
        <a:xfrm>
          <a:off x="9391727" y="70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35755</xdr:rowOff>
    </xdr:from>
    <xdr:ext cx="469744" cy="259045"/>
    <xdr:sp macro="" textlink="">
      <xdr:nvSpPr>
        <xdr:cNvPr id="143" name="n_2mainValue【道路】&#10;一人当たり延長"/>
        <xdr:cNvSpPr txBox="1"/>
      </xdr:nvSpPr>
      <xdr:spPr>
        <a:xfrm>
          <a:off x="8515427" y="70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36212</xdr:rowOff>
    </xdr:from>
    <xdr:ext cx="469744" cy="259045"/>
    <xdr:sp macro="" textlink="">
      <xdr:nvSpPr>
        <xdr:cNvPr id="144" name="n_3mainValue【道路】&#10;一人当たり延長"/>
        <xdr:cNvSpPr txBox="1"/>
      </xdr:nvSpPr>
      <xdr:spPr>
        <a:xfrm>
          <a:off x="7626427" y="7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36516</xdr:rowOff>
    </xdr:from>
    <xdr:ext cx="469744" cy="259045"/>
    <xdr:sp macro="" textlink="">
      <xdr:nvSpPr>
        <xdr:cNvPr id="145" name="n_4mainValue【道路】&#10;一人当たり延長"/>
        <xdr:cNvSpPr txBox="1"/>
      </xdr:nvSpPr>
      <xdr:spPr>
        <a:xfrm>
          <a:off x="6737427" y="706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76200</xdr:rowOff>
    </xdr:from>
    <xdr:to>
      <xdr:col>24</xdr:col>
      <xdr:colOff>62865</xdr:colOff>
      <xdr:row>64</xdr:row>
      <xdr:rowOff>53340</xdr:rowOff>
    </xdr:to>
    <xdr:cxnSp macro="">
      <xdr:nvCxnSpPr>
        <xdr:cNvPr id="170" name="直線コネクタ 169"/>
        <xdr:cNvCxnSpPr/>
      </xdr:nvCxnSpPr>
      <xdr:spPr>
        <a:xfrm flipV="1">
          <a:off x="4634865"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22877</xdr:rowOff>
    </xdr:from>
    <xdr:ext cx="405111" cy="259045"/>
    <xdr:sp macro="" textlink="">
      <xdr:nvSpPr>
        <xdr:cNvPr id="173" name="【橋りょう・トンネル】&#10;有形固定資産減価償却率最大値テキスト"/>
        <xdr:cNvSpPr txBox="1"/>
      </xdr:nvSpPr>
      <xdr:spPr>
        <a:xfrm>
          <a:off x="4673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76200</xdr:rowOff>
    </xdr:from>
    <xdr:to>
      <xdr:col>24</xdr:col>
      <xdr:colOff>152400</xdr:colOff>
      <xdr:row>55</xdr:row>
      <xdr:rowOff>76200</xdr:rowOff>
    </xdr:to>
    <xdr:cxnSp macro="">
      <xdr:nvCxnSpPr>
        <xdr:cNvPr id="174" name="直線コネクタ 173"/>
        <xdr:cNvCxnSpPr/>
      </xdr:nvCxnSpPr>
      <xdr:spPr>
        <a:xfrm>
          <a:off x="4546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5" name="【橋りょう・トンネル】&#10;有形固定資産減価償却率平均値テキスト"/>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6" name="フローチャート: 判断 175"/>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7" name="フローチャート: 判断 176"/>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59690</xdr:rowOff>
    </xdr:from>
    <xdr:to>
      <xdr:col>15</xdr:col>
      <xdr:colOff>101600</xdr:colOff>
      <xdr:row>60</xdr:row>
      <xdr:rowOff>161290</xdr:rowOff>
    </xdr:to>
    <xdr:sp macro="" textlink="">
      <xdr:nvSpPr>
        <xdr:cNvPr id="178" name="フローチャート: 判断 177"/>
        <xdr:cNvSpPr/>
      </xdr:nvSpPr>
      <xdr:spPr>
        <a:xfrm>
          <a:off x="2857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79" name="フローチャート: 判断 178"/>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25400</xdr:rowOff>
    </xdr:from>
    <xdr:to>
      <xdr:col>6</xdr:col>
      <xdr:colOff>38100</xdr:colOff>
      <xdr:row>60</xdr:row>
      <xdr:rowOff>127000</xdr:rowOff>
    </xdr:to>
    <xdr:sp macro="" textlink="">
      <xdr:nvSpPr>
        <xdr:cNvPr id="180" name="フローチャート: 判断 179"/>
        <xdr:cNvSpPr/>
      </xdr:nvSpPr>
      <xdr:spPr>
        <a:xfrm>
          <a:off x="1079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6" name="楕円 185"/>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87" name="【橋りょう・トンネル】&#10;有形固定資産減価償却率該当値テキスト"/>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8" name="楕円 187"/>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99060</xdr:rowOff>
    </xdr:to>
    <xdr:cxnSp macro="">
      <xdr:nvCxnSpPr>
        <xdr:cNvPr id="189" name="直線コネクタ 188"/>
        <xdr:cNvCxnSpPr/>
      </xdr:nvCxnSpPr>
      <xdr:spPr>
        <a:xfrm>
          <a:off x="3797300" y="101841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90" name="楕円 189"/>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68580</xdr:rowOff>
    </xdr:to>
    <xdr:cxnSp macro="">
      <xdr:nvCxnSpPr>
        <xdr:cNvPr id="191" name="直線コネクタ 190"/>
        <xdr:cNvCxnSpPr/>
      </xdr:nvCxnSpPr>
      <xdr:spPr>
        <a:xfrm>
          <a:off x="2908300" y="1015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124460</xdr:rowOff>
    </xdr:from>
    <xdr:to>
      <xdr:col>10</xdr:col>
      <xdr:colOff>165100</xdr:colOff>
      <xdr:row>59</xdr:row>
      <xdr:rowOff>54610</xdr:rowOff>
    </xdr:to>
    <xdr:sp macro="" textlink="">
      <xdr:nvSpPr>
        <xdr:cNvPr id="192" name="楕円 191"/>
        <xdr:cNvSpPr/>
      </xdr:nvSpPr>
      <xdr:spPr>
        <a:xfrm>
          <a:off x="196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xdr:rowOff>
    </xdr:from>
    <xdr:to>
      <xdr:col>15</xdr:col>
      <xdr:colOff>50800</xdr:colOff>
      <xdr:row>59</xdr:row>
      <xdr:rowOff>36195</xdr:rowOff>
    </xdr:to>
    <xdr:cxnSp macro="">
      <xdr:nvCxnSpPr>
        <xdr:cNvPr id="193" name="直線コネクタ 192"/>
        <xdr:cNvCxnSpPr/>
      </xdr:nvCxnSpPr>
      <xdr:spPr>
        <a:xfrm>
          <a:off x="2019300" y="10119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194" name="楕円 193"/>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142875</xdr:rowOff>
    </xdr:from>
    <xdr:to>
      <xdr:col>10</xdr:col>
      <xdr:colOff>114300</xdr:colOff>
      <xdr:row>59</xdr:row>
      <xdr:rowOff>3810</xdr:rowOff>
    </xdr:to>
    <xdr:cxnSp macro="">
      <xdr:nvCxnSpPr>
        <xdr:cNvPr id="195" name="直線コネクタ 194"/>
        <xdr:cNvCxnSpPr/>
      </xdr:nvCxnSpPr>
      <xdr:spPr>
        <a:xfrm>
          <a:off x="1130300" y="100869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97" name="n_2aveValue【橋りょう・トンネ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198" name="n_3aveValue【橋りょう・トンネ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199" name="n_4aveValue【橋りょう・トンネル】&#10;有形固定資産減価償却率"/>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0" name="n_1mainValue【橋りょう・トンネ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1" name="n_2mainValue【橋りょう・トンネ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71137</xdr:rowOff>
    </xdr:from>
    <xdr:ext cx="405111" cy="259045"/>
    <xdr:sp macro="" textlink="">
      <xdr:nvSpPr>
        <xdr:cNvPr id="202" name="n_3mainValue【橋りょう・トンネル】&#10;有形固定資産減価償却率"/>
        <xdr:cNvSpPr txBox="1"/>
      </xdr:nvSpPr>
      <xdr:spPr>
        <a:xfrm>
          <a:off x="1816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3" name="n_4mainValue【橋りょう・トンネ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25123</xdr:rowOff>
    </xdr:from>
    <xdr:to>
      <xdr:col>54</xdr:col>
      <xdr:colOff>189865</xdr:colOff>
      <xdr:row>64</xdr:row>
      <xdr:rowOff>119956</xdr:rowOff>
    </xdr:to>
    <xdr:cxnSp macro="">
      <xdr:nvCxnSpPr>
        <xdr:cNvPr id="229" name="直線コネクタ 228"/>
        <xdr:cNvCxnSpPr/>
      </xdr:nvCxnSpPr>
      <xdr:spPr>
        <a:xfrm flipV="1">
          <a:off x="10476865" y="9626323"/>
          <a:ext cx="0" cy="146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123783</xdr:rowOff>
    </xdr:from>
    <xdr:ext cx="469744" cy="259045"/>
    <xdr:sp macro="" textlink="">
      <xdr:nvSpPr>
        <xdr:cNvPr id="230" name="【橋りょう・トンネル】&#10;一人当たり有形固定資産（償却資産）額最小値テキスト"/>
        <xdr:cNvSpPr txBox="1"/>
      </xdr:nvSpPr>
      <xdr:spPr>
        <a:xfrm>
          <a:off x="10515600" y="110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119956</xdr:rowOff>
    </xdr:from>
    <xdr:to>
      <xdr:col>55</xdr:col>
      <xdr:colOff>88900</xdr:colOff>
      <xdr:row>64</xdr:row>
      <xdr:rowOff>119956</xdr:rowOff>
    </xdr:to>
    <xdr:cxnSp macro="">
      <xdr:nvCxnSpPr>
        <xdr:cNvPr id="231" name="直線コネクタ 230"/>
        <xdr:cNvCxnSpPr/>
      </xdr:nvCxnSpPr>
      <xdr:spPr>
        <a:xfrm>
          <a:off x="10388600" y="1109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143250</xdr:rowOff>
    </xdr:from>
    <xdr:ext cx="599010" cy="259045"/>
    <xdr:sp macro="" textlink="">
      <xdr:nvSpPr>
        <xdr:cNvPr id="232" name="【橋りょう・トンネル】&#10;一人当たり有形固定資産（償却資産）額最大値テキスト"/>
        <xdr:cNvSpPr txBox="1"/>
      </xdr:nvSpPr>
      <xdr:spPr>
        <a:xfrm>
          <a:off x="10515600" y="940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25123</xdr:rowOff>
    </xdr:from>
    <xdr:to>
      <xdr:col>55</xdr:col>
      <xdr:colOff>88900</xdr:colOff>
      <xdr:row>56</xdr:row>
      <xdr:rowOff>25123</xdr:rowOff>
    </xdr:to>
    <xdr:cxnSp macro="">
      <xdr:nvCxnSpPr>
        <xdr:cNvPr id="233" name="直線コネクタ 232"/>
        <xdr:cNvCxnSpPr/>
      </xdr:nvCxnSpPr>
      <xdr:spPr>
        <a:xfrm>
          <a:off x="10388600" y="962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119997</xdr:rowOff>
    </xdr:from>
    <xdr:ext cx="534377" cy="259045"/>
    <xdr:sp macro="" textlink="">
      <xdr:nvSpPr>
        <xdr:cNvPr id="234" name="【橋りょう・トンネル】&#10;一人当たり有形固定資産（償却資産）額平均値テキスト"/>
        <xdr:cNvSpPr txBox="1"/>
      </xdr:nvSpPr>
      <xdr:spPr>
        <a:xfrm>
          <a:off x="10515600" y="1057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97120</xdr:rowOff>
    </xdr:from>
    <xdr:to>
      <xdr:col>55</xdr:col>
      <xdr:colOff>50800</xdr:colOff>
      <xdr:row>63</xdr:row>
      <xdr:rowOff>27270</xdr:rowOff>
    </xdr:to>
    <xdr:sp macro="" textlink="">
      <xdr:nvSpPr>
        <xdr:cNvPr id="235" name="フローチャート: 判断 234"/>
        <xdr:cNvSpPr/>
      </xdr:nvSpPr>
      <xdr:spPr>
        <a:xfrm>
          <a:off x="10426700" y="107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106771</xdr:rowOff>
    </xdr:from>
    <xdr:to>
      <xdr:col>50</xdr:col>
      <xdr:colOff>165100</xdr:colOff>
      <xdr:row>63</xdr:row>
      <xdr:rowOff>36921</xdr:rowOff>
    </xdr:to>
    <xdr:sp macro="" textlink="">
      <xdr:nvSpPr>
        <xdr:cNvPr id="236" name="フローチャート: 判断 235"/>
        <xdr:cNvSpPr/>
      </xdr:nvSpPr>
      <xdr:spPr>
        <a:xfrm>
          <a:off x="9588500" y="1073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110830</xdr:rowOff>
    </xdr:from>
    <xdr:to>
      <xdr:col>46</xdr:col>
      <xdr:colOff>38100</xdr:colOff>
      <xdr:row>63</xdr:row>
      <xdr:rowOff>40980</xdr:rowOff>
    </xdr:to>
    <xdr:sp macro="" textlink="">
      <xdr:nvSpPr>
        <xdr:cNvPr id="237" name="フローチャート: 判断 236"/>
        <xdr:cNvSpPr/>
      </xdr:nvSpPr>
      <xdr:spPr>
        <a:xfrm>
          <a:off x="8699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110660</xdr:rowOff>
    </xdr:from>
    <xdr:to>
      <xdr:col>41</xdr:col>
      <xdr:colOff>101600</xdr:colOff>
      <xdr:row>63</xdr:row>
      <xdr:rowOff>40810</xdr:rowOff>
    </xdr:to>
    <xdr:sp macro="" textlink="">
      <xdr:nvSpPr>
        <xdr:cNvPr id="238" name="フローチャート: 判断 237"/>
        <xdr:cNvSpPr/>
      </xdr:nvSpPr>
      <xdr:spPr>
        <a:xfrm>
          <a:off x="7810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128064</xdr:rowOff>
    </xdr:from>
    <xdr:to>
      <xdr:col>36</xdr:col>
      <xdr:colOff>165100</xdr:colOff>
      <xdr:row>63</xdr:row>
      <xdr:rowOff>58214</xdr:rowOff>
    </xdr:to>
    <xdr:sp macro="" textlink="">
      <xdr:nvSpPr>
        <xdr:cNvPr id="239" name="フローチャート: 判断 238"/>
        <xdr:cNvSpPr/>
      </xdr:nvSpPr>
      <xdr:spPr>
        <a:xfrm>
          <a:off x="6921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93280</xdr:rowOff>
    </xdr:from>
    <xdr:to>
      <xdr:col>55</xdr:col>
      <xdr:colOff>50800</xdr:colOff>
      <xdr:row>64</xdr:row>
      <xdr:rowOff>23430</xdr:rowOff>
    </xdr:to>
    <xdr:sp macro="" textlink="">
      <xdr:nvSpPr>
        <xdr:cNvPr id="245" name="楕円 244"/>
        <xdr:cNvSpPr/>
      </xdr:nvSpPr>
      <xdr:spPr>
        <a:xfrm>
          <a:off x="10426700" y="108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71707</xdr:rowOff>
    </xdr:from>
    <xdr:ext cx="534377" cy="259045"/>
    <xdr:sp macro="" textlink="">
      <xdr:nvSpPr>
        <xdr:cNvPr id="246" name="【橋りょう・トンネル】&#10;一人当たり有形固定資産（償却資産）額該当値テキスト"/>
        <xdr:cNvSpPr txBox="1"/>
      </xdr:nvSpPr>
      <xdr:spPr>
        <a:xfrm>
          <a:off x="10515600" y="108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93486</xdr:rowOff>
    </xdr:from>
    <xdr:to>
      <xdr:col>50</xdr:col>
      <xdr:colOff>165100</xdr:colOff>
      <xdr:row>64</xdr:row>
      <xdr:rowOff>23636</xdr:rowOff>
    </xdr:to>
    <xdr:sp macro="" textlink="">
      <xdr:nvSpPr>
        <xdr:cNvPr id="247" name="楕円 246"/>
        <xdr:cNvSpPr/>
      </xdr:nvSpPr>
      <xdr:spPr>
        <a:xfrm>
          <a:off x="9588500" y="108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144080</xdr:rowOff>
    </xdr:from>
    <xdr:to>
      <xdr:col>55</xdr:col>
      <xdr:colOff>0</xdr:colOff>
      <xdr:row>63</xdr:row>
      <xdr:rowOff>144286</xdr:rowOff>
    </xdr:to>
    <xdr:cxnSp macro="">
      <xdr:nvCxnSpPr>
        <xdr:cNvPr id="248" name="直線コネクタ 247"/>
        <xdr:cNvCxnSpPr/>
      </xdr:nvCxnSpPr>
      <xdr:spPr>
        <a:xfrm flipV="1">
          <a:off x="9639300" y="10945430"/>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93704</xdr:rowOff>
    </xdr:from>
    <xdr:to>
      <xdr:col>46</xdr:col>
      <xdr:colOff>38100</xdr:colOff>
      <xdr:row>64</xdr:row>
      <xdr:rowOff>23854</xdr:rowOff>
    </xdr:to>
    <xdr:sp macro="" textlink="">
      <xdr:nvSpPr>
        <xdr:cNvPr id="249" name="楕円 248"/>
        <xdr:cNvSpPr/>
      </xdr:nvSpPr>
      <xdr:spPr>
        <a:xfrm>
          <a:off x="8699500" y="108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144286</xdr:rowOff>
    </xdr:from>
    <xdr:to>
      <xdr:col>50</xdr:col>
      <xdr:colOff>114300</xdr:colOff>
      <xdr:row>63</xdr:row>
      <xdr:rowOff>144504</xdr:rowOff>
    </xdr:to>
    <xdr:cxnSp macro="">
      <xdr:nvCxnSpPr>
        <xdr:cNvPr id="250" name="直線コネクタ 249"/>
        <xdr:cNvCxnSpPr/>
      </xdr:nvCxnSpPr>
      <xdr:spPr>
        <a:xfrm flipV="1">
          <a:off x="8750300" y="1094563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93868</xdr:rowOff>
    </xdr:from>
    <xdr:to>
      <xdr:col>41</xdr:col>
      <xdr:colOff>101600</xdr:colOff>
      <xdr:row>64</xdr:row>
      <xdr:rowOff>24018</xdr:rowOff>
    </xdr:to>
    <xdr:sp macro="" textlink="">
      <xdr:nvSpPr>
        <xdr:cNvPr id="251" name="楕円 250"/>
        <xdr:cNvSpPr/>
      </xdr:nvSpPr>
      <xdr:spPr>
        <a:xfrm>
          <a:off x="7810500" y="108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144504</xdr:rowOff>
    </xdr:from>
    <xdr:to>
      <xdr:col>45</xdr:col>
      <xdr:colOff>177800</xdr:colOff>
      <xdr:row>63</xdr:row>
      <xdr:rowOff>144668</xdr:rowOff>
    </xdr:to>
    <xdr:cxnSp macro="">
      <xdr:nvCxnSpPr>
        <xdr:cNvPr id="252" name="直線コネクタ 251"/>
        <xdr:cNvCxnSpPr/>
      </xdr:nvCxnSpPr>
      <xdr:spPr>
        <a:xfrm flipV="1">
          <a:off x="7861300" y="1094585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93691</xdr:rowOff>
    </xdr:from>
    <xdr:to>
      <xdr:col>36</xdr:col>
      <xdr:colOff>165100</xdr:colOff>
      <xdr:row>64</xdr:row>
      <xdr:rowOff>23841</xdr:rowOff>
    </xdr:to>
    <xdr:sp macro="" textlink="">
      <xdr:nvSpPr>
        <xdr:cNvPr id="253" name="楕円 252"/>
        <xdr:cNvSpPr/>
      </xdr:nvSpPr>
      <xdr:spPr>
        <a:xfrm>
          <a:off x="6921500" y="108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144491</xdr:rowOff>
    </xdr:from>
    <xdr:to>
      <xdr:col>41</xdr:col>
      <xdr:colOff>50800</xdr:colOff>
      <xdr:row>63</xdr:row>
      <xdr:rowOff>144668</xdr:rowOff>
    </xdr:to>
    <xdr:cxnSp macro="">
      <xdr:nvCxnSpPr>
        <xdr:cNvPr id="254" name="直線コネクタ 253"/>
        <xdr:cNvCxnSpPr/>
      </xdr:nvCxnSpPr>
      <xdr:spPr>
        <a:xfrm>
          <a:off x="6972300" y="1094584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53448</xdr:rowOff>
    </xdr:from>
    <xdr:ext cx="534377" cy="259045"/>
    <xdr:sp macro="" textlink="">
      <xdr:nvSpPr>
        <xdr:cNvPr id="255" name="n_1aveValue【橋りょう・トンネル】&#10;一人当たり有形固定資産（償却資産）額"/>
        <xdr:cNvSpPr txBox="1"/>
      </xdr:nvSpPr>
      <xdr:spPr>
        <a:xfrm>
          <a:off x="9359411" y="105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57507</xdr:rowOff>
    </xdr:from>
    <xdr:ext cx="534377" cy="259045"/>
    <xdr:sp macro="" textlink="">
      <xdr:nvSpPr>
        <xdr:cNvPr id="256" name="n_2aveValue【橋りょう・トンネル】&#10;一人当たり有形固定資産（償却資産）額"/>
        <xdr:cNvSpPr txBox="1"/>
      </xdr:nvSpPr>
      <xdr:spPr>
        <a:xfrm>
          <a:off x="84831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57337</xdr:rowOff>
    </xdr:from>
    <xdr:ext cx="534377" cy="259045"/>
    <xdr:sp macro="" textlink="">
      <xdr:nvSpPr>
        <xdr:cNvPr id="257" name="n_3aveValue【橋りょう・トンネル】&#10;一人当たり有形固定資産（償却資産）額"/>
        <xdr:cNvSpPr txBox="1"/>
      </xdr:nvSpPr>
      <xdr:spPr>
        <a:xfrm>
          <a:off x="7594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74741</xdr:rowOff>
    </xdr:from>
    <xdr:ext cx="534377" cy="259045"/>
    <xdr:sp macro="" textlink="">
      <xdr:nvSpPr>
        <xdr:cNvPr id="258" name="n_4aveValue【橋りょう・トンネル】&#10;一人当たり有形固定資産（償却資産）額"/>
        <xdr:cNvSpPr txBox="1"/>
      </xdr:nvSpPr>
      <xdr:spPr>
        <a:xfrm>
          <a:off x="6705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14763</xdr:rowOff>
    </xdr:from>
    <xdr:ext cx="534377" cy="259045"/>
    <xdr:sp macro="" textlink="">
      <xdr:nvSpPr>
        <xdr:cNvPr id="259" name="n_1mainValue【橋りょう・トンネル】&#10;一人当たり有形固定資産（償却資産）額"/>
        <xdr:cNvSpPr txBox="1"/>
      </xdr:nvSpPr>
      <xdr:spPr>
        <a:xfrm>
          <a:off x="9359411" y="109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14981</xdr:rowOff>
    </xdr:from>
    <xdr:ext cx="534377" cy="259045"/>
    <xdr:sp macro="" textlink="">
      <xdr:nvSpPr>
        <xdr:cNvPr id="260" name="n_2mainValue【橋りょう・トンネル】&#10;一人当たり有形固定資産（償却資産）額"/>
        <xdr:cNvSpPr txBox="1"/>
      </xdr:nvSpPr>
      <xdr:spPr>
        <a:xfrm>
          <a:off x="8483111" y="109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15145</xdr:rowOff>
    </xdr:from>
    <xdr:ext cx="534377" cy="259045"/>
    <xdr:sp macro="" textlink="">
      <xdr:nvSpPr>
        <xdr:cNvPr id="261" name="n_3mainValue【橋りょう・トンネル】&#10;一人当たり有形固定資産（償却資産）額"/>
        <xdr:cNvSpPr txBox="1"/>
      </xdr:nvSpPr>
      <xdr:spPr>
        <a:xfrm>
          <a:off x="7594111" y="109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14968</xdr:rowOff>
    </xdr:from>
    <xdr:ext cx="534377" cy="259045"/>
    <xdr:sp macro="" textlink="">
      <xdr:nvSpPr>
        <xdr:cNvPr id="262" name="n_4mainValue【橋りょう・トンネル】&#10;一人当たり有形固定資産（償却資産）額"/>
        <xdr:cNvSpPr txBox="1"/>
      </xdr:nvSpPr>
      <xdr:spPr>
        <a:xfrm>
          <a:off x="6705111" y="109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28575</xdr:rowOff>
    </xdr:to>
    <xdr:cxnSp macro="">
      <xdr:nvCxnSpPr>
        <xdr:cNvPr id="287" name="直線コネクタ 286"/>
        <xdr:cNvCxnSpPr/>
      </xdr:nvCxnSpPr>
      <xdr:spPr>
        <a:xfrm flipV="1">
          <a:off x="4634865" y="1334643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8"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90"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1" name="直線コネクタ 290"/>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95902</xdr:rowOff>
    </xdr:from>
    <xdr:ext cx="405111" cy="259045"/>
    <xdr:sp macro="" textlink="">
      <xdr:nvSpPr>
        <xdr:cNvPr id="292" name="【公営住宅】&#10;有形固定資産減価償却率平均値テキスト"/>
        <xdr:cNvSpPr txBox="1"/>
      </xdr:nvSpPr>
      <xdr:spPr>
        <a:xfrm>
          <a:off x="4673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93" name="フローチャート: 判断 292"/>
        <xdr:cNvSpPr/>
      </xdr:nvSpPr>
      <xdr:spPr>
        <a:xfrm>
          <a:off x="4584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94" name="フローチャート: 判断 293"/>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6" name="フローチャート: 判断 295"/>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118745</xdr:rowOff>
    </xdr:from>
    <xdr:to>
      <xdr:col>6</xdr:col>
      <xdr:colOff>38100</xdr:colOff>
      <xdr:row>83</xdr:row>
      <xdr:rowOff>48895</xdr:rowOff>
    </xdr:to>
    <xdr:sp macro="" textlink="">
      <xdr:nvSpPr>
        <xdr:cNvPr id="297" name="フローチャート: 判断 296"/>
        <xdr:cNvSpPr/>
      </xdr:nvSpPr>
      <xdr:spPr>
        <a:xfrm>
          <a:off x="107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303" name="楕円 302"/>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304" name="【公営住宅】&#10;有形固定資産減価償却率該当値テキスト"/>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305" name="楕円 304"/>
        <xdr:cNvSpPr/>
      </xdr:nvSpPr>
      <xdr:spPr>
        <a:xfrm>
          <a:off x="3746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70486</xdr:rowOff>
    </xdr:from>
    <xdr:to>
      <xdr:col>24</xdr:col>
      <xdr:colOff>63500</xdr:colOff>
      <xdr:row>84</xdr:row>
      <xdr:rowOff>110489</xdr:rowOff>
    </xdr:to>
    <xdr:cxnSp macro="">
      <xdr:nvCxnSpPr>
        <xdr:cNvPr id="306" name="直線コネクタ 305"/>
        <xdr:cNvCxnSpPr/>
      </xdr:nvCxnSpPr>
      <xdr:spPr>
        <a:xfrm>
          <a:off x="3797300" y="144722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307" name="楕円 306"/>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70486</xdr:rowOff>
    </xdr:to>
    <xdr:cxnSp macro="">
      <xdr:nvCxnSpPr>
        <xdr:cNvPr id="308" name="直線コネクタ 307"/>
        <xdr:cNvCxnSpPr/>
      </xdr:nvCxnSpPr>
      <xdr:spPr>
        <a:xfrm>
          <a:off x="2908300" y="144456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09" name="楕円 308"/>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43814</xdr:rowOff>
    </xdr:to>
    <xdr:cxnSp macro="">
      <xdr:nvCxnSpPr>
        <xdr:cNvPr id="310" name="直線コネクタ 309"/>
        <xdr:cNvCxnSpPr/>
      </xdr:nvCxnSpPr>
      <xdr:spPr>
        <a:xfrm>
          <a:off x="2019300" y="1440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86361</xdr:rowOff>
    </xdr:from>
    <xdr:to>
      <xdr:col>6</xdr:col>
      <xdr:colOff>38100</xdr:colOff>
      <xdr:row>84</xdr:row>
      <xdr:rowOff>16511</xdr:rowOff>
    </xdr:to>
    <xdr:sp macro="" textlink="">
      <xdr:nvSpPr>
        <xdr:cNvPr id="311" name="楕円 310"/>
        <xdr:cNvSpPr/>
      </xdr:nvSpPr>
      <xdr:spPr>
        <a:xfrm>
          <a:off x="107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137161</xdr:rowOff>
    </xdr:from>
    <xdr:to>
      <xdr:col>10</xdr:col>
      <xdr:colOff>114300</xdr:colOff>
      <xdr:row>84</xdr:row>
      <xdr:rowOff>5714</xdr:rowOff>
    </xdr:to>
    <xdr:cxnSp macro="">
      <xdr:nvCxnSpPr>
        <xdr:cNvPr id="312" name="直線コネクタ 311"/>
        <xdr:cNvCxnSpPr/>
      </xdr:nvCxnSpPr>
      <xdr:spPr>
        <a:xfrm>
          <a:off x="1130300" y="14367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31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4" name="n_2aveValue【公営住宅】&#10;有形固定資産減価償却率"/>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69232</xdr:rowOff>
    </xdr:from>
    <xdr:ext cx="405111" cy="259045"/>
    <xdr:sp macro="" textlink="">
      <xdr:nvSpPr>
        <xdr:cNvPr id="315" name="n_3aveValue【公営住宅】&#10;有形固定資産減価償却率"/>
        <xdr:cNvSpPr txBox="1"/>
      </xdr:nvSpPr>
      <xdr:spPr>
        <a:xfrm>
          <a:off x="1816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65422</xdr:rowOff>
    </xdr:from>
    <xdr:ext cx="405111" cy="259045"/>
    <xdr:sp macro="" textlink="">
      <xdr:nvSpPr>
        <xdr:cNvPr id="316" name="n_4aveValue【公営住宅】&#10;有形固定資産減価償却率"/>
        <xdr:cNvSpPr txBox="1"/>
      </xdr:nvSpPr>
      <xdr:spPr>
        <a:xfrm>
          <a:off x="927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317" name="n_1mainValue【公営住宅】&#10;有形固定資産減価償却率"/>
        <xdr:cNvSpPr txBox="1"/>
      </xdr:nvSpPr>
      <xdr:spPr>
        <a:xfrm>
          <a:off x="3582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318" name="n_2mainValue【公営住宅】&#10;有形固定資産減価償却率"/>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19" name="n_3mainValue【公営住宅】&#10;有形固定資産減価償却率"/>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320" name="n_4mainValue【公営住宅】&#10;有形固定資産減価償却率"/>
        <xdr:cNvSpPr txBox="1"/>
      </xdr:nvSpPr>
      <xdr:spPr>
        <a:xfrm>
          <a:off x="927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89536</xdr:rowOff>
    </xdr:to>
    <xdr:cxnSp macro="">
      <xdr:nvCxnSpPr>
        <xdr:cNvPr id="340" name="直線コネクタ 339"/>
        <xdr:cNvCxnSpPr/>
      </xdr:nvCxnSpPr>
      <xdr:spPr>
        <a:xfrm flipV="1">
          <a:off x="10476865" y="13390626"/>
          <a:ext cx="0" cy="127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343" name="【公営住宅】&#10;一人当たり面積最大値テキスト"/>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344" name="直線コネクタ 343"/>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120477</xdr:rowOff>
    </xdr:from>
    <xdr:ext cx="469744" cy="259045"/>
    <xdr:sp macro="" textlink="">
      <xdr:nvSpPr>
        <xdr:cNvPr id="345" name="【公営住宅】&#10;一人当たり面積平均値テキスト"/>
        <xdr:cNvSpPr txBox="1"/>
      </xdr:nvSpPr>
      <xdr:spPr>
        <a:xfrm>
          <a:off x="10515600" y="1417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97600</xdr:rowOff>
    </xdr:from>
    <xdr:to>
      <xdr:col>55</xdr:col>
      <xdr:colOff>50800</xdr:colOff>
      <xdr:row>84</xdr:row>
      <xdr:rowOff>27750</xdr:rowOff>
    </xdr:to>
    <xdr:sp macro="" textlink="">
      <xdr:nvSpPr>
        <xdr:cNvPr id="346" name="フローチャート: 判断 345"/>
        <xdr:cNvSpPr/>
      </xdr:nvSpPr>
      <xdr:spPr>
        <a:xfrm>
          <a:off x="10426700" y="1432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47" name="フローチャート: 判断 346"/>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48" name="フローチャート: 判断 347"/>
        <xdr:cNvSpPr/>
      </xdr:nvSpPr>
      <xdr:spPr>
        <a:xfrm>
          <a:off x="8699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130747</xdr:rowOff>
    </xdr:from>
    <xdr:to>
      <xdr:col>41</xdr:col>
      <xdr:colOff>101600</xdr:colOff>
      <xdr:row>84</xdr:row>
      <xdr:rowOff>60897</xdr:rowOff>
    </xdr:to>
    <xdr:sp macro="" textlink="">
      <xdr:nvSpPr>
        <xdr:cNvPr id="349" name="フローチャート: 判断 348"/>
        <xdr:cNvSpPr/>
      </xdr:nvSpPr>
      <xdr:spPr>
        <a:xfrm>
          <a:off x="7810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152464</xdr:rowOff>
    </xdr:from>
    <xdr:to>
      <xdr:col>36</xdr:col>
      <xdr:colOff>165100</xdr:colOff>
      <xdr:row>84</xdr:row>
      <xdr:rowOff>82614</xdr:rowOff>
    </xdr:to>
    <xdr:sp macro="" textlink="">
      <xdr:nvSpPr>
        <xdr:cNvPr id="350" name="フローチャート: 判断 349"/>
        <xdr:cNvSpPr/>
      </xdr:nvSpPr>
      <xdr:spPr>
        <a:xfrm>
          <a:off x="6921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56" name="楕円 355"/>
        <xdr:cNvSpPr/>
      </xdr:nvSpPr>
      <xdr:spPr>
        <a:xfrm>
          <a:off x="10426700" y="145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81678</xdr:rowOff>
    </xdr:from>
    <xdr:ext cx="469744" cy="259045"/>
    <xdr:sp macro="" textlink="">
      <xdr:nvSpPr>
        <xdr:cNvPr id="357" name="【公営住宅】&#10;一人当たり面積該当値テキスト"/>
        <xdr:cNvSpPr txBox="1"/>
      </xdr:nvSpPr>
      <xdr:spPr>
        <a:xfrm>
          <a:off x="10515600" y="1448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166751</xdr:rowOff>
    </xdr:from>
    <xdr:to>
      <xdr:col>50</xdr:col>
      <xdr:colOff>165100</xdr:colOff>
      <xdr:row>85</xdr:row>
      <xdr:rowOff>96901</xdr:rowOff>
    </xdr:to>
    <xdr:sp macro="" textlink="">
      <xdr:nvSpPr>
        <xdr:cNvPr id="358" name="楕円 357"/>
        <xdr:cNvSpPr/>
      </xdr:nvSpPr>
      <xdr:spPr>
        <a:xfrm>
          <a:off x="9588500" y="145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46101</xdr:rowOff>
    </xdr:from>
    <xdr:to>
      <xdr:col>55</xdr:col>
      <xdr:colOff>0</xdr:colOff>
      <xdr:row>85</xdr:row>
      <xdr:rowOff>46101</xdr:rowOff>
    </xdr:to>
    <xdr:cxnSp macro="">
      <xdr:nvCxnSpPr>
        <xdr:cNvPr id="359" name="直線コネクタ 358"/>
        <xdr:cNvCxnSpPr/>
      </xdr:nvCxnSpPr>
      <xdr:spPr>
        <a:xfrm>
          <a:off x="9639300" y="146193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165036</xdr:rowOff>
    </xdr:from>
    <xdr:to>
      <xdr:col>46</xdr:col>
      <xdr:colOff>38100</xdr:colOff>
      <xdr:row>85</xdr:row>
      <xdr:rowOff>95186</xdr:rowOff>
    </xdr:to>
    <xdr:sp macro="" textlink="">
      <xdr:nvSpPr>
        <xdr:cNvPr id="360" name="楕円 359"/>
        <xdr:cNvSpPr/>
      </xdr:nvSpPr>
      <xdr:spPr>
        <a:xfrm>
          <a:off x="8699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44386</xdr:rowOff>
    </xdr:from>
    <xdr:to>
      <xdr:col>50</xdr:col>
      <xdr:colOff>114300</xdr:colOff>
      <xdr:row>85</xdr:row>
      <xdr:rowOff>46101</xdr:rowOff>
    </xdr:to>
    <xdr:cxnSp macro="">
      <xdr:nvCxnSpPr>
        <xdr:cNvPr id="361" name="直線コネクタ 360"/>
        <xdr:cNvCxnSpPr/>
      </xdr:nvCxnSpPr>
      <xdr:spPr>
        <a:xfrm>
          <a:off x="8750300" y="146176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165036</xdr:rowOff>
    </xdr:from>
    <xdr:to>
      <xdr:col>41</xdr:col>
      <xdr:colOff>101600</xdr:colOff>
      <xdr:row>85</xdr:row>
      <xdr:rowOff>95186</xdr:rowOff>
    </xdr:to>
    <xdr:sp macro="" textlink="">
      <xdr:nvSpPr>
        <xdr:cNvPr id="362" name="楕円 361"/>
        <xdr:cNvSpPr/>
      </xdr:nvSpPr>
      <xdr:spPr>
        <a:xfrm>
          <a:off x="7810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44386</xdr:rowOff>
    </xdr:from>
    <xdr:to>
      <xdr:col>45</xdr:col>
      <xdr:colOff>177800</xdr:colOff>
      <xdr:row>85</xdr:row>
      <xdr:rowOff>44386</xdr:rowOff>
    </xdr:to>
    <xdr:cxnSp macro="">
      <xdr:nvCxnSpPr>
        <xdr:cNvPr id="363" name="直線コネクタ 362"/>
        <xdr:cNvCxnSpPr/>
      </xdr:nvCxnSpPr>
      <xdr:spPr>
        <a:xfrm>
          <a:off x="7861300" y="1461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165036</xdr:rowOff>
    </xdr:from>
    <xdr:to>
      <xdr:col>36</xdr:col>
      <xdr:colOff>165100</xdr:colOff>
      <xdr:row>85</xdr:row>
      <xdr:rowOff>95186</xdr:rowOff>
    </xdr:to>
    <xdr:sp macro="" textlink="">
      <xdr:nvSpPr>
        <xdr:cNvPr id="364" name="楕円 363"/>
        <xdr:cNvSpPr/>
      </xdr:nvSpPr>
      <xdr:spPr>
        <a:xfrm>
          <a:off x="6921500" y="14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44386</xdr:rowOff>
    </xdr:from>
    <xdr:to>
      <xdr:col>41</xdr:col>
      <xdr:colOff>50800</xdr:colOff>
      <xdr:row>85</xdr:row>
      <xdr:rowOff>44386</xdr:rowOff>
    </xdr:to>
    <xdr:cxnSp macro="">
      <xdr:nvCxnSpPr>
        <xdr:cNvPr id="365" name="直線コネクタ 364"/>
        <xdr:cNvCxnSpPr/>
      </xdr:nvCxnSpPr>
      <xdr:spPr>
        <a:xfrm>
          <a:off x="6972300" y="1461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66" name="n_1aveValue【公営住宅】&#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67" name="n_2aveValue【公営住宅】&#10;一人当たり面積"/>
        <xdr:cNvSpPr txBox="1"/>
      </xdr:nvSpPr>
      <xdr:spPr>
        <a:xfrm>
          <a:off x="8515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77424</xdr:rowOff>
    </xdr:from>
    <xdr:ext cx="469744" cy="259045"/>
    <xdr:sp macro="" textlink="">
      <xdr:nvSpPr>
        <xdr:cNvPr id="368" name="n_3aveValue【公営住宅】&#10;一人当たり面積"/>
        <xdr:cNvSpPr txBox="1"/>
      </xdr:nvSpPr>
      <xdr:spPr>
        <a:xfrm>
          <a:off x="7626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99141</xdr:rowOff>
    </xdr:from>
    <xdr:ext cx="469744" cy="259045"/>
    <xdr:sp macro="" textlink="">
      <xdr:nvSpPr>
        <xdr:cNvPr id="369" name="n_4aveValue【公営住宅】&#10;一人当たり面積"/>
        <xdr:cNvSpPr txBox="1"/>
      </xdr:nvSpPr>
      <xdr:spPr>
        <a:xfrm>
          <a:off x="6737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88028</xdr:rowOff>
    </xdr:from>
    <xdr:ext cx="469744" cy="259045"/>
    <xdr:sp macro="" textlink="">
      <xdr:nvSpPr>
        <xdr:cNvPr id="370" name="n_1mainValue【公営住宅】&#10;一人当たり面積"/>
        <xdr:cNvSpPr txBox="1"/>
      </xdr:nvSpPr>
      <xdr:spPr>
        <a:xfrm>
          <a:off x="9391727" y="1466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86313</xdr:rowOff>
    </xdr:from>
    <xdr:ext cx="469744" cy="259045"/>
    <xdr:sp macro="" textlink="">
      <xdr:nvSpPr>
        <xdr:cNvPr id="371" name="n_2mainValue【公営住宅】&#10;一人当たり面積"/>
        <xdr:cNvSpPr txBox="1"/>
      </xdr:nvSpPr>
      <xdr:spPr>
        <a:xfrm>
          <a:off x="85154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86313</xdr:rowOff>
    </xdr:from>
    <xdr:ext cx="469744" cy="259045"/>
    <xdr:sp macro="" textlink="">
      <xdr:nvSpPr>
        <xdr:cNvPr id="372" name="n_3mainValue【公営住宅】&#10;一人当たり面積"/>
        <xdr:cNvSpPr txBox="1"/>
      </xdr:nvSpPr>
      <xdr:spPr>
        <a:xfrm>
          <a:off x="76264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86313</xdr:rowOff>
    </xdr:from>
    <xdr:ext cx="469744" cy="259045"/>
    <xdr:sp macro="" textlink="">
      <xdr:nvSpPr>
        <xdr:cNvPr id="373" name="n_4mainValue【公営住宅】&#10;一人当たり面積"/>
        <xdr:cNvSpPr txBox="1"/>
      </xdr:nvSpPr>
      <xdr:spPr>
        <a:xfrm>
          <a:off x="6737427" y="1465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108585</xdr:rowOff>
    </xdr:from>
    <xdr:to>
      <xdr:col>85</xdr:col>
      <xdr:colOff>126364</xdr:colOff>
      <xdr:row>41</xdr:row>
      <xdr:rowOff>3810</xdr:rowOff>
    </xdr:to>
    <xdr:cxnSp macro="">
      <xdr:nvCxnSpPr>
        <xdr:cNvPr id="414" name="直線コネクタ 413"/>
        <xdr:cNvCxnSpPr/>
      </xdr:nvCxnSpPr>
      <xdr:spPr>
        <a:xfrm flipV="1">
          <a:off x="16318864" y="576643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7637</xdr:rowOff>
    </xdr:from>
    <xdr:ext cx="405111" cy="259045"/>
    <xdr:sp macro="" textlink="">
      <xdr:nvSpPr>
        <xdr:cNvPr id="415" name="【認定こども園・幼稚園・保育所】&#10;有形固定資産減価償却率最小値テキスト"/>
        <xdr:cNvSpPr txBox="1"/>
      </xdr:nvSpPr>
      <xdr:spPr>
        <a:xfrm>
          <a:off x="163576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3810</xdr:rowOff>
    </xdr:from>
    <xdr:to>
      <xdr:col>86</xdr:col>
      <xdr:colOff>25400</xdr:colOff>
      <xdr:row>41</xdr:row>
      <xdr:rowOff>3810</xdr:rowOff>
    </xdr:to>
    <xdr:cxnSp macro="">
      <xdr:nvCxnSpPr>
        <xdr:cNvPr id="416" name="直線コネクタ 415"/>
        <xdr:cNvCxnSpPr/>
      </xdr:nvCxnSpPr>
      <xdr:spPr>
        <a:xfrm>
          <a:off x="16230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55262</xdr:rowOff>
    </xdr:from>
    <xdr:ext cx="405111" cy="259045"/>
    <xdr:sp macro="" textlink="">
      <xdr:nvSpPr>
        <xdr:cNvPr id="417" name="【認定こども園・幼稚園・保育所】&#10;有形固定資産減価償却率最大値テキスト"/>
        <xdr:cNvSpPr txBox="1"/>
      </xdr:nvSpPr>
      <xdr:spPr>
        <a:xfrm>
          <a:off x="163576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108585</xdr:rowOff>
    </xdr:from>
    <xdr:to>
      <xdr:col>86</xdr:col>
      <xdr:colOff>25400</xdr:colOff>
      <xdr:row>33</xdr:row>
      <xdr:rowOff>108585</xdr:rowOff>
    </xdr:to>
    <xdr:cxnSp macro="">
      <xdr:nvCxnSpPr>
        <xdr:cNvPr id="418" name="直線コネクタ 417"/>
        <xdr:cNvCxnSpPr/>
      </xdr:nvCxnSpPr>
      <xdr:spPr>
        <a:xfrm>
          <a:off x="16230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149242</xdr:rowOff>
    </xdr:from>
    <xdr:ext cx="405111" cy="259045"/>
    <xdr:sp macro="" textlink="">
      <xdr:nvSpPr>
        <xdr:cNvPr id="419" name="【認定こども園・幼稚園・保育所】&#10;有形固定資産減価償却率平均値テキスト"/>
        <xdr:cNvSpPr txBox="1"/>
      </xdr:nvSpPr>
      <xdr:spPr>
        <a:xfrm>
          <a:off x="16357600" y="614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0" name="フローチャート: 判断 419"/>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21" name="フローチャート: 判断 420"/>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22" name="フローチャート: 判断 421"/>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23" name="フローチャート: 判断 422"/>
        <xdr:cNvSpPr/>
      </xdr:nvSpPr>
      <xdr:spPr>
        <a:xfrm>
          <a:off x="1365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430" name="楕円 429"/>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108602</xdr:rowOff>
    </xdr:from>
    <xdr:ext cx="405111" cy="259045"/>
    <xdr:sp macro="" textlink="">
      <xdr:nvSpPr>
        <xdr:cNvPr id="431" name="【認定こども園・幼稚園・保育所】&#10;有形固定資産減価償却率該当値テキスト"/>
        <xdr:cNvSpPr txBox="1"/>
      </xdr:nvSpPr>
      <xdr:spPr>
        <a:xfrm>
          <a:off x="16357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2" name="楕円 431"/>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39</xdr:row>
      <xdr:rowOff>9525</xdr:rowOff>
    </xdr:to>
    <xdr:cxnSp macro="">
      <xdr:nvCxnSpPr>
        <xdr:cNvPr id="433" name="直線コネクタ 432"/>
        <xdr:cNvCxnSpPr/>
      </xdr:nvCxnSpPr>
      <xdr:spPr>
        <a:xfrm>
          <a:off x="15481300" y="65913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434" name="楕円 433"/>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118110</xdr:rowOff>
    </xdr:to>
    <xdr:cxnSp macro="">
      <xdr:nvCxnSpPr>
        <xdr:cNvPr id="435" name="直線コネクタ 434"/>
        <xdr:cNvCxnSpPr/>
      </xdr:nvCxnSpPr>
      <xdr:spPr>
        <a:xfrm flipV="1">
          <a:off x="14592300" y="659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27305</xdr:rowOff>
    </xdr:from>
    <xdr:to>
      <xdr:col>72</xdr:col>
      <xdr:colOff>38100</xdr:colOff>
      <xdr:row>40</xdr:row>
      <xdr:rowOff>128905</xdr:rowOff>
    </xdr:to>
    <xdr:sp macro="" textlink="">
      <xdr:nvSpPr>
        <xdr:cNvPr id="436" name="楕円 435"/>
        <xdr:cNvSpPr/>
      </xdr:nvSpPr>
      <xdr:spPr>
        <a:xfrm>
          <a:off x="13652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40</xdr:row>
      <xdr:rowOff>78105</xdr:rowOff>
    </xdr:to>
    <xdr:cxnSp macro="">
      <xdr:nvCxnSpPr>
        <xdr:cNvPr id="437" name="直線コネクタ 436"/>
        <xdr:cNvCxnSpPr/>
      </xdr:nvCxnSpPr>
      <xdr:spPr>
        <a:xfrm flipV="1">
          <a:off x="13703300" y="663321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438" name="楕円 437"/>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78105</xdr:rowOff>
    </xdr:to>
    <xdr:cxnSp macro="">
      <xdr:nvCxnSpPr>
        <xdr:cNvPr id="439" name="直線コネクタ 438"/>
        <xdr:cNvCxnSpPr/>
      </xdr:nvCxnSpPr>
      <xdr:spPr>
        <a:xfrm>
          <a:off x="12814300" y="6907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0"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1" name="n_2ave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42" name="n_3aveValue【認定こども園・幼稚園・保育所】&#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3"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44" name="n_1mainValue【認定こども園・幼稚園・保育所】&#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445" name="n_2mainValue【認定こども園・幼稚園・保育所】&#10;有形固定資産減価償却率"/>
        <xdr:cNvSpPr txBox="1"/>
      </xdr:nvSpPr>
      <xdr:spPr>
        <a:xfrm>
          <a:off x="14389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120032</xdr:rowOff>
    </xdr:from>
    <xdr:ext cx="405111" cy="259045"/>
    <xdr:sp macro="" textlink="">
      <xdr:nvSpPr>
        <xdr:cNvPr id="446" name="n_3mainValue【認定こども園・幼稚園・保育所】&#10;有形固定資産減価償却率"/>
        <xdr:cNvSpPr txBox="1"/>
      </xdr:nvSpPr>
      <xdr:spPr>
        <a:xfrm>
          <a:off x="13500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447" name="n_4mainValue【認定こども園・幼稚園・保育所】&#10;有形固定資産減価償却率"/>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99060</xdr:rowOff>
    </xdr:from>
    <xdr:to>
      <xdr:col>116</xdr:col>
      <xdr:colOff>62864</xdr:colOff>
      <xdr:row>42</xdr:row>
      <xdr:rowOff>0</xdr:rowOff>
    </xdr:to>
    <xdr:cxnSp macro="">
      <xdr:nvCxnSpPr>
        <xdr:cNvPr id="471" name="直線コネクタ 470"/>
        <xdr:cNvCxnSpPr/>
      </xdr:nvCxnSpPr>
      <xdr:spPr>
        <a:xfrm flipV="1">
          <a:off x="22160864" y="59283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45737</xdr:rowOff>
    </xdr:from>
    <xdr:ext cx="469744" cy="259045"/>
    <xdr:sp macro="" textlink="">
      <xdr:nvSpPr>
        <xdr:cNvPr id="474" name="【認定こども園・幼稚園・保育所】&#10;一人当たり面積最大値テキスト"/>
        <xdr:cNvSpPr txBox="1"/>
      </xdr:nvSpPr>
      <xdr:spPr>
        <a:xfrm>
          <a:off x="221996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99060</xdr:rowOff>
    </xdr:from>
    <xdr:to>
      <xdr:col>116</xdr:col>
      <xdr:colOff>152400</xdr:colOff>
      <xdr:row>34</xdr:row>
      <xdr:rowOff>99060</xdr:rowOff>
    </xdr:to>
    <xdr:cxnSp macro="">
      <xdr:nvCxnSpPr>
        <xdr:cNvPr id="475" name="直線コネクタ 474"/>
        <xdr:cNvCxnSpPr/>
      </xdr:nvCxnSpPr>
      <xdr:spPr>
        <a:xfrm>
          <a:off x="22072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9" name="フローチャート: 判断 478"/>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80" name="フローチャート: 判断 479"/>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1" name="フローチャート: 判断 480"/>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87" name="楕円 486"/>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88"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89" name="楕円 488"/>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90" name="直線コネクタ 489"/>
        <xdr:cNvCxnSpPr/>
      </xdr:nvCxnSpPr>
      <xdr:spPr>
        <a:xfrm>
          <a:off x="21323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1" name="楕円 490"/>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92" name="直線コネクタ 491"/>
        <xdr:cNvCxnSpPr/>
      </xdr:nvCxnSpPr>
      <xdr:spPr>
        <a:xfrm>
          <a:off x="20434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3" name="楕円 492"/>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4" name="直線コネクタ 493"/>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5" name="楕円 494"/>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6" name="直線コネクタ 495"/>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xdr:cNvSpPr txBox="1"/>
      </xdr:nvSpPr>
      <xdr:spPr>
        <a:xfrm>
          <a:off x="21075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498" name="n_2aveValue【認定こども園・幼稚園・保育所】&#10;一人当たり面積"/>
        <xdr:cNvSpPr txBox="1"/>
      </xdr:nvSpPr>
      <xdr:spPr>
        <a:xfrm>
          <a:off x="20199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499"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0" name="n_4aveValue【認定こども園・幼稚園・保育所】&#10;一人当たり面積"/>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1" name="n_1mainValue【認定こども園・幼稚園・保育所】&#10;一人当たり面積"/>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2"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3"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4"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14288</xdr:rowOff>
    </xdr:from>
    <xdr:to>
      <xdr:col>85</xdr:col>
      <xdr:colOff>126364</xdr:colOff>
      <xdr:row>63</xdr:row>
      <xdr:rowOff>168593</xdr:rowOff>
    </xdr:to>
    <xdr:cxnSp macro="">
      <xdr:nvCxnSpPr>
        <xdr:cNvPr id="533" name="直線コネクタ 532"/>
        <xdr:cNvCxnSpPr/>
      </xdr:nvCxnSpPr>
      <xdr:spPr>
        <a:xfrm flipV="1">
          <a:off x="16318864" y="9615488"/>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970</xdr:rowOff>
    </xdr:from>
    <xdr:ext cx="405111" cy="259045"/>
    <xdr:sp macro="" textlink="">
      <xdr:nvSpPr>
        <xdr:cNvPr id="534" name="【学校施設】&#10;有形固定資産減価償却率最小値テキスト"/>
        <xdr:cNvSpPr txBox="1"/>
      </xdr:nvSpPr>
      <xdr:spPr>
        <a:xfrm>
          <a:off x="163576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168593</xdr:rowOff>
    </xdr:from>
    <xdr:to>
      <xdr:col>86</xdr:col>
      <xdr:colOff>25400</xdr:colOff>
      <xdr:row>63</xdr:row>
      <xdr:rowOff>168593</xdr:rowOff>
    </xdr:to>
    <xdr:cxnSp macro="">
      <xdr:nvCxnSpPr>
        <xdr:cNvPr id="535" name="直線コネクタ 534"/>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132415</xdr:rowOff>
    </xdr:from>
    <xdr:ext cx="405111" cy="259045"/>
    <xdr:sp macro="" textlink="">
      <xdr:nvSpPr>
        <xdr:cNvPr id="536" name="【学校施設】&#10;有形固定資産減価償却率最大値テキスト"/>
        <xdr:cNvSpPr txBox="1"/>
      </xdr:nvSpPr>
      <xdr:spPr>
        <a:xfrm>
          <a:off x="16357600" y="939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14288</xdr:rowOff>
    </xdr:from>
    <xdr:to>
      <xdr:col>86</xdr:col>
      <xdr:colOff>25400</xdr:colOff>
      <xdr:row>56</xdr:row>
      <xdr:rowOff>14288</xdr:rowOff>
    </xdr:to>
    <xdr:cxnSp macro="">
      <xdr:nvCxnSpPr>
        <xdr:cNvPr id="537" name="直線コネクタ 536"/>
        <xdr:cNvCxnSpPr/>
      </xdr:nvCxnSpPr>
      <xdr:spPr>
        <a:xfrm>
          <a:off x="16230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134955</xdr:rowOff>
    </xdr:from>
    <xdr:ext cx="405111" cy="259045"/>
    <xdr:sp macro="" textlink="">
      <xdr:nvSpPr>
        <xdr:cNvPr id="538" name="【学校施設】&#10;有形固定資産減価償却率平均値テキスト"/>
        <xdr:cNvSpPr txBox="1"/>
      </xdr:nvSpPr>
      <xdr:spPr>
        <a:xfrm>
          <a:off x="16357600" y="10250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112078</xdr:rowOff>
    </xdr:from>
    <xdr:to>
      <xdr:col>85</xdr:col>
      <xdr:colOff>177800</xdr:colOff>
      <xdr:row>61</xdr:row>
      <xdr:rowOff>42228</xdr:rowOff>
    </xdr:to>
    <xdr:sp macro="" textlink="">
      <xdr:nvSpPr>
        <xdr:cNvPr id="539" name="フローチャート: 判断 538"/>
        <xdr:cNvSpPr/>
      </xdr:nvSpPr>
      <xdr:spPr>
        <a:xfrm>
          <a:off x="16268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94932</xdr:rowOff>
    </xdr:from>
    <xdr:to>
      <xdr:col>81</xdr:col>
      <xdr:colOff>101600</xdr:colOff>
      <xdr:row>61</xdr:row>
      <xdr:rowOff>25082</xdr:rowOff>
    </xdr:to>
    <xdr:sp macro="" textlink="">
      <xdr:nvSpPr>
        <xdr:cNvPr id="540" name="フローチャート: 判断 539"/>
        <xdr:cNvSpPr/>
      </xdr:nvSpPr>
      <xdr:spPr>
        <a:xfrm>
          <a:off x="154305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41" name="フローチャート: 判断 540"/>
        <xdr:cNvSpPr/>
      </xdr:nvSpPr>
      <xdr:spPr>
        <a:xfrm>
          <a:off x="14541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134938</xdr:rowOff>
    </xdr:from>
    <xdr:to>
      <xdr:col>72</xdr:col>
      <xdr:colOff>38100</xdr:colOff>
      <xdr:row>61</xdr:row>
      <xdr:rowOff>65088</xdr:rowOff>
    </xdr:to>
    <xdr:sp macro="" textlink="">
      <xdr:nvSpPr>
        <xdr:cNvPr id="542" name="フローチャート: 判断 541"/>
        <xdr:cNvSpPr/>
      </xdr:nvSpPr>
      <xdr:spPr>
        <a:xfrm>
          <a:off x="13652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3493</xdr:rowOff>
    </xdr:from>
    <xdr:to>
      <xdr:col>67</xdr:col>
      <xdr:colOff>101600</xdr:colOff>
      <xdr:row>61</xdr:row>
      <xdr:rowOff>105093</xdr:rowOff>
    </xdr:to>
    <xdr:sp macro="" textlink="">
      <xdr:nvSpPr>
        <xdr:cNvPr id="543" name="フローチャート: 判断 542"/>
        <xdr:cNvSpPr/>
      </xdr:nvSpPr>
      <xdr:spPr>
        <a:xfrm>
          <a:off x="1276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549" name="楕円 548"/>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550" name="【学校施設】&#10;有形固定資産減価償却率該当値テキスト"/>
        <xdr:cNvSpPr txBox="1"/>
      </xdr:nvSpPr>
      <xdr:spPr>
        <a:xfrm>
          <a:off x="16357600"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94932</xdr:rowOff>
    </xdr:from>
    <xdr:to>
      <xdr:col>81</xdr:col>
      <xdr:colOff>101600</xdr:colOff>
      <xdr:row>63</xdr:row>
      <xdr:rowOff>25082</xdr:rowOff>
    </xdr:to>
    <xdr:sp macro="" textlink="">
      <xdr:nvSpPr>
        <xdr:cNvPr id="551" name="楕円 550"/>
        <xdr:cNvSpPr/>
      </xdr:nvSpPr>
      <xdr:spPr>
        <a:xfrm>
          <a:off x="154305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145732</xdr:rowOff>
    </xdr:from>
    <xdr:to>
      <xdr:col>85</xdr:col>
      <xdr:colOff>127000</xdr:colOff>
      <xdr:row>63</xdr:row>
      <xdr:rowOff>17145</xdr:rowOff>
    </xdr:to>
    <xdr:cxnSp macro="">
      <xdr:nvCxnSpPr>
        <xdr:cNvPr id="552" name="直線コネクタ 551"/>
        <xdr:cNvCxnSpPr/>
      </xdr:nvCxnSpPr>
      <xdr:spPr>
        <a:xfrm>
          <a:off x="15481300" y="10775632"/>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43497</xdr:rowOff>
    </xdr:from>
    <xdr:to>
      <xdr:col>76</xdr:col>
      <xdr:colOff>165100</xdr:colOff>
      <xdr:row>62</xdr:row>
      <xdr:rowOff>145097</xdr:rowOff>
    </xdr:to>
    <xdr:sp macro="" textlink="">
      <xdr:nvSpPr>
        <xdr:cNvPr id="553" name="楕円 552"/>
        <xdr:cNvSpPr/>
      </xdr:nvSpPr>
      <xdr:spPr>
        <a:xfrm>
          <a:off x="145415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94297</xdr:rowOff>
    </xdr:from>
    <xdr:to>
      <xdr:col>81</xdr:col>
      <xdr:colOff>50800</xdr:colOff>
      <xdr:row>62</xdr:row>
      <xdr:rowOff>145732</xdr:rowOff>
    </xdr:to>
    <xdr:cxnSp macro="">
      <xdr:nvCxnSpPr>
        <xdr:cNvPr id="554" name="直線コネクタ 553"/>
        <xdr:cNvCxnSpPr/>
      </xdr:nvCxnSpPr>
      <xdr:spPr>
        <a:xfrm>
          <a:off x="14592300" y="1072419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157797</xdr:rowOff>
    </xdr:from>
    <xdr:to>
      <xdr:col>72</xdr:col>
      <xdr:colOff>38100</xdr:colOff>
      <xdr:row>62</xdr:row>
      <xdr:rowOff>87947</xdr:rowOff>
    </xdr:to>
    <xdr:sp macro="" textlink="">
      <xdr:nvSpPr>
        <xdr:cNvPr id="555" name="楕円 554"/>
        <xdr:cNvSpPr/>
      </xdr:nvSpPr>
      <xdr:spPr>
        <a:xfrm>
          <a:off x="13652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37147</xdr:rowOff>
    </xdr:from>
    <xdr:to>
      <xdr:col>76</xdr:col>
      <xdr:colOff>114300</xdr:colOff>
      <xdr:row>62</xdr:row>
      <xdr:rowOff>94297</xdr:rowOff>
    </xdr:to>
    <xdr:cxnSp macro="">
      <xdr:nvCxnSpPr>
        <xdr:cNvPr id="556" name="直線コネクタ 555"/>
        <xdr:cNvCxnSpPr/>
      </xdr:nvCxnSpPr>
      <xdr:spPr>
        <a:xfrm>
          <a:off x="13703300" y="1066704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100647</xdr:rowOff>
    </xdr:from>
    <xdr:to>
      <xdr:col>67</xdr:col>
      <xdr:colOff>101600</xdr:colOff>
      <xdr:row>62</xdr:row>
      <xdr:rowOff>30797</xdr:rowOff>
    </xdr:to>
    <xdr:sp macro="" textlink="">
      <xdr:nvSpPr>
        <xdr:cNvPr id="557" name="楕円 556"/>
        <xdr:cNvSpPr/>
      </xdr:nvSpPr>
      <xdr:spPr>
        <a:xfrm>
          <a:off x="12763500" y="105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151447</xdr:rowOff>
    </xdr:from>
    <xdr:to>
      <xdr:col>71</xdr:col>
      <xdr:colOff>177800</xdr:colOff>
      <xdr:row>62</xdr:row>
      <xdr:rowOff>37147</xdr:rowOff>
    </xdr:to>
    <xdr:cxnSp macro="">
      <xdr:nvCxnSpPr>
        <xdr:cNvPr id="558" name="直線コネクタ 557"/>
        <xdr:cNvCxnSpPr/>
      </xdr:nvCxnSpPr>
      <xdr:spPr>
        <a:xfrm>
          <a:off x="12814300" y="106098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41609</xdr:rowOff>
    </xdr:from>
    <xdr:ext cx="405111" cy="259045"/>
    <xdr:sp macro="" textlink="">
      <xdr:nvSpPr>
        <xdr:cNvPr id="559" name="n_1aveValue【学校施設】&#10;有形固定資産減価償却率"/>
        <xdr:cNvSpPr txBox="1"/>
      </xdr:nvSpPr>
      <xdr:spPr>
        <a:xfrm>
          <a:off x="15266044"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15892</xdr:rowOff>
    </xdr:from>
    <xdr:ext cx="405111" cy="259045"/>
    <xdr:sp macro="" textlink="">
      <xdr:nvSpPr>
        <xdr:cNvPr id="560" name="n_2aveValue【学校施設】&#10;有形固定資産減価償却率"/>
        <xdr:cNvSpPr txBox="1"/>
      </xdr:nvSpPr>
      <xdr:spPr>
        <a:xfrm>
          <a:off x="143897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81615</xdr:rowOff>
    </xdr:from>
    <xdr:ext cx="405111" cy="259045"/>
    <xdr:sp macro="" textlink="">
      <xdr:nvSpPr>
        <xdr:cNvPr id="561" name="n_3aveValue【学校施設】&#10;有形固定資産減価償却率"/>
        <xdr:cNvSpPr txBox="1"/>
      </xdr:nvSpPr>
      <xdr:spPr>
        <a:xfrm>
          <a:off x="13500744" y="1019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121620</xdr:rowOff>
    </xdr:from>
    <xdr:ext cx="405111" cy="259045"/>
    <xdr:sp macro="" textlink="">
      <xdr:nvSpPr>
        <xdr:cNvPr id="562" name="n_4aveValue【学校施設】&#10;有形固定資産減価償却率"/>
        <xdr:cNvSpPr txBox="1"/>
      </xdr:nvSpPr>
      <xdr:spPr>
        <a:xfrm>
          <a:off x="12611744" y="1023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16209</xdr:rowOff>
    </xdr:from>
    <xdr:ext cx="405111" cy="259045"/>
    <xdr:sp macro="" textlink="">
      <xdr:nvSpPr>
        <xdr:cNvPr id="563" name="n_1mainValue【学校施設】&#10;有形固定資産減価償却率"/>
        <xdr:cNvSpPr txBox="1"/>
      </xdr:nvSpPr>
      <xdr:spPr>
        <a:xfrm>
          <a:off x="15266044" y="1081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136224</xdr:rowOff>
    </xdr:from>
    <xdr:ext cx="405111" cy="259045"/>
    <xdr:sp macro="" textlink="">
      <xdr:nvSpPr>
        <xdr:cNvPr id="564" name="n_2mainValue【学校施設】&#10;有形固定資産減価償却率"/>
        <xdr:cNvSpPr txBox="1"/>
      </xdr:nvSpPr>
      <xdr:spPr>
        <a:xfrm>
          <a:off x="14389744" y="1076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79074</xdr:rowOff>
    </xdr:from>
    <xdr:ext cx="405111" cy="259045"/>
    <xdr:sp macro="" textlink="">
      <xdr:nvSpPr>
        <xdr:cNvPr id="565" name="n_3mainValue【学校施設】&#10;有形固定資産減価償却率"/>
        <xdr:cNvSpPr txBox="1"/>
      </xdr:nvSpPr>
      <xdr:spPr>
        <a:xfrm>
          <a:off x="13500744"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21924</xdr:rowOff>
    </xdr:from>
    <xdr:ext cx="405111" cy="259045"/>
    <xdr:sp macro="" textlink="">
      <xdr:nvSpPr>
        <xdr:cNvPr id="566" name="n_4mainValue【学校施設】&#10;有形固定資産減価償却率"/>
        <xdr:cNvSpPr txBox="1"/>
      </xdr:nvSpPr>
      <xdr:spPr>
        <a:xfrm>
          <a:off x="12611744" y="1065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53340</xdr:rowOff>
    </xdr:to>
    <xdr:cxnSp macro="">
      <xdr:nvCxnSpPr>
        <xdr:cNvPr id="593" name="直線コネクタ 592"/>
        <xdr:cNvCxnSpPr/>
      </xdr:nvCxnSpPr>
      <xdr:spPr>
        <a:xfrm flipV="1">
          <a:off x="22160864" y="9544594"/>
          <a:ext cx="0" cy="148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学校施設】&#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6"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7" name="直線コネクタ 596"/>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598"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99" name="フローチャート: 判断 5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165281</xdr:rowOff>
    </xdr:from>
    <xdr:to>
      <xdr:col>112</xdr:col>
      <xdr:colOff>38100</xdr:colOff>
      <xdr:row>60</xdr:row>
      <xdr:rowOff>95431</xdr:rowOff>
    </xdr:to>
    <xdr:sp macro="" textlink="">
      <xdr:nvSpPr>
        <xdr:cNvPr id="600" name="フローチャート: 判断 599"/>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163104</xdr:rowOff>
    </xdr:from>
    <xdr:to>
      <xdr:col>107</xdr:col>
      <xdr:colOff>101600</xdr:colOff>
      <xdr:row>60</xdr:row>
      <xdr:rowOff>93254</xdr:rowOff>
    </xdr:to>
    <xdr:sp macro="" textlink="">
      <xdr:nvSpPr>
        <xdr:cNvPr id="601" name="フローチャート: 判断 600"/>
        <xdr:cNvSpPr/>
      </xdr:nvSpPr>
      <xdr:spPr>
        <a:xfrm>
          <a:off x="20383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7983</xdr:rowOff>
    </xdr:from>
    <xdr:to>
      <xdr:col>102</xdr:col>
      <xdr:colOff>165100</xdr:colOff>
      <xdr:row>60</xdr:row>
      <xdr:rowOff>109583</xdr:rowOff>
    </xdr:to>
    <xdr:sp macro="" textlink="">
      <xdr:nvSpPr>
        <xdr:cNvPr id="602" name="フローチャート: 判断 601"/>
        <xdr:cNvSpPr/>
      </xdr:nvSpPr>
      <xdr:spPr>
        <a:xfrm>
          <a:off x="19494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36285</xdr:rowOff>
    </xdr:from>
    <xdr:to>
      <xdr:col>98</xdr:col>
      <xdr:colOff>38100</xdr:colOff>
      <xdr:row>60</xdr:row>
      <xdr:rowOff>137885</xdr:rowOff>
    </xdr:to>
    <xdr:sp macro="" textlink="">
      <xdr:nvSpPr>
        <xdr:cNvPr id="603" name="フローチャート: 判断 602"/>
        <xdr:cNvSpPr/>
      </xdr:nvSpPr>
      <xdr:spPr>
        <a:xfrm>
          <a:off x="18605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22134</xdr:rowOff>
    </xdr:from>
    <xdr:to>
      <xdr:col>116</xdr:col>
      <xdr:colOff>114300</xdr:colOff>
      <xdr:row>62</xdr:row>
      <xdr:rowOff>123734</xdr:rowOff>
    </xdr:to>
    <xdr:sp macro="" textlink="">
      <xdr:nvSpPr>
        <xdr:cNvPr id="609" name="楕円 608"/>
        <xdr:cNvSpPr/>
      </xdr:nvSpPr>
      <xdr:spPr>
        <a:xfrm>
          <a:off x="221107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xdr:rowOff>
    </xdr:from>
    <xdr:ext cx="469744" cy="259045"/>
    <xdr:sp macro="" textlink="">
      <xdr:nvSpPr>
        <xdr:cNvPr id="610" name="【学校施設】&#10;一人当たり面積該当値テキスト"/>
        <xdr:cNvSpPr txBox="1"/>
      </xdr:nvSpPr>
      <xdr:spPr>
        <a:xfrm>
          <a:off x="22199600" y="106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24312</xdr:rowOff>
    </xdr:from>
    <xdr:to>
      <xdr:col>112</xdr:col>
      <xdr:colOff>38100</xdr:colOff>
      <xdr:row>62</xdr:row>
      <xdr:rowOff>125912</xdr:rowOff>
    </xdr:to>
    <xdr:sp macro="" textlink="">
      <xdr:nvSpPr>
        <xdr:cNvPr id="611" name="楕円 610"/>
        <xdr:cNvSpPr/>
      </xdr:nvSpPr>
      <xdr:spPr>
        <a:xfrm>
          <a:off x="2127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72934</xdr:rowOff>
    </xdr:from>
    <xdr:to>
      <xdr:col>116</xdr:col>
      <xdr:colOff>63500</xdr:colOff>
      <xdr:row>62</xdr:row>
      <xdr:rowOff>75112</xdr:rowOff>
    </xdr:to>
    <xdr:cxnSp macro="">
      <xdr:nvCxnSpPr>
        <xdr:cNvPr id="612" name="直線コネクタ 611"/>
        <xdr:cNvCxnSpPr/>
      </xdr:nvCxnSpPr>
      <xdr:spPr>
        <a:xfrm flipV="1">
          <a:off x="21323300" y="107028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13" name="楕円 612"/>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76200</xdr:rowOff>
    </xdr:to>
    <xdr:cxnSp macro="">
      <xdr:nvCxnSpPr>
        <xdr:cNvPr id="614" name="直線コネクタ 613"/>
        <xdr:cNvCxnSpPr/>
      </xdr:nvCxnSpPr>
      <xdr:spPr>
        <a:xfrm flipV="1">
          <a:off x="20434300" y="107050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26488</xdr:rowOff>
    </xdr:from>
    <xdr:to>
      <xdr:col>102</xdr:col>
      <xdr:colOff>165100</xdr:colOff>
      <xdr:row>62</xdr:row>
      <xdr:rowOff>128088</xdr:rowOff>
    </xdr:to>
    <xdr:sp macro="" textlink="">
      <xdr:nvSpPr>
        <xdr:cNvPr id="615" name="楕円 614"/>
        <xdr:cNvSpPr/>
      </xdr:nvSpPr>
      <xdr:spPr>
        <a:xfrm>
          <a:off x="19494500" y="10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77288</xdr:rowOff>
    </xdr:to>
    <xdr:cxnSp macro="">
      <xdr:nvCxnSpPr>
        <xdr:cNvPr id="616" name="直線コネクタ 615"/>
        <xdr:cNvCxnSpPr/>
      </xdr:nvCxnSpPr>
      <xdr:spPr>
        <a:xfrm flipV="1">
          <a:off x="19545300" y="10706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17" name="楕円 616"/>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77288</xdr:rowOff>
    </xdr:to>
    <xdr:cxnSp macro="">
      <xdr:nvCxnSpPr>
        <xdr:cNvPr id="618" name="直線コネクタ 617"/>
        <xdr:cNvCxnSpPr/>
      </xdr:nvCxnSpPr>
      <xdr:spPr>
        <a:xfrm>
          <a:off x="18656300" y="107061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111958</xdr:rowOff>
    </xdr:from>
    <xdr:ext cx="469744" cy="259045"/>
    <xdr:sp macro="" textlink="">
      <xdr:nvSpPr>
        <xdr:cNvPr id="619" name="n_1aveValue【学校施設】&#10;一人当たり面積"/>
        <xdr:cNvSpPr txBox="1"/>
      </xdr:nvSpPr>
      <xdr:spPr>
        <a:xfrm>
          <a:off x="21075727"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109781</xdr:rowOff>
    </xdr:from>
    <xdr:ext cx="469744" cy="259045"/>
    <xdr:sp macro="" textlink="">
      <xdr:nvSpPr>
        <xdr:cNvPr id="620" name="n_2aveValue【学校施設】&#10;一人当たり面積"/>
        <xdr:cNvSpPr txBox="1"/>
      </xdr:nvSpPr>
      <xdr:spPr>
        <a:xfrm>
          <a:off x="201994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126110</xdr:rowOff>
    </xdr:from>
    <xdr:ext cx="469744" cy="259045"/>
    <xdr:sp macro="" textlink="">
      <xdr:nvSpPr>
        <xdr:cNvPr id="621" name="n_3aveValue【学校施設】&#10;一人当たり面積"/>
        <xdr:cNvSpPr txBox="1"/>
      </xdr:nvSpPr>
      <xdr:spPr>
        <a:xfrm>
          <a:off x="19310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154412</xdr:rowOff>
    </xdr:from>
    <xdr:ext cx="469744" cy="259045"/>
    <xdr:sp macro="" textlink="">
      <xdr:nvSpPr>
        <xdr:cNvPr id="622" name="n_4aveValue【学校施設】&#10;一人当たり面積"/>
        <xdr:cNvSpPr txBox="1"/>
      </xdr:nvSpPr>
      <xdr:spPr>
        <a:xfrm>
          <a:off x="18421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117039</xdr:rowOff>
    </xdr:from>
    <xdr:ext cx="469744" cy="259045"/>
    <xdr:sp macro="" textlink="">
      <xdr:nvSpPr>
        <xdr:cNvPr id="623" name="n_1mainValue【学校施設】&#10;一人当たり面積"/>
        <xdr:cNvSpPr txBox="1"/>
      </xdr:nvSpPr>
      <xdr:spPr>
        <a:xfrm>
          <a:off x="210757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24" name="n_2mainValue【学校施設】&#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119215</xdr:rowOff>
    </xdr:from>
    <xdr:ext cx="469744" cy="259045"/>
    <xdr:sp macro="" textlink="">
      <xdr:nvSpPr>
        <xdr:cNvPr id="625" name="n_3mainValue【学校施設】&#10;一人当たり面積"/>
        <xdr:cNvSpPr txBox="1"/>
      </xdr:nvSpPr>
      <xdr:spPr>
        <a:xfrm>
          <a:off x="19310427" y="1074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626" name="n_4mainValue【学校施設】&#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1" name="直線コネクタ 650"/>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54"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55" name="直線コネクタ 654"/>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82566</xdr:rowOff>
    </xdr:from>
    <xdr:ext cx="405111" cy="259045"/>
    <xdr:sp macro="" textlink="">
      <xdr:nvSpPr>
        <xdr:cNvPr id="656" name="【児童館】&#10;有形固定資産減価償却率平均値テキスト"/>
        <xdr:cNvSpPr txBox="1"/>
      </xdr:nvSpPr>
      <xdr:spPr>
        <a:xfrm>
          <a:off x="16357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657" name="フローチャート: 判断 656"/>
        <xdr:cNvSpPr/>
      </xdr:nvSpPr>
      <xdr:spPr>
        <a:xfrm>
          <a:off x="16268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65405</xdr:rowOff>
    </xdr:from>
    <xdr:to>
      <xdr:col>81</xdr:col>
      <xdr:colOff>101600</xdr:colOff>
      <xdr:row>81</xdr:row>
      <xdr:rowOff>167005</xdr:rowOff>
    </xdr:to>
    <xdr:sp macro="" textlink="">
      <xdr:nvSpPr>
        <xdr:cNvPr id="658" name="フローチャート: 判断 657"/>
        <xdr:cNvSpPr/>
      </xdr:nvSpPr>
      <xdr:spPr>
        <a:xfrm>
          <a:off x="15430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9" name="フローチャート: 判断 658"/>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60" name="フローチャート: 判断 659"/>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61" name="フローチャート: 判断 660"/>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63500</xdr:rowOff>
    </xdr:from>
    <xdr:to>
      <xdr:col>85</xdr:col>
      <xdr:colOff>177800</xdr:colOff>
      <xdr:row>85</xdr:row>
      <xdr:rowOff>165100</xdr:rowOff>
    </xdr:to>
    <xdr:sp macro="" textlink="">
      <xdr:nvSpPr>
        <xdr:cNvPr id="667" name="楕円 666"/>
        <xdr:cNvSpPr/>
      </xdr:nvSpPr>
      <xdr:spPr>
        <a:xfrm>
          <a:off x="16268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41927</xdr:rowOff>
    </xdr:from>
    <xdr:ext cx="405111" cy="259045"/>
    <xdr:sp macro="" textlink="">
      <xdr:nvSpPr>
        <xdr:cNvPr id="668" name="【児童館】&#10;有形固定資産減価償却率該当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669" name="楕円 668"/>
        <xdr:cNvSpPr/>
      </xdr:nvSpPr>
      <xdr:spPr>
        <a:xfrm>
          <a:off x="1543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83820</xdr:rowOff>
    </xdr:from>
    <xdr:to>
      <xdr:col>85</xdr:col>
      <xdr:colOff>127000</xdr:colOff>
      <xdr:row>85</xdr:row>
      <xdr:rowOff>114300</xdr:rowOff>
    </xdr:to>
    <xdr:cxnSp macro="">
      <xdr:nvCxnSpPr>
        <xdr:cNvPr id="670" name="直線コネクタ 669"/>
        <xdr:cNvCxnSpPr/>
      </xdr:nvCxnSpPr>
      <xdr:spPr>
        <a:xfrm>
          <a:off x="15481300" y="14657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636</xdr:rowOff>
    </xdr:from>
    <xdr:to>
      <xdr:col>76</xdr:col>
      <xdr:colOff>165100</xdr:colOff>
      <xdr:row>85</xdr:row>
      <xdr:rowOff>102236</xdr:rowOff>
    </xdr:to>
    <xdr:sp macro="" textlink="">
      <xdr:nvSpPr>
        <xdr:cNvPr id="671" name="楕円 670"/>
        <xdr:cNvSpPr/>
      </xdr:nvSpPr>
      <xdr:spPr>
        <a:xfrm>
          <a:off x="14541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51436</xdr:rowOff>
    </xdr:from>
    <xdr:to>
      <xdr:col>81</xdr:col>
      <xdr:colOff>50800</xdr:colOff>
      <xdr:row>85</xdr:row>
      <xdr:rowOff>83820</xdr:rowOff>
    </xdr:to>
    <xdr:cxnSp macro="">
      <xdr:nvCxnSpPr>
        <xdr:cNvPr id="672" name="直線コネクタ 671"/>
        <xdr:cNvCxnSpPr/>
      </xdr:nvCxnSpPr>
      <xdr:spPr>
        <a:xfrm>
          <a:off x="14592300" y="146246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156845</xdr:rowOff>
    </xdr:from>
    <xdr:to>
      <xdr:col>72</xdr:col>
      <xdr:colOff>38100</xdr:colOff>
      <xdr:row>85</xdr:row>
      <xdr:rowOff>86995</xdr:rowOff>
    </xdr:to>
    <xdr:sp macro="" textlink="">
      <xdr:nvSpPr>
        <xdr:cNvPr id="673" name="楕円 672"/>
        <xdr:cNvSpPr/>
      </xdr:nvSpPr>
      <xdr:spPr>
        <a:xfrm>
          <a:off x="13652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36195</xdr:rowOff>
    </xdr:from>
    <xdr:to>
      <xdr:col>76</xdr:col>
      <xdr:colOff>114300</xdr:colOff>
      <xdr:row>85</xdr:row>
      <xdr:rowOff>51436</xdr:rowOff>
    </xdr:to>
    <xdr:cxnSp macro="">
      <xdr:nvCxnSpPr>
        <xdr:cNvPr id="674" name="直線コネクタ 673"/>
        <xdr:cNvCxnSpPr/>
      </xdr:nvCxnSpPr>
      <xdr:spPr>
        <a:xfrm>
          <a:off x="13703300" y="146094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114936</xdr:rowOff>
    </xdr:from>
    <xdr:to>
      <xdr:col>67</xdr:col>
      <xdr:colOff>101600</xdr:colOff>
      <xdr:row>85</xdr:row>
      <xdr:rowOff>45086</xdr:rowOff>
    </xdr:to>
    <xdr:sp macro="" textlink="">
      <xdr:nvSpPr>
        <xdr:cNvPr id="675" name="楕円 674"/>
        <xdr:cNvSpPr/>
      </xdr:nvSpPr>
      <xdr:spPr>
        <a:xfrm>
          <a:off x="12763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165736</xdr:rowOff>
    </xdr:from>
    <xdr:to>
      <xdr:col>71</xdr:col>
      <xdr:colOff>177800</xdr:colOff>
      <xdr:row>85</xdr:row>
      <xdr:rowOff>36195</xdr:rowOff>
    </xdr:to>
    <xdr:cxnSp macro="">
      <xdr:nvCxnSpPr>
        <xdr:cNvPr id="676" name="直線コネクタ 675"/>
        <xdr:cNvCxnSpPr/>
      </xdr:nvCxnSpPr>
      <xdr:spPr>
        <a:xfrm>
          <a:off x="12814300" y="14567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12082</xdr:rowOff>
    </xdr:from>
    <xdr:ext cx="405111" cy="259045"/>
    <xdr:sp macro="" textlink="">
      <xdr:nvSpPr>
        <xdr:cNvPr id="677" name="n_1aveValue【児童館】&#10;有形固定資産減価償却率"/>
        <xdr:cNvSpPr txBox="1"/>
      </xdr:nvSpPr>
      <xdr:spPr>
        <a:xfrm>
          <a:off x="15266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8" name="n_2aveValue【児童館】&#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679" name="n_3aveValue【児童館】&#10;有形固定資産減価償却率"/>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80" name="n_4aveValue【児童館】&#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681" name="n_1mainValue【児童館】&#10;有形固定資産減価償却率"/>
        <xdr:cNvSpPr txBox="1"/>
      </xdr:nvSpPr>
      <xdr:spPr>
        <a:xfrm>
          <a:off x="15266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93363</xdr:rowOff>
    </xdr:from>
    <xdr:ext cx="405111" cy="259045"/>
    <xdr:sp macro="" textlink="">
      <xdr:nvSpPr>
        <xdr:cNvPr id="682" name="n_2mainValue【児童館】&#10;有形固定資産減価償却率"/>
        <xdr:cNvSpPr txBox="1"/>
      </xdr:nvSpPr>
      <xdr:spPr>
        <a:xfrm>
          <a:off x="14389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78122</xdr:rowOff>
    </xdr:from>
    <xdr:ext cx="405111" cy="259045"/>
    <xdr:sp macro="" textlink="">
      <xdr:nvSpPr>
        <xdr:cNvPr id="683" name="n_3mainValue【児童館】&#10;有形固定資産減価償却率"/>
        <xdr:cNvSpPr txBox="1"/>
      </xdr:nvSpPr>
      <xdr:spPr>
        <a:xfrm>
          <a:off x="13500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36213</xdr:rowOff>
    </xdr:from>
    <xdr:ext cx="405111" cy="259045"/>
    <xdr:sp macro="" textlink="">
      <xdr:nvSpPr>
        <xdr:cNvPr id="684" name="n_4mainValue【児童館】&#10;有形固定資産減価償却率"/>
        <xdr:cNvSpPr txBox="1"/>
      </xdr:nvSpPr>
      <xdr:spPr>
        <a:xfrm>
          <a:off x="12611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140970</xdr:rowOff>
    </xdr:to>
    <xdr:cxnSp macro="">
      <xdr:nvCxnSpPr>
        <xdr:cNvPr id="706" name="直線コネクタ 705"/>
        <xdr:cNvCxnSpPr/>
      </xdr:nvCxnSpPr>
      <xdr:spPr>
        <a:xfrm flipV="1">
          <a:off x="22160864" y="132969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8" name="直線コネクタ 70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4" name="フローチャート: 判断 713"/>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22" name="楕円 721"/>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723"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724" name="楕円 723"/>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725" name="直線コネクタ 724"/>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26" name="楕円 725"/>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727" name="直線コネクタ 726"/>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8" name="楕円 727"/>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152400</xdr:rowOff>
    </xdr:to>
    <xdr:cxnSp macro="">
      <xdr:nvCxnSpPr>
        <xdr:cNvPr id="729" name="直線コネクタ 728"/>
        <xdr:cNvCxnSpPr/>
      </xdr:nvCxnSpPr>
      <xdr:spPr>
        <a:xfrm flipV="1">
          <a:off x="19545300" y="1453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0" name="楕円 729"/>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31" name="直線コネクタ 730"/>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2"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3"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736"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37"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8"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9"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45720</xdr:rowOff>
    </xdr:to>
    <xdr:cxnSp macro="">
      <xdr:nvCxnSpPr>
        <xdr:cNvPr id="764" name="直線コネクタ 763"/>
        <xdr:cNvCxnSpPr/>
      </xdr:nvCxnSpPr>
      <xdr:spPr>
        <a:xfrm flipV="1">
          <a:off x="16318864" y="1714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5"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6" name="直線コネクタ 765"/>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05111" cy="259045"/>
    <xdr:sp macro="" textlink="">
      <xdr:nvSpPr>
        <xdr:cNvPr id="767" name="【公民館】&#10;有形固定資産減価償却率最大値テキスト"/>
        <xdr:cNvSpPr txBox="1"/>
      </xdr:nvSpPr>
      <xdr:spPr>
        <a:xfrm>
          <a:off x="16357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9"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0" name="フローチャート: 判断 769"/>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55880</xdr:rowOff>
    </xdr:from>
    <xdr:to>
      <xdr:col>81</xdr:col>
      <xdr:colOff>101600</xdr:colOff>
      <xdr:row>104</xdr:row>
      <xdr:rowOff>157480</xdr:rowOff>
    </xdr:to>
    <xdr:sp macro="" textlink="">
      <xdr:nvSpPr>
        <xdr:cNvPr id="771" name="フローチャート: 判断 770"/>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2" name="フローチャート: 判断 771"/>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73" name="フローチャート: 判断 772"/>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4" name="フローチャート: 判断 773"/>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84455</xdr:rowOff>
    </xdr:from>
    <xdr:to>
      <xdr:col>85</xdr:col>
      <xdr:colOff>177800</xdr:colOff>
      <xdr:row>107</xdr:row>
      <xdr:rowOff>14605</xdr:rowOff>
    </xdr:to>
    <xdr:sp macro="" textlink="">
      <xdr:nvSpPr>
        <xdr:cNvPr id="780" name="楕円 779"/>
        <xdr:cNvSpPr/>
      </xdr:nvSpPr>
      <xdr:spPr>
        <a:xfrm>
          <a:off x="16268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62882</xdr:rowOff>
    </xdr:from>
    <xdr:ext cx="405111" cy="259045"/>
    <xdr:sp macro="" textlink="">
      <xdr:nvSpPr>
        <xdr:cNvPr id="781" name="【公民館】&#10;有形固定資産減価償却率該当値テキスト"/>
        <xdr:cNvSpPr txBox="1"/>
      </xdr:nvSpPr>
      <xdr:spPr>
        <a:xfrm>
          <a:off x="16357600"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782" name="楕円 781"/>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135255</xdr:rowOff>
    </xdr:to>
    <xdr:cxnSp macro="">
      <xdr:nvCxnSpPr>
        <xdr:cNvPr id="783" name="直線コネクタ 782"/>
        <xdr:cNvCxnSpPr/>
      </xdr:nvCxnSpPr>
      <xdr:spPr>
        <a:xfrm>
          <a:off x="15481300" y="182594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784" name="楕円 783"/>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38100</xdr:rowOff>
    </xdr:from>
    <xdr:to>
      <xdr:col>81</xdr:col>
      <xdr:colOff>50800</xdr:colOff>
      <xdr:row>106</xdr:row>
      <xdr:rowOff>85725</xdr:rowOff>
    </xdr:to>
    <xdr:cxnSp macro="">
      <xdr:nvCxnSpPr>
        <xdr:cNvPr id="785" name="直線コネクタ 784"/>
        <xdr:cNvCxnSpPr/>
      </xdr:nvCxnSpPr>
      <xdr:spPr>
        <a:xfrm>
          <a:off x="14592300" y="18211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111125</xdr:rowOff>
    </xdr:from>
    <xdr:to>
      <xdr:col>72</xdr:col>
      <xdr:colOff>38100</xdr:colOff>
      <xdr:row>106</xdr:row>
      <xdr:rowOff>41275</xdr:rowOff>
    </xdr:to>
    <xdr:sp macro="" textlink="">
      <xdr:nvSpPr>
        <xdr:cNvPr id="786" name="楕円 785"/>
        <xdr:cNvSpPr/>
      </xdr:nvSpPr>
      <xdr:spPr>
        <a:xfrm>
          <a:off x="1365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161925</xdr:rowOff>
    </xdr:from>
    <xdr:to>
      <xdr:col>76</xdr:col>
      <xdr:colOff>114300</xdr:colOff>
      <xdr:row>106</xdr:row>
      <xdr:rowOff>38100</xdr:rowOff>
    </xdr:to>
    <xdr:cxnSp macro="">
      <xdr:nvCxnSpPr>
        <xdr:cNvPr id="787" name="直線コネクタ 786"/>
        <xdr:cNvCxnSpPr/>
      </xdr:nvCxnSpPr>
      <xdr:spPr>
        <a:xfrm>
          <a:off x="13703300" y="18164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788" name="楕円 787"/>
        <xdr:cNvSpPr/>
      </xdr:nvSpPr>
      <xdr:spPr>
        <a:xfrm>
          <a:off x="1276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161925</xdr:rowOff>
    </xdr:to>
    <xdr:cxnSp macro="">
      <xdr:nvCxnSpPr>
        <xdr:cNvPr id="789" name="直線コネクタ 788"/>
        <xdr:cNvCxnSpPr/>
      </xdr:nvCxnSpPr>
      <xdr:spPr>
        <a:xfrm>
          <a:off x="12814300" y="18116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2557</xdr:rowOff>
    </xdr:from>
    <xdr:ext cx="405111" cy="259045"/>
    <xdr:sp macro="" textlink="">
      <xdr:nvSpPr>
        <xdr:cNvPr id="790" name="n_1aveValue【公民館】&#10;有形固定資産減価償却率"/>
        <xdr:cNvSpPr txBox="1"/>
      </xdr:nvSpPr>
      <xdr:spPr>
        <a:xfrm>
          <a:off x="15266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91" name="n_2aveValue【公民館】&#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792" name="n_3ave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3"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127652</xdr:rowOff>
    </xdr:from>
    <xdr:ext cx="405111" cy="259045"/>
    <xdr:sp macro="" textlink="">
      <xdr:nvSpPr>
        <xdr:cNvPr id="794" name="n_1mainValue【公民館】&#10;有形固定資産減価償却率"/>
        <xdr:cNvSpPr txBox="1"/>
      </xdr:nvSpPr>
      <xdr:spPr>
        <a:xfrm>
          <a:off x="15266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795" name="n_2mainValue【公民館】&#10;有形固定資産減価償却率"/>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32402</xdr:rowOff>
    </xdr:from>
    <xdr:ext cx="405111" cy="259045"/>
    <xdr:sp macro="" textlink="">
      <xdr:nvSpPr>
        <xdr:cNvPr id="796" name="n_3mainValue【公民館】&#10;有形固定資産減価償却率"/>
        <xdr:cNvSpPr txBox="1"/>
      </xdr:nvSpPr>
      <xdr:spPr>
        <a:xfrm>
          <a:off x="13500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797" name="n_4mainValue【公民館】&#10;有形固定資産減価償却率"/>
        <xdr:cNvSpPr txBox="1"/>
      </xdr:nvSpPr>
      <xdr:spPr>
        <a:xfrm>
          <a:off x="12611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114300</xdr:rowOff>
    </xdr:to>
    <xdr:cxnSp macro="">
      <xdr:nvCxnSpPr>
        <xdr:cNvPr id="821" name="直線コネクタ 820"/>
        <xdr:cNvCxnSpPr/>
      </xdr:nvCxnSpPr>
      <xdr:spPr>
        <a:xfrm flipV="1">
          <a:off x="22160864" y="174040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3" name="直線コネクタ 82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4"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5" name="直線コネクタ 824"/>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826" name="【公民館】&#10;一人当たり面積平均値テキスト"/>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7" name="フローチャート: 判断 826"/>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828" name="フローチャート: 判断 82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829" name="フローチャート: 判断 828"/>
        <xdr:cNvSpPr/>
      </xdr:nvSpPr>
      <xdr:spPr>
        <a:xfrm>
          <a:off x="20383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30" name="フローチャート: 判断 829"/>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31" name="フローチャート: 判断 830"/>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37" name="楕円 836"/>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838" name="【公民館】&#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39" name="楕円 838"/>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840" name="直線コネクタ 839"/>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41" name="楕円 840"/>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842" name="直線コネクタ 841"/>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3" name="楕円 842"/>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844" name="直線コネクタ 843"/>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845" name="楕円 844"/>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846" name="直線コネクタ 845"/>
        <xdr:cNvCxnSpPr/>
      </xdr:nvCxnSpPr>
      <xdr:spPr>
        <a:xfrm>
          <a:off x="18656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847" name="n_1aveValue【公民館】&#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848" name="n_2aveValue【公民館】&#10;一人当たり面積"/>
        <xdr:cNvSpPr txBox="1"/>
      </xdr:nvSpPr>
      <xdr:spPr>
        <a:xfrm>
          <a:off x="20199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49" name="n_3aveValue【公民館】&#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850" name="n_4aveValue【公民館】&#10;一人当たり面積"/>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51"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52" name="n_2mainValue【公民館】&#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53" name="n_3mainValue【公民館】&#10;一人当たり面積"/>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854" name="n_4mainValue【公民館】&#10;一人当たり面積"/>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有形固定資産減価償却率は、前年度に引き続き橋りょう・トンネル以外の施設が高い水準となっている。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また、全ての施設で前年度よりも償却率が高くなっており、認定こども園・幼稚園・保育所、公民館が特に高くなっている。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本市では、令和６年度に「座間市公共施設等総合管理計画」を改訂するとともに、令和７年度には「座間市公共施設再整備計画」の見直しを実施した。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これらの計画に基づき、今後も継続して社会経済情勢等の変化にともなう要求に耐えうる計画的な施設整備に努めるとともに、比率の低下に向けた取組を着実に進めていく。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131,356
127,639
17.57
50,933,779
48,305,509
1,205,359
26,381,353
23,342,867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139881</xdr:rowOff>
    </xdr:to>
    <xdr:cxnSp macro="">
      <xdr:nvCxnSpPr>
        <xdr:cNvPr id="58" name="直線コネクタ 57"/>
        <xdr:cNvCxnSpPr/>
      </xdr:nvCxnSpPr>
      <xdr:spPr>
        <a:xfrm flipV="1">
          <a:off x="4634865" y="586304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143708</xdr:rowOff>
    </xdr:from>
    <xdr:ext cx="405111" cy="259045"/>
    <xdr:sp macro="" textlink="">
      <xdr:nvSpPr>
        <xdr:cNvPr id="59" name="【図書館】&#10;有形固定資産減価償却率最小値テキスト"/>
        <xdr:cNvSpPr txBox="1"/>
      </xdr:nvSpPr>
      <xdr:spPr>
        <a:xfrm>
          <a:off x="46736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139881</xdr:rowOff>
    </xdr:from>
    <xdr:to>
      <xdr:col>24</xdr:col>
      <xdr:colOff>152400</xdr:colOff>
      <xdr:row>41</xdr:row>
      <xdr:rowOff>139881</xdr:rowOff>
    </xdr:to>
    <xdr:cxnSp macro="">
      <xdr:nvCxnSpPr>
        <xdr:cNvPr id="60" name="直線コネクタ 59"/>
        <xdr:cNvCxnSpPr/>
      </xdr:nvCxnSpPr>
      <xdr:spPr>
        <a:xfrm>
          <a:off x="4546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図書館】&#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3" name="【図書館】&#10;有形固定資産減価償却率平均値テキスト"/>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4" name="フローチャート: 判断 63"/>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97246</xdr:rowOff>
    </xdr:from>
    <xdr:to>
      <xdr:col>15</xdr:col>
      <xdr:colOff>101600</xdr:colOff>
      <xdr:row>38</xdr:row>
      <xdr:rowOff>27395</xdr:rowOff>
    </xdr:to>
    <xdr:sp macro="" textlink="">
      <xdr:nvSpPr>
        <xdr:cNvPr id="66" name="フローチャート: 判断 65"/>
        <xdr:cNvSpPr/>
      </xdr:nvSpPr>
      <xdr:spPr>
        <a:xfrm>
          <a:off x="2857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66222</xdr:rowOff>
    </xdr:from>
    <xdr:to>
      <xdr:col>10</xdr:col>
      <xdr:colOff>165100</xdr:colOff>
      <xdr:row>37</xdr:row>
      <xdr:rowOff>167822</xdr:rowOff>
    </xdr:to>
    <xdr:sp macro="" textlink="">
      <xdr:nvSpPr>
        <xdr:cNvPr id="67" name="フローチャート: 判断 66"/>
        <xdr:cNvSpPr/>
      </xdr:nvSpPr>
      <xdr:spPr>
        <a:xfrm>
          <a:off x="1968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5" name="n_2aveValue【図書館】&#10;有形固定資産減価償却率"/>
        <xdr:cNvSpPr txBox="1"/>
      </xdr:nvSpPr>
      <xdr:spPr>
        <a:xfrm>
          <a:off x="2705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6" name="n_3aveValue【図書館】&#10;有形固定資産減価償却率"/>
        <xdr:cNvSpPr txBox="1"/>
      </xdr:nvSpPr>
      <xdr:spPr>
        <a:xfrm>
          <a:off x="1816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16328</xdr:rowOff>
    </xdr:from>
    <xdr:to>
      <xdr:col>54</xdr:col>
      <xdr:colOff>189865</xdr:colOff>
      <xdr:row>42</xdr:row>
      <xdr:rowOff>48985</xdr:rowOff>
    </xdr:to>
    <xdr:cxnSp macro="">
      <xdr:nvCxnSpPr>
        <xdr:cNvPr id="117" name="直線コネクタ 116"/>
        <xdr:cNvCxnSpPr/>
      </xdr:nvCxnSpPr>
      <xdr:spPr>
        <a:xfrm flipV="1">
          <a:off x="10476865" y="58456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134455</xdr:rowOff>
    </xdr:from>
    <xdr:ext cx="469744" cy="259045"/>
    <xdr:sp macro="" textlink="">
      <xdr:nvSpPr>
        <xdr:cNvPr id="120" name="【図書館】&#10;一人当たり面積最大値テキスト"/>
        <xdr:cNvSpPr txBox="1"/>
      </xdr:nvSpPr>
      <xdr:spPr>
        <a:xfrm>
          <a:off x="10515600" y="562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16328</xdr:rowOff>
    </xdr:from>
    <xdr:to>
      <xdr:col>55</xdr:col>
      <xdr:colOff>88900</xdr:colOff>
      <xdr:row>34</xdr:row>
      <xdr:rowOff>16328</xdr:rowOff>
    </xdr:to>
    <xdr:cxnSp macro="">
      <xdr:nvCxnSpPr>
        <xdr:cNvPr id="121" name="直線コネクタ 120"/>
        <xdr:cNvCxnSpPr/>
      </xdr:nvCxnSpPr>
      <xdr:spPr>
        <a:xfrm>
          <a:off x="10388600" y="584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4" name="フローチャート: 判断 123"/>
        <xdr:cNvSpPr/>
      </xdr:nvSpPr>
      <xdr:spPr>
        <a:xfrm>
          <a:off x="9588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14515</xdr:rowOff>
    </xdr:from>
    <xdr:to>
      <xdr:col>41</xdr:col>
      <xdr:colOff>101600</xdr:colOff>
      <xdr:row>40</xdr:row>
      <xdr:rowOff>116115</xdr:rowOff>
    </xdr:to>
    <xdr:sp macro="" textlink="">
      <xdr:nvSpPr>
        <xdr:cNvPr id="126" name="フローチャート: 判断 125"/>
        <xdr:cNvSpPr/>
      </xdr:nvSpPr>
      <xdr:spPr>
        <a:xfrm>
          <a:off x="7810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153307</xdr:rowOff>
    </xdr:from>
    <xdr:to>
      <xdr:col>36</xdr:col>
      <xdr:colOff>165100</xdr:colOff>
      <xdr:row>40</xdr:row>
      <xdr:rowOff>83457</xdr:rowOff>
    </xdr:to>
    <xdr:sp macro="" textlink="">
      <xdr:nvSpPr>
        <xdr:cNvPr id="127" name="フローチャート: 判断 126"/>
        <xdr:cNvSpPr/>
      </xdr:nvSpPr>
      <xdr:spPr>
        <a:xfrm>
          <a:off x="6921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3" name="楕円 132"/>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34" name="【図書館】&#10;一人当たり面積該当値テキスト"/>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36" name="直線コネクタ 135"/>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141515</xdr:rowOff>
    </xdr:to>
    <xdr:cxnSp macro="">
      <xdr:nvCxnSpPr>
        <xdr:cNvPr id="138" name="直線コネクタ 137"/>
        <xdr:cNvCxnSpPr/>
      </xdr:nvCxnSpPr>
      <xdr:spPr>
        <a:xfrm>
          <a:off x="8750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99984</xdr:rowOff>
    </xdr:from>
    <xdr:ext cx="469744" cy="259045"/>
    <xdr:sp macro="" textlink="">
      <xdr:nvSpPr>
        <xdr:cNvPr id="143" name="n_1aveValue【図書館】&#10;一人当たり面積"/>
        <xdr:cNvSpPr txBox="1"/>
      </xdr:nvSpPr>
      <xdr:spPr>
        <a:xfrm>
          <a:off x="9391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132642</xdr:rowOff>
    </xdr:from>
    <xdr:ext cx="469744" cy="259045"/>
    <xdr:sp macro="" textlink="">
      <xdr:nvSpPr>
        <xdr:cNvPr id="145" name="n_3aveValue【図書館】&#10;一人当たり面積"/>
        <xdr:cNvSpPr txBox="1"/>
      </xdr:nvSpPr>
      <xdr:spPr>
        <a:xfrm>
          <a:off x="7626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99984</xdr:rowOff>
    </xdr:from>
    <xdr:ext cx="469744" cy="259045"/>
    <xdr:sp macro="" textlink="">
      <xdr:nvSpPr>
        <xdr:cNvPr id="146" name="n_4aveValue【図書館】&#10;一人当たり面積"/>
        <xdr:cNvSpPr txBox="1"/>
      </xdr:nvSpPr>
      <xdr:spPr>
        <a:xfrm>
          <a:off x="6737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15240</xdr:rowOff>
    </xdr:to>
    <xdr:cxnSp macro="">
      <xdr:nvCxnSpPr>
        <xdr:cNvPr id="175" name="直線コネクタ 174"/>
        <xdr:cNvCxnSpPr/>
      </xdr:nvCxnSpPr>
      <xdr:spPr>
        <a:xfrm flipV="1">
          <a:off x="4634865" y="94983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6" name="【体育館・プー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78" name="【体育館・プー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9" name="直線コネクタ 17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0"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1" name="フローチャート: 判断 180"/>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2" name="フローチャート: 判断 181"/>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3" name="フローチャート: 判断 182"/>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4" name="フローチャート: 判断 183"/>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91" name="楕円 190"/>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92" name="【体育館・プー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3" name="楕円 192"/>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93345</xdr:rowOff>
    </xdr:to>
    <xdr:cxnSp macro="">
      <xdr:nvCxnSpPr>
        <xdr:cNvPr id="194" name="直線コネクタ 193"/>
        <xdr:cNvCxnSpPr/>
      </xdr:nvCxnSpPr>
      <xdr:spPr>
        <a:xfrm>
          <a:off x="3797300" y="1033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5" name="楕円 194"/>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51435</xdr:rowOff>
    </xdr:to>
    <xdr:cxnSp macro="">
      <xdr:nvCxnSpPr>
        <xdr:cNvPr id="196" name="直線コネクタ 195"/>
        <xdr:cNvCxnSpPr/>
      </xdr:nvCxnSpPr>
      <xdr:spPr>
        <a:xfrm>
          <a:off x="2908300" y="1029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7" name="楕円 196"/>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11430</xdr:rowOff>
    </xdr:to>
    <xdr:cxnSp macro="">
      <xdr:nvCxnSpPr>
        <xdr:cNvPr id="198" name="直線コネクタ 197"/>
        <xdr:cNvCxnSpPr/>
      </xdr:nvCxnSpPr>
      <xdr:spPr>
        <a:xfrm>
          <a:off x="2019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9" name="楕円 198"/>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140970</xdr:rowOff>
    </xdr:to>
    <xdr:cxnSp macro="">
      <xdr:nvCxnSpPr>
        <xdr:cNvPr id="200" name="直線コネクタ 199"/>
        <xdr:cNvCxnSpPr/>
      </xdr:nvCxnSpPr>
      <xdr:spPr>
        <a:xfrm>
          <a:off x="1130300" y="1021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1"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2"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3"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118762</xdr:rowOff>
    </xdr:from>
    <xdr:ext cx="405111" cy="259045"/>
    <xdr:sp macro="" textlink="">
      <xdr:nvSpPr>
        <xdr:cNvPr id="205" name="n_1mainValue【体育館・プール】&#10;有形固定資産減価償却率"/>
        <xdr:cNvSpPr txBox="1"/>
      </xdr:nvSpPr>
      <xdr:spPr>
        <a:xfrm>
          <a:off x="3582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6"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207" name="n_3mainValue【体育館・プール】&#10;有形固定資産減価償却率"/>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8" name="n_4main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xdr:rowOff>
    </xdr:from>
    <xdr:to>
      <xdr:col>54</xdr:col>
      <xdr:colOff>189865</xdr:colOff>
      <xdr:row>63</xdr:row>
      <xdr:rowOff>125730</xdr:rowOff>
    </xdr:to>
    <xdr:cxnSp macro="">
      <xdr:nvCxnSpPr>
        <xdr:cNvPr id="232" name="直線コネクタ 231"/>
        <xdr:cNvCxnSpPr/>
      </xdr:nvCxnSpPr>
      <xdr:spPr>
        <a:xfrm flipV="1">
          <a:off x="10476865" y="960501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121937</xdr:rowOff>
    </xdr:from>
    <xdr:ext cx="469744" cy="259045"/>
    <xdr:sp macro="" textlink="">
      <xdr:nvSpPr>
        <xdr:cNvPr id="235" name="【体育館・プール】&#10;一人当たり面積最大値テキスト"/>
        <xdr:cNvSpPr txBox="1"/>
      </xdr:nvSpPr>
      <xdr:spPr>
        <a:xfrm>
          <a:off x="10515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xdr:cNvCxnSpPr/>
      </xdr:nvCxnSpPr>
      <xdr:spPr>
        <a:xfrm>
          <a:off x="10388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7"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38" name="フローチャート: 判断 237"/>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9" name="フローチャート: 判断 238"/>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40" name="フローチャート: 判断 239"/>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42" name="フローチャート: 判断 241"/>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8" name="楕円 247"/>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9" name="【体育館・プール】&#10;一人当たり面積該当値テキスト"/>
        <xdr:cNvSpPr txBox="1"/>
      </xdr:nvSpPr>
      <xdr:spPr>
        <a:xfrm>
          <a:off x="10515600"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50" name="楕円 249"/>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60</xdr:row>
      <xdr:rowOff>163830</xdr:rowOff>
    </xdr:to>
    <xdr:cxnSp macro="">
      <xdr:nvCxnSpPr>
        <xdr:cNvPr id="251" name="直線コネクタ 250"/>
        <xdr:cNvCxnSpPr/>
      </xdr:nvCxnSpPr>
      <xdr:spPr>
        <a:xfrm>
          <a:off x="9639300" y="1045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113030</xdr:rowOff>
    </xdr:from>
    <xdr:to>
      <xdr:col>46</xdr:col>
      <xdr:colOff>38100</xdr:colOff>
      <xdr:row>61</xdr:row>
      <xdr:rowOff>43180</xdr:rowOff>
    </xdr:to>
    <xdr:sp macro="" textlink="">
      <xdr:nvSpPr>
        <xdr:cNvPr id="252" name="楕円 251"/>
        <xdr:cNvSpPr/>
      </xdr:nvSpPr>
      <xdr:spPr>
        <a:xfrm>
          <a:off x="869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163830</xdr:rowOff>
    </xdr:to>
    <xdr:cxnSp macro="">
      <xdr:nvCxnSpPr>
        <xdr:cNvPr id="253" name="直線コネクタ 252"/>
        <xdr:cNvCxnSpPr/>
      </xdr:nvCxnSpPr>
      <xdr:spPr>
        <a:xfrm>
          <a:off x="8750300" y="1045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113030</xdr:rowOff>
    </xdr:from>
    <xdr:to>
      <xdr:col>41</xdr:col>
      <xdr:colOff>101600</xdr:colOff>
      <xdr:row>61</xdr:row>
      <xdr:rowOff>43180</xdr:rowOff>
    </xdr:to>
    <xdr:sp macro="" textlink="">
      <xdr:nvSpPr>
        <xdr:cNvPr id="254" name="楕円 253"/>
        <xdr:cNvSpPr/>
      </xdr:nvSpPr>
      <xdr:spPr>
        <a:xfrm>
          <a:off x="781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163830</xdr:rowOff>
    </xdr:from>
    <xdr:to>
      <xdr:col>45</xdr:col>
      <xdr:colOff>177800</xdr:colOff>
      <xdr:row>60</xdr:row>
      <xdr:rowOff>163830</xdr:rowOff>
    </xdr:to>
    <xdr:cxnSp macro="">
      <xdr:nvCxnSpPr>
        <xdr:cNvPr id="255" name="直線コネクタ 254"/>
        <xdr:cNvCxnSpPr/>
      </xdr:nvCxnSpPr>
      <xdr:spPr>
        <a:xfrm>
          <a:off x="7861300" y="1045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56" name="楕円 255"/>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60</xdr:row>
      <xdr:rowOff>163830</xdr:rowOff>
    </xdr:to>
    <xdr:cxnSp macro="">
      <xdr:nvCxnSpPr>
        <xdr:cNvPr id="257" name="直線コネクタ 256"/>
        <xdr:cNvCxnSpPr/>
      </xdr:nvCxnSpPr>
      <xdr:spPr>
        <a:xfrm>
          <a:off x="6972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8"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9" name="n_2aveValue【体育館・プール】&#10;一人当たり面積"/>
        <xdr:cNvSpPr txBox="1"/>
      </xdr:nvSpPr>
      <xdr:spPr>
        <a:xfrm>
          <a:off x="8515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61" name="n_4aveValue【体育館・プール】&#10;一人当たり面積"/>
        <xdr:cNvSpPr txBox="1"/>
      </xdr:nvSpPr>
      <xdr:spPr>
        <a:xfrm>
          <a:off x="6737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2"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59707</xdr:rowOff>
    </xdr:from>
    <xdr:ext cx="469744" cy="259045"/>
    <xdr:sp macro="" textlink="">
      <xdr:nvSpPr>
        <xdr:cNvPr id="263" name="n_2mainValue【体育館・プール】&#10;一人当たり面積"/>
        <xdr:cNvSpPr txBox="1"/>
      </xdr:nvSpPr>
      <xdr:spPr>
        <a:xfrm>
          <a:off x="8515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59707</xdr:rowOff>
    </xdr:from>
    <xdr:ext cx="469744" cy="259045"/>
    <xdr:sp macro="" textlink="">
      <xdr:nvSpPr>
        <xdr:cNvPr id="264" name="n_3mainValue【体育館・プール】&#10;一人当たり面積"/>
        <xdr:cNvSpPr txBox="1"/>
      </xdr:nvSpPr>
      <xdr:spPr>
        <a:xfrm>
          <a:off x="7626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55897</xdr:rowOff>
    </xdr:from>
    <xdr:ext cx="469744" cy="259045"/>
    <xdr:sp macro="" textlink="">
      <xdr:nvSpPr>
        <xdr:cNvPr id="265" name="n_4mainValue【体育館・プール】&#10;一人当たり面積"/>
        <xdr:cNvSpPr txBox="1"/>
      </xdr:nvSpPr>
      <xdr:spPr>
        <a:xfrm>
          <a:off x="6737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86</xdr:row>
      <xdr:rowOff>38100</xdr:rowOff>
    </xdr:to>
    <xdr:cxnSp macro="">
      <xdr:nvCxnSpPr>
        <xdr:cNvPr id="288" name="直線コネクタ 287"/>
        <xdr:cNvCxnSpPr/>
      </xdr:nvCxnSpPr>
      <xdr:spPr>
        <a:xfrm flipV="1">
          <a:off x="4634865" y="13450063"/>
          <a:ext cx="0" cy="133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1" name="【福祉施設】&#10;有形固定資産減価償却率最大値テキスト"/>
        <xdr:cNvSpPr txBox="1"/>
      </xdr:nvSpPr>
      <xdr:spPr>
        <a:xfrm>
          <a:off x="4673600" y="1322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2" name="直線コネクタ 291"/>
        <xdr:cNvCxnSpPr/>
      </xdr:nvCxnSpPr>
      <xdr:spPr>
        <a:xfrm>
          <a:off x="4546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xdr:cNvSpPr txBox="1"/>
      </xdr:nvSpPr>
      <xdr:spPr>
        <a:xfrm>
          <a:off x="46736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97028</xdr:rowOff>
    </xdr:from>
    <xdr:to>
      <xdr:col>20</xdr:col>
      <xdr:colOff>38100</xdr:colOff>
      <xdr:row>81</xdr:row>
      <xdr:rowOff>27178</xdr:rowOff>
    </xdr:to>
    <xdr:sp macro="" textlink="">
      <xdr:nvSpPr>
        <xdr:cNvPr id="295" name="フローチャート: 判断 294"/>
        <xdr:cNvSpPr/>
      </xdr:nvSpPr>
      <xdr:spPr>
        <a:xfrm>
          <a:off x="3746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65024</xdr:rowOff>
    </xdr:from>
    <xdr:to>
      <xdr:col>15</xdr:col>
      <xdr:colOff>101600</xdr:colOff>
      <xdr:row>80</xdr:row>
      <xdr:rowOff>166624</xdr:rowOff>
    </xdr:to>
    <xdr:sp macro="" textlink="">
      <xdr:nvSpPr>
        <xdr:cNvPr id="296" name="フローチャート: 判断 295"/>
        <xdr:cNvSpPr/>
      </xdr:nvSpPr>
      <xdr:spPr>
        <a:xfrm>
          <a:off x="2857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7" name="フローチャート: 判断 296"/>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37592</xdr:rowOff>
    </xdr:from>
    <xdr:to>
      <xdr:col>6</xdr:col>
      <xdr:colOff>38100</xdr:colOff>
      <xdr:row>80</xdr:row>
      <xdr:rowOff>139192</xdr:rowOff>
    </xdr:to>
    <xdr:sp macro="" textlink="">
      <xdr:nvSpPr>
        <xdr:cNvPr id="298" name="フローチャート: 判断 297"/>
        <xdr:cNvSpPr/>
      </xdr:nvSpPr>
      <xdr:spPr>
        <a:xfrm>
          <a:off x="1079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304" name="楕円 303"/>
        <xdr:cNvSpPr/>
      </xdr:nvSpPr>
      <xdr:spPr>
        <a:xfrm>
          <a:off x="4584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134890</xdr:rowOff>
    </xdr:from>
    <xdr:ext cx="405111" cy="259045"/>
    <xdr:sp macro="" textlink="">
      <xdr:nvSpPr>
        <xdr:cNvPr id="305" name="【福祉施設】&#10;有形固定資産減価償却率該当値テキスト"/>
        <xdr:cNvSpPr txBox="1"/>
      </xdr:nvSpPr>
      <xdr:spPr>
        <a:xfrm>
          <a:off x="4673600"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306" name="楕円 305"/>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35813</xdr:rowOff>
    </xdr:from>
    <xdr:to>
      <xdr:col>24</xdr:col>
      <xdr:colOff>63500</xdr:colOff>
      <xdr:row>81</xdr:row>
      <xdr:rowOff>60961</xdr:rowOff>
    </xdr:to>
    <xdr:cxnSp macro="">
      <xdr:nvCxnSpPr>
        <xdr:cNvPr id="307" name="直線コネクタ 306"/>
        <xdr:cNvCxnSpPr/>
      </xdr:nvCxnSpPr>
      <xdr:spPr>
        <a:xfrm flipV="1">
          <a:off x="3797300" y="13923263"/>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163322</xdr:rowOff>
    </xdr:from>
    <xdr:to>
      <xdr:col>15</xdr:col>
      <xdr:colOff>101600</xdr:colOff>
      <xdr:row>81</xdr:row>
      <xdr:rowOff>93472</xdr:rowOff>
    </xdr:to>
    <xdr:sp macro="" textlink="">
      <xdr:nvSpPr>
        <xdr:cNvPr id="308" name="楕円 307"/>
        <xdr:cNvSpPr/>
      </xdr:nvSpPr>
      <xdr:spPr>
        <a:xfrm>
          <a:off x="2857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42672</xdr:rowOff>
    </xdr:from>
    <xdr:to>
      <xdr:col>19</xdr:col>
      <xdr:colOff>177800</xdr:colOff>
      <xdr:row>81</xdr:row>
      <xdr:rowOff>60961</xdr:rowOff>
    </xdr:to>
    <xdr:cxnSp macro="">
      <xdr:nvCxnSpPr>
        <xdr:cNvPr id="309" name="直線コネクタ 308"/>
        <xdr:cNvCxnSpPr/>
      </xdr:nvCxnSpPr>
      <xdr:spPr>
        <a:xfrm>
          <a:off x="2908300" y="139301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126746</xdr:rowOff>
    </xdr:from>
    <xdr:to>
      <xdr:col>10</xdr:col>
      <xdr:colOff>165100</xdr:colOff>
      <xdr:row>81</xdr:row>
      <xdr:rowOff>56896</xdr:rowOff>
    </xdr:to>
    <xdr:sp macro="" textlink="">
      <xdr:nvSpPr>
        <xdr:cNvPr id="310" name="楕円 309"/>
        <xdr:cNvSpPr/>
      </xdr:nvSpPr>
      <xdr:spPr>
        <a:xfrm>
          <a:off x="1968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xdr:rowOff>
    </xdr:from>
    <xdr:to>
      <xdr:col>15</xdr:col>
      <xdr:colOff>50800</xdr:colOff>
      <xdr:row>81</xdr:row>
      <xdr:rowOff>42672</xdr:rowOff>
    </xdr:to>
    <xdr:cxnSp macro="">
      <xdr:nvCxnSpPr>
        <xdr:cNvPr id="311" name="直線コネクタ 310"/>
        <xdr:cNvCxnSpPr/>
      </xdr:nvCxnSpPr>
      <xdr:spPr>
        <a:xfrm>
          <a:off x="2019300" y="13893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12" name="楕円 311"/>
        <xdr:cNvSpPr/>
      </xdr:nvSpPr>
      <xdr:spPr>
        <a:xfrm>
          <a:off x="107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81</xdr:row>
      <xdr:rowOff>6096</xdr:rowOff>
    </xdr:to>
    <xdr:cxnSp macro="">
      <xdr:nvCxnSpPr>
        <xdr:cNvPr id="313" name="直線コネクタ 312"/>
        <xdr:cNvCxnSpPr/>
      </xdr:nvCxnSpPr>
      <xdr:spPr>
        <a:xfrm>
          <a:off x="1130300" y="138546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43705</xdr:rowOff>
    </xdr:from>
    <xdr:ext cx="405111" cy="259045"/>
    <xdr:sp macro="" textlink="">
      <xdr:nvSpPr>
        <xdr:cNvPr id="314" name="n_1aveValue【福祉施設】&#10;有形固定資産減価償却率"/>
        <xdr:cNvSpPr txBox="1"/>
      </xdr:nvSpPr>
      <xdr:spPr>
        <a:xfrm>
          <a:off x="3582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11701</xdr:rowOff>
    </xdr:from>
    <xdr:ext cx="405111" cy="259045"/>
    <xdr:sp macro="" textlink="">
      <xdr:nvSpPr>
        <xdr:cNvPr id="315" name="n_2aveValue【福祉施設】&#10;有形固定資産減価償却率"/>
        <xdr:cNvSpPr txBox="1"/>
      </xdr:nvSpPr>
      <xdr:spPr>
        <a:xfrm>
          <a:off x="2705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6"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155719</xdr:rowOff>
    </xdr:from>
    <xdr:ext cx="405111" cy="259045"/>
    <xdr:sp macro="" textlink="">
      <xdr:nvSpPr>
        <xdr:cNvPr id="317" name="n_4aveValue【福祉施設】&#10;有形固定資産減価償却率"/>
        <xdr:cNvSpPr txBox="1"/>
      </xdr:nvSpPr>
      <xdr:spPr>
        <a:xfrm>
          <a:off x="927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102888</xdr:rowOff>
    </xdr:from>
    <xdr:ext cx="405111" cy="259045"/>
    <xdr:sp macro="" textlink="">
      <xdr:nvSpPr>
        <xdr:cNvPr id="318" name="n_1mainValue【福祉施設】&#10;有形固定資産減価償却率"/>
        <xdr:cNvSpPr txBox="1"/>
      </xdr:nvSpPr>
      <xdr:spPr>
        <a:xfrm>
          <a:off x="3582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84599</xdr:rowOff>
    </xdr:from>
    <xdr:ext cx="405111" cy="259045"/>
    <xdr:sp macro="" textlink="">
      <xdr:nvSpPr>
        <xdr:cNvPr id="319" name="n_2mainValue【福祉施設】&#10;有形固定資産減価償却率"/>
        <xdr:cNvSpPr txBox="1"/>
      </xdr:nvSpPr>
      <xdr:spPr>
        <a:xfrm>
          <a:off x="2705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48023</xdr:rowOff>
    </xdr:from>
    <xdr:ext cx="405111" cy="259045"/>
    <xdr:sp macro="" textlink="">
      <xdr:nvSpPr>
        <xdr:cNvPr id="320" name="n_3mainValue【福祉施設】&#10;有形固定資産減価償却率"/>
        <xdr:cNvSpPr txBox="1"/>
      </xdr:nvSpPr>
      <xdr:spPr>
        <a:xfrm>
          <a:off x="1816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9162</xdr:rowOff>
    </xdr:from>
    <xdr:ext cx="405111" cy="259045"/>
    <xdr:sp macro="" textlink="">
      <xdr:nvSpPr>
        <xdr:cNvPr id="321" name="n_4mainValue【福祉施設】&#10;有形固定資産減価償却率"/>
        <xdr:cNvSpPr txBox="1"/>
      </xdr:nvSpPr>
      <xdr:spPr>
        <a:xfrm>
          <a:off x="927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166007</xdr:rowOff>
    </xdr:from>
    <xdr:to>
      <xdr:col>54</xdr:col>
      <xdr:colOff>189865</xdr:colOff>
      <xdr:row>86</xdr:row>
      <xdr:rowOff>114300</xdr:rowOff>
    </xdr:to>
    <xdr:cxnSp macro="">
      <xdr:nvCxnSpPr>
        <xdr:cNvPr id="347" name="直線コネクタ 346"/>
        <xdr:cNvCxnSpPr/>
      </xdr:nvCxnSpPr>
      <xdr:spPr>
        <a:xfrm flipV="1">
          <a:off x="10476865" y="133676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112684</xdr:rowOff>
    </xdr:from>
    <xdr:ext cx="469744" cy="259045"/>
    <xdr:sp macro="" textlink="">
      <xdr:nvSpPr>
        <xdr:cNvPr id="350" name="【福祉施設】&#10;一人当たり面積最大値テキスト"/>
        <xdr:cNvSpPr txBox="1"/>
      </xdr:nvSpPr>
      <xdr:spPr>
        <a:xfrm>
          <a:off x="10515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166007</xdr:rowOff>
    </xdr:from>
    <xdr:to>
      <xdr:col>55</xdr:col>
      <xdr:colOff>88900</xdr:colOff>
      <xdr:row>77</xdr:row>
      <xdr:rowOff>166007</xdr:rowOff>
    </xdr:to>
    <xdr:cxnSp macro="">
      <xdr:nvCxnSpPr>
        <xdr:cNvPr id="351" name="直線コネクタ 350"/>
        <xdr:cNvCxnSpPr/>
      </xdr:nvCxnSpPr>
      <xdr:spPr>
        <a:xfrm>
          <a:off x="10388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77107</xdr:rowOff>
    </xdr:from>
    <xdr:to>
      <xdr:col>50</xdr:col>
      <xdr:colOff>165100</xdr:colOff>
      <xdr:row>84</xdr:row>
      <xdr:rowOff>7257</xdr:rowOff>
    </xdr:to>
    <xdr:sp macro="" textlink="">
      <xdr:nvSpPr>
        <xdr:cNvPr id="354" name="フローチャート: 判断 353"/>
        <xdr:cNvSpPr/>
      </xdr:nvSpPr>
      <xdr:spPr>
        <a:xfrm>
          <a:off x="9588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55" name="フローチャート: 判断 354"/>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66221</xdr:rowOff>
    </xdr:from>
    <xdr:to>
      <xdr:col>41</xdr:col>
      <xdr:colOff>101600</xdr:colOff>
      <xdr:row>83</xdr:row>
      <xdr:rowOff>167821</xdr:rowOff>
    </xdr:to>
    <xdr:sp macro="" textlink="">
      <xdr:nvSpPr>
        <xdr:cNvPr id="356" name="フローチャート: 判断 355"/>
        <xdr:cNvSpPr/>
      </xdr:nvSpPr>
      <xdr:spPr>
        <a:xfrm>
          <a:off x="7810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52614</xdr:rowOff>
    </xdr:from>
    <xdr:to>
      <xdr:col>55</xdr:col>
      <xdr:colOff>50800</xdr:colOff>
      <xdr:row>82</xdr:row>
      <xdr:rowOff>154214</xdr:rowOff>
    </xdr:to>
    <xdr:sp macro="" textlink="">
      <xdr:nvSpPr>
        <xdr:cNvPr id="363" name="楕円 362"/>
        <xdr:cNvSpPr/>
      </xdr:nvSpPr>
      <xdr:spPr>
        <a:xfrm>
          <a:off x="10426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75491</xdr:rowOff>
    </xdr:from>
    <xdr:ext cx="469744" cy="259045"/>
    <xdr:sp macro="" textlink="">
      <xdr:nvSpPr>
        <xdr:cNvPr id="364" name="【福祉施設】&#10;一人当たり面積該当値テキスト"/>
        <xdr:cNvSpPr txBox="1"/>
      </xdr:nvSpPr>
      <xdr:spPr>
        <a:xfrm>
          <a:off x="10515600"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65" name="楕円 364"/>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103414</xdr:rowOff>
    </xdr:from>
    <xdr:to>
      <xdr:col>55</xdr:col>
      <xdr:colOff>0</xdr:colOff>
      <xdr:row>83</xdr:row>
      <xdr:rowOff>19050</xdr:rowOff>
    </xdr:to>
    <xdr:cxnSp macro="">
      <xdr:nvCxnSpPr>
        <xdr:cNvPr id="366" name="直線コネクタ 365"/>
        <xdr:cNvCxnSpPr/>
      </xdr:nvCxnSpPr>
      <xdr:spPr>
        <a:xfrm flipV="1">
          <a:off x="9639300" y="141623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33564</xdr:rowOff>
    </xdr:from>
    <xdr:to>
      <xdr:col>46</xdr:col>
      <xdr:colOff>38100</xdr:colOff>
      <xdr:row>83</xdr:row>
      <xdr:rowOff>135164</xdr:rowOff>
    </xdr:to>
    <xdr:sp macro="" textlink="">
      <xdr:nvSpPr>
        <xdr:cNvPr id="367" name="楕円 366"/>
        <xdr:cNvSpPr/>
      </xdr:nvSpPr>
      <xdr:spPr>
        <a:xfrm>
          <a:off x="8699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84364</xdr:rowOff>
    </xdr:to>
    <xdr:cxnSp macro="">
      <xdr:nvCxnSpPr>
        <xdr:cNvPr id="368" name="直線コネクタ 367"/>
        <xdr:cNvCxnSpPr/>
      </xdr:nvCxnSpPr>
      <xdr:spPr>
        <a:xfrm flipV="1">
          <a:off x="8750300" y="14249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33564</xdr:rowOff>
    </xdr:from>
    <xdr:to>
      <xdr:col>41</xdr:col>
      <xdr:colOff>101600</xdr:colOff>
      <xdr:row>83</xdr:row>
      <xdr:rowOff>135164</xdr:rowOff>
    </xdr:to>
    <xdr:sp macro="" textlink="">
      <xdr:nvSpPr>
        <xdr:cNvPr id="369" name="楕円 368"/>
        <xdr:cNvSpPr/>
      </xdr:nvSpPr>
      <xdr:spPr>
        <a:xfrm>
          <a:off x="7810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84364</xdr:rowOff>
    </xdr:from>
    <xdr:to>
      <xdr:col>45</xdr:col>
      <xdr:colOff>177800</xdr:colOff>
      <xdr:row>83</xdr:row>
      <xdr:rowOff>84364</xdr:rowOff>
    </xdr:to>
    <xdr:cxnSp macro="">
      <xdr:nvCxnSpPr>
        <xdr:cNvPr id="370" name="直線コネクタ 369"/>
        <xdr:cNvCxnSpPr/>
      </xdr:nvCxnSpPr>
      <xdr:spPr>
        <a:xfrm>
          <a:off x="7861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71" name="楕円 370"/>
        <xdr:cNvSpPr/>
      </xdr:nvSpPr>
      <xdr:spPr>
        <a:xfrm>
          <a:off x="6921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84364</xdr:rowOff>
    </xdr:from>
    <xdr:to>
      <xdr:col>41</xdr:col>
      <xdr:colOff>50800</xdr:colOff>
      <xdr:row>83</xdr:row>
      <xdr:rowOff>84364</xdr:rowOff>
    </xdr:to>
    <xdr:cxnSp macro="">
      <xdr:nvCxnSpPr>
        <xdr:cNvPr id="372" name="直線コネクタ 371"/>
        <xdr:cNvCxnSpPr/>
      </xdr:nvCxnSpPr>
      <xdr:spPr>
        <a:xfrm>
          <a:off x="6972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169834</xdr:rowOff>
    </xdr:from>
    <xdr:ext cx="469744" cy="259045"/>
    <xdr:sp macro="" textlink="">
      <xdr:nvSpPr>
        <xdr:cNvPr id="373" name="n_1aveValue【福祉施設】&#10;一人当たり面積"/>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74"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158948</xdr:rowOff>
    </xdr:from>
    <xdr:ext cx="469744" cy="259045"/>
    <xdr:sp macro="" textlink="">
      <xdr:nvSpPr>
        <xdr:cNvPr id="375" name="n_3aveValue【福祉施設】&#10;一人当たり面積"/>
        <xdr:cNvSpPr txBox="1"/>
      </xdr:nvSpPr>
      <xdr:spPr>
        <a:xfrm>
          <a:off x="7626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86377</xdr:rowOff>
    </xdr:from>
    <xdr:ext cx="469744" cy="259045"/>
    <xdr:sp macro="" textlink="">
      <xdr:nvSpPr>
        <xdr:cNvPr id="377" name="n_1mainValue【福祉施設】&#10;一人当たり面積"/>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151691</xdr:rowOff>
    </xdr:from>
    <xdr:ext cx="469744" cy="259045"/>
    <xdr:sp macro="" textlink="">
      <xdr:nvSpPr>
        <xdr:cNvPr id="378" name="n_2mainValue【福祉施設】&#10;一人当たり面積"/>
        <xdr:cNvSpPr txBox="1"/>
      </xdr:nvSpPr>
      <xdr:spPr>
        <a:xfrm>
          <a:off x="8515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79" name="n_3mainValue【福祉施設】&#10;一人当たり面積"/>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80" name="n_4main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108586</xdr:rowOff>
    </xdr:to>
    <xdr:cxnSp macro="">
      <xdr:nvCxnSpPr>
        <xdr:cNvPr id="405" name="直線コネクタ 404"/>
        <xdr:cNvCxnSpPr/>
      </xdr:nvCxnSpPr>
      <xdr:spPr>
        <a:xfrm flipV="1">
          <a:off x="4634865" y="17066895"/>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112413</xdr:rowOff>
    </xdr:from>
    <xdr:ext cx="405111" cy="259045"/>
    <xdr:sp macro="" textlink="">
      <xdr:nvSpPr>
        <xdr:cNvPr id="406" name="【市民会館】&#10;有形固定資産減価償却率最小値テキスト"/>
        <xdr:cNvSpPr txBox="1"/>
      </xdr:nvSpPr>
      <xdr:spPr>
        <a:xfrm>
          <a:off x="4673600" y="186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108586</xdr:rowOff>
    </xdr:from>
    <xdr:to>
      <xdr:col>24</xdr:col>
      <xdr:colOff>152400</xdr:colOff>
      <xdr:row>108</xdr:row>
      <xdr:rowOff>108586</xdr:rowOff>
    </xdr:to>
    <xdr:cxnSp macro="">
      <xdr:nvCxnSpPr>
        <xdr:cNvPr id="407" name="直線コネクタ 406"/>
        <xdr:cNvCxnSpPr/>
      </xdr:nvCxnSpPr>
      <xdr:spPr>
        <a:xfrm>
          <a:off x="4546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40022</xdr:rowOff>
    </xdr:from>
    <xdr:ext cx="405111" cy="259045"/>
    <xdr:sp macro="" textlink="">
      <xdr:nvSpPr>
        <xdr:cNvPr id="408" name="【市民会館】&#10;有形固定資産減価償却率最大値テキスト"/>
        <xdr:cNvSpPr txBox="1"/>
      </xdr:nvSpPr>
      <xdr:spPr>
        <a:xfrm>
          <a:off x="4673600"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xdr:cNvCxnSpPr/>
      </xdr:nvCxnSpPr>
      <xdr:spPr>
        <a:xfrm>
          <a:off x="4546600" y="170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410"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412" name="フローチャート: 判断 411"/>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3" name="フローチャート: 判断 412"/>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xdr:cNvSpPr/>
      </xdr:nvSpPr>
      <xdr:spPr>
        <a:xfrm>
          <a:off x="1968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21" name="楕円 420"/>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422" name="【市民会館】&#10;有形固定資産減価償却率該当値テキスト"/>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423" name="楕円 422"/>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0</xdr:rowOff>
    </xdr:to>
    <xdr:cxnSp macro="">
      <xdr:nvCxnSpPr>
        <xdr:cNvPr id="424" name="直線コネクタ 423"/>
        <xdr:cNvCxnSpPr/>
      </xdr:nvCxnSpPr>
      <xdr:spPr>
        <a:xfrm>
          <a:off x="3797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425" name="楕円 424"/>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133350</xdr:rowOff>
    </xdr:to>
    <xdr:cxnSp macro="">
      <xdr:nvCxnSpPr>
        <xdr:cNvPr id="426" name="直線コネクタ 425"/>
        <xdr:cNvCxnSpPr/>
      </xdr:nvCxnSpPr>
      <xdr:spPr>
        <a:xfrm>
          <a:off x="2908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427" name="楕円 426"/>
        <xdr:cNvSpPr/>
      </xdr:nvSpPr>
      <xdr:spPr>
        <a:xfrm>
          <a:off x="1968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55245</xdr:rowOff>
    </xdr:from>
    <xdr:to>
      <xdr:col>15</xdr:col>
      <xdr:colOff>50800</xdr:colOff>
      <xdr:row>103</xdr:row>
      <xdr:rowOff>95250</xdr:rowOff>
    </xdr:to>
    <xdr:cxnSp macro="">
      <xdr:nvCxnSpPr>
        <xdr:cNvPr id="428" name="直線コネクタ 427"/>
        <xdr:cNvCxnSpPr/>
      </xdr:nvCxnSpPr>
      <xdr:spPr>
        <a:xfrm>
          <a:off x="2019300" y="17714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137795</xdr:rowOff>
    </xdr:from>
    <xdr:to>
      <xdr:col>6</xdr:col>
      <xdr:colOff>38100</xdr:colOff>
      <xdr:row>103</xdr:row>
      <xdr:rowOff>67945</xdr:rowOff>
    </xdr:to>
    <xdr:sp macro="" textlink="">
      <xdr:nvSpPr>
        <xdr:cNvPr id="429" name="楕円 428"/>
        <xdr:cNvSpPr/>
      </xdr:nvSpPr>
      <xdr:spPr>
        <a:xfrm>
          <a:off x="1079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17145</xdr:rowOff>
    </xdr:from>
    <xdr:to>
      <xdr:col>10</xdr:col>
      <xdr:colOff>114300</xdr:colOff>
      <xdr:row>103</xdr:row>
      <xdr:rowOff>55245</xdr:rowOff>
    </xdr:to>
    <xdr:cxnSp macro="">
      <xdr:nvCxnSpPr>
        <xdr:cNvPr id="430" name="直線コネクタ 429"/>
        <xdr:cNvCxnSpPr/>
      </xdr:nvCxnSpPr>
      <xdr:spPr>
        <a:xfrm>
          <a:off x="1130300" y="1767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431" name="n_1aveValue【市民会館】&#10;有形固定資産減価償却率"/>
        <xdr:cNvSpPr txBox="1"/>
      </xdr:nvSpPr>
      <xdr:spPr>
        <a:xfrm>
          <a:off x="3582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2"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158132</xdr:rowOff>
    </xdr:from>
    <xdr:ext cx="405111" cy="259045"/>
    <xdr:sp macro="" textlink="">
      <xdr:nvSpPr>
        <xdr:cNvPr id="433" name="n_3aveValue【市民会館】&#10;有形固定資産減価償却率"/>
        <xdr:cNvSpPr txBox="1"/>
      </xdr:nvSpPr>
      <xdr:spPr>
        <a:xfrm>
          <a:off x="1816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34" name="n_4aveValue【市民会館】&#10;有形固定資産減価償却率"/>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435" name="n_1mainValue【市民会館】&#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6" name="n_2main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37" name="n_3mainValue【市民会館】&#10;有形固定資産減価償却率"/>
        <xdr:cNvSpPr txBox="1"/>
      </xdr:nvSpPr>
      <xdr:spPr>
        <a:xfrm>
          <a:off x="1816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84472</xdr:rowOff>
    </xdr:from>
    <xdr:ext cx="405111" cy="259045"/>
    <xdr:sp macro="" textlink="">
      <xdr:nvSpPr>
        <xdr:cNvPr id="438" name="n_4mainValue【市民会館】&#10;有形固定資産減価償却率"/>
        <xdr:cNvSpPr txBox="1"/>
      </xdr:nvSpPr>
      <xdr:spPr>
        <a:xfrm>
          <a:off x="927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3048</xdr:rowOff>
    </xdr:to>
    <xdr:cxnSp macro="">
      <xdr:nvCxnSpPr>
        <xdr:cNvPr id="460" name="直線コネクタ 459"/>
        <xdr:cNvCxnSpPr/>
      </xdr:nvCxnSpPr>
      <xdr:spPr>
        <a:xfrm flipV="1">
          <a:off x="10476865" y="1738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63"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5" name="【市民会館】&#10;一人当たり面積平均値テキスト"/>
        <xdr:cNvSpPr txBox="1"/>
      </xdr:nvSpPr>
      <xdr:spPr>
        <a:xfrm>
          <a:off x="10515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6" name="フローチャート: 判断 465"/>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68835</xdr:rowOff>
    </xdr:from>
    <xdr:to>
      <xdr:col>46</xdr:col>
      <xdr:colOff>38100</xdr:colOff>
      <xdr:row>105</xdr:row>
      <xdr:rowOff>170435</xdr:rowOff>
    </xdr:to>
    <xdr:sp macro="" textlink="">
      <xdr:nvSpPr>
        <xdr:cNvPr id="468" name="フローチャート: 判断 467"/>
        <xdr:cNvSpPr/>
      </xdr:nvSpPr>
      <xdr:spPr>
        <a:xfrm>
          <a:off x="8699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55118</xdr:rowOff>
    </xdr:from>
    <xdr:to>
      <xdr:col>41</xdr:col>
      <xdr:colOff>101600</xdr:colOff>
      <xdr:row>105</xdr:row>
      <xdr:rowOff>156718</xdr:rowOff>
    </xdr:to>
    <xdr:sp macro="" textlink="">
      <xdr:nvSpPr>
        <xdr:cNvPr id="469" name="フローチャート: 判断 468"/>
        <xdr:cNvSpPr/>
      </xdr:nvSpPr>
      <xdr:spPr>
        <a:xfrm>
          <a:off x="781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76" name="楕円 475"/>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77" name="【市民会館】&#10;一人当たり面積該当値テキスト"/>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478" name="楕円 477"/>
        <xdr:cNvSpPr/>
      </xdr:nvSpPr>
      <xdr:spPr>
        <a:xfrm>
          <a:off x="958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158496</xdr:rowOff>
    </xdr:to>
    <xdr:cxnSp macro="">
      <xdr:nvCxnSpPr>
        <xdr:cNvPr id="479" name="直線コネクタ 478"/>
        <xdr:cNvCxnSpPr/>
      </xdr:nvCxnSpPr>
      <xdr:spPr>
        <a:xfrm>
          <a:off x="9639300" y="17989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107696</xdr:rowOff>
    </xdr:from>
    <xdr:to>
      <xdr:col>46</xdr:col>
      <xdr:colOff>38100</xdr:colOff>
      <xdr:row>105</xdr:row>
      <xdr:rowOff>37846</xdr:rowOff>
    </xdr:to>
    <xdr:sp macro="" textlink="">
      <xdr:nvSpPr>
        <xdr:cNvPr id="480" name="楕円 479"/>
        <xdr:cNvSpPr/>
      </xdr:nvSpPr>
      <xdr:spPr>
        <a:xfrm>
          <a:off x="8699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104</xdr:row>
      <xdr:rowOff>158496</xdr:rowOff>
    </xdr:to>
    <xdr:cxnSp macro="">
      <xdr:nvCxnSpPr>
        <xdr:cNvPr id="481" name="直線コネクタ 480"/>
        <xdr:cNvCxnSpPr/>
      </xdr:nvCxnSpPr>
      <xdr:spPr>
        <a:xfrm>
          <a:off x="8750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107696</xdr:rowOff>
    </xdr:from>
    <xdr:to>
      <xdr:col>41</xdr:col>
      <xdr:colOff>101600</xdr:colOff>
      <xdr:row>105</xdr:row>
      <xdr:rowOff>37846</xdr:rowOff>
    </xdr:to>
    <xdr:sp macro="" textlink="">
      <xdr:nvSpPr>
        <xdr:cNvPr id="482" name="楕円 481"/>
        <xdr:cNvSpPr/>
      </xdr:nvSpPr>
      <xdr:spPr>
        <a:xfrm>
          <a:off x="781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104</xdr:row>
      <xdr:rowOff>158496</xdr:rowOff>
    </xdr:to>
    <xdr:cxnSp macro="">
      <xdr:nvCxnSpPr>
        <xdr:cNvPr id="483" name="直線コネクタ 482"/>
        <xdr:cNvCxnSpPr/>
      </xdr:nvCxnSpPr>
      <xdr:spPr>
        <a:xfrm>
          <a:off x="7861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107696</xdr:rowOff>
    </xdr:from>
    <xdr:to>
      <xdr:col>36</xdr:col>
      <xdr:colOff>165100</xdr:colOff>
      <xdr:row>105</xdr:row>
      <xdr:rowOff>37846</xdr:rowOff>
    </xdr:to>
    <xdr:sp macro="" textlink="">
      <xdr:nvSpPr>
        <xdr:cNvPr id="484" name="楕円 483"/>
        <xdr:cNvSpPr/>
      </xdr:nvSpPr>
      <xdr:spPr>
        <a:xfrm>
          <a:off x="6921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158496</xdr:rowOff>
    </xdr:from>
    <xdr:to>
      <xdr:col>41</xdr:col>
      <xdr:colOff>50800</xdr:colOff>
      <xdr:row>104</xdr:row>
      <xdr:rowOff>158496</xdr:rowOff>
    </xdr:to>
    <xdr:cxnSp macro="">
      <xdr:nvCxnSpPr>
        <xdr:cNvPr id="485" name="直線コネクタ 484"/>
        <xdr:cNvCxnSpPr/>
      </xdr:nvCxnSpPr>
      <xdr:spPr>
        <a:xfrm>
          <a:off x="6972300" y="1798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161562</xdr:rowOff>
    </xdr:from>
    <xdr:ext cx="469744" cy="259045"/>
    <xdr:sp macro="" textlink="">
      <xdr:nvSpPr>
        <xdr:cNvPr id="487" name="n_2aveValue【市民会館】&#10;一人当たり面積"/>
        <xdr:cNvSpPr txBox="1"/>
      </xdr:nvSpPr>
      <xdr:spPr>
        <a:xfrm>
          <a:off x="8515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147845</xdr:rowOff>
    </xdr:from>
    <xdr:ext cx="469744" cy="259045"/>
    <xdr:sp macro="" textlink="">
      <xdr:nvSpPr>
        <xdr:cNvPr id="488" name="n_3aveValue【市民会館】&#10;一人当たり面積"/>
        <xdr:cNvSpPr txBox="1"/>
      </xdr:nvSpPr>
      <xdr:spPr>
        <a:xfrm>
          <a:off x="7626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54373</xdr:rowOff>
    </xdr:from>
    <xdr:ext cx="469744" cy="259045"/>
    <xdr:sp macro="" textlink="">
      <xdr:nvSpPr>
        <xdr:cNvPr id="490" name="n_1mainValue【市民会館】&#10;一人当たり面積"/>
        <xdr:cNvSpPr txBox="1"/>
      </xdr:nvSpPr>
      <xdr:spPr>
        <a:xfrm>
          <a:off x="93917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54373</xdr:rowOff>
    </xdr:from>
    <xdr:ext cx="469744" cy="259045"/>
    <xdr:sp macro="" textlink="">
      <xdr:nvSpPr>
        <xdr:cNvPr id="491" name="n_2mainValue【市民会館】&#10;一人当たり面積"/>
        <xdr:cNvSpPr txBox="1"/>
      </xdr:nvSpPr>
      <xdr:spPr>
        <a:xfrm>
          <a:off x="8515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54373</xdr:rowOff>
    </xdr:from>
    <xdr:ext cx="469744" cy="259045"/>
    <xdr:sp macro="" textlink="">
      <xdr:nvSpPr>
        <xdr:cNvPr id="492" name="n_3mainValue【市民会館】&#10;一人当たり面積"/>
        <xdr:cNvSpPr txBox="1"/>
      </xdr:nvSpPr>
      <xdr:spPr>
        <a:xfrm>
          <a:off x="7626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54373</xdr:rowOff>
    </xdr:from>
    <xdr:ext cx="469744" cy="259045"/>
    <xdr:sp macro="" textlink="">
      <xdr:nvSpPr>
        <xdr:cNvPr id="493" name="n_4mainValue【市民会館】&#10;一人当たり面積"/>
        <xdr:cNvSpPr txBox="1"/>
      </xdr:nvSpPr>
      <xdr:spPr>
        <a:xfrm>
          <a:off x="6737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116205</xdr:rowOff>
    </xdr:from>
    <xdr:to>
      <xdr:col>85</xdr:col>
      <xdr:colOff>126364</xdr:colOff>
      <xdr:row>42</xdr:row>
      <xdr:rowOff>38100</xdr:rowOff>
    </xdr:to>
    <xdr:cxnSp macro="">
      <xdr:nvCxnSpPr>
        <xdr:cNvPr id="518" name="直線コネクタ 517"/>
        <xdr:cNvCxnSpPr/>
      </xdr:nvCxnSpPr>
      <xdr:spPr>
        <a:xfrm flipV="1">
          <a:off x="16318864" y="560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62882</xdr:rowOff>
    </xdr:from>
    <xdr:ext cx="405111" cy="259045"/>
    <xdr:sp macro="" textlink="">
      <xdr:nvSpPr>
        <xdr:cNvPr id="521" name="【一般廃棄物処理施設】&#10;有形固定資産減価償却率最大値テキスト"/>
        <xdr:cNvSpPr txBox="1"/>
      </xdr:nvSpPr>
      <xdr:spPr>
        <a:xfrm>
          <a:off x="16357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116205</xdr:rowOff>
    </xdr:from>
    <xdr:to>
      <xdr:col>86</xdr:col>
      <xdr:colOff>25400</xdr:colOff>
      <xdr:row>32</xdr:row>
      <xdr:rowOff>116205</xdr:rowOff>
    </xdr:to>
    <xdr:cxnSp macro="">
      <xdr:nvCxnSpPr>
        <xdr:cNvPr id="522" name="直線コネクタ 521"/>
        <xdr:cNvCxnSpPr/>
      </xdr:nvCxnSpPr>
      <xdr:spPr>
        <a:xfrm>
          <a:off x="16230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9542</xdr:rowOff>
    </xdr:from>
    <xdr:ext cx="405111" cy="259045"/>
    <xdr:sp macro="" textlink="">
      <xdr:nvSpPr>
        <xdr:cNvPr id="523" name="【一般廃棄物処理施設】&#10;有形固定資産減価償却率平均値テキスト"/>
        <xdr:cNvSpPr txBox="1"/>
      </xdr:nvSpPr>
      <xdr:spPr>
        <a:xfrm>
          <a:off x="16357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24" name="フローチャート: 判断 523"/>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6" name="フローチャート: 判断 52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27" name="フローチャート: 判断 526"/>
        <xdr:cNvSpPr/>
      </xdr:nvSpPr>
      <xdr:spPr>
        <a:xfrm>
          <a:off x="13652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34" name="楕円 533"/>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535" name="【一般廃棄物処理施設】&#10;有形固定資産減価償却率該当値テキスト"/>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160655</xdr:rowOff>
    </xdr:from>
    <xdr:to>
      <xdr:col>81</xdr:col>
      <xdr:colOff>101600</xdr:colOff>
      <xdr:row>36</xdr:row>
      <xdr:rowOff>90805</xdr:rowOff>
    </xdr:to>
    <xdr:sp macro="" textlink="">
      <xdr:nvSpPr>
        <xdr:cNvPr id="536" name="楕円 535"/>
        <xdr:cNvSpPr/>
      </xdr:nvSpPr>
      <xdr:spPr>
        <a:xfrm>
          <a:off x="1543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40005</xdr:rowOff>
    </xdr:from>
    <xdr:to>
      <xdr:col>85</xdr:col>
      <xdr:colOff>127000</xdr:colOff>
      <xdr:row>36</xdr:row>
      <xdr:rowOff>123825</xdr:rowOff>
    </xdr:to>
    <xdr:cxnSp macro="">
      <xdr:nvCxnSpPr>
        <xdr:cNvPr id="537" name="直線コネクタ 536"/>
        <xdr:cNvCxnSpPr/>
      </xdr:nvCxnSpPr>
      <xdr:spPr>
        <a:xfrm>
          <a:off x="15481300" y="621220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76835</xdr:rowOff>
    </xdr:from>
    <xdr:to>
      <xdr:col>76</xdr:col>
      <xdr:colOff>165100</xdr:colOff>
      <xdr:row>36</xdr:row>
      <xdr:rowOff>6985</xdr:rowOff>
    </xdr:to>
    <xdr:sp macro="" textlink="">
      <xdr:nvSpPr>
        <xdr:cNvPr id="538" name="楕円 537"/>
        <xdr:cNvSpPr/>
      </xdr:nvSpPr>
      <xdr:spPr>
        <a:xfrm>
          <a:off x="14541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127635</xdr:rowOff>
    </xdr:from>
    <xdr:to>
      <xdr:col>81</xdr:col>
      <xdr:colOff>50800</xdr:colOff>
      <xdr:row>36</xdr:row>
      <xdr:rowOff>40005</xdr:rowOff>
    </xdr:to>
    <xdr:cxnSp macro="">
      <xdr:nvCxnSpPr>
        <xdr:cNvPr id="539" name="直線コネクタ 538"/>
        <xdr:cNvCxnSpPr/>
      </xdr:nvCxnSpPr>
      <xdr:spPr>
        <a:xfrm>
          <a:off x="14592300" y="61283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164465</xdr:rowOff>
    </xdr:from>
    <xdr:to>
      <xdr:col>72</xdr:col>
      <xdr:colOff>38100</xdr:colOff>
      <xdr:row>35</xdr:row>
      <xdr:rowOff>94615</xdr:rowOff>
    </xdr:to>
    <xdr:sp macro="" textlink="">
      <xdr:nvSpPr>
        <xdr:cNvPr id="540" name="楕円 539"/>
        <xdr:cNvSpPr/>
      </xdr:nvSpPr>
      <xdr:spPr>
        <a:xfrm>
          <a:off x="13652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43815</xdr:rowOff>
    </xdr:from>
    <xdr:to>
      <xdr:col>76</xdr:col>
      <xdr:colOff>114300</xdr:colOff>
      <xdr:row>35</xdr:row>
      <xdr:rowOff>127635</xdr:rowOff>
    </xdr:to>
    <xdr:cxnSp macro="">
      <xdr:nvCxnSpPr>
        <xdr:cNvPr id="541" name="直線コネクタ 540"/>
        <xdr:cNvCxnSpPr/>
      </xdr:nvCxnSpPr>
      <xdr:spPr>
        <a:xfrm>
          <a:off x="13703300" y="604456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67310</xdr:rowOff>
    </xdr:from>
    <xdr:to>
      <xdr:col>67</xdr:col>
      <xdr:colOff>101600</xdr:colOff>
      <xdr:row>38</xdr:row>
      <xdr:rowOff>168910</xdr:rowOff>
    </xdr:to>
    <xdr:sp macro="" textlink="">
      <xdr:nvSpPr>
        <xdr:cNvPr id="542" name="楕円 541"/>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43815</xdr:rowOff>
    </xdr:from>
    <xdr:to>
      <xdr:col>71</xdr:col>
      <xdr:colOff>177800</xdr:colOff>
      <xdr:row>38</xdr:row>
      <xdr:rowOff>118110</xdr:rowOff>
    </xdr:to>
    <xdr:cxnSp macro="">
      <xdr:nvCxnSpPr>
        <xdr:cNvPr id="543" name="直線コネクタ 542"/>
        <xdr:cNvCxnSpPr/>
      </xdr:nvCxnSpPr>
      <xdr:spPr>
        <a:xfrm flipV="1">
          <a:off x="12814300" y="6044565"/>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5"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46" name="n_3aveValue【一般廃棄物処理施設】&#10;有形固定資産減価償却率"/>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547" name="n_4aveValue【一般廃棄物処理施設】&#10;有形固定資産減価償却率"/>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107332</xdr:rowOff>
    </xdr:from>
    <xdr:ext cx="405111" cy="259045"/>
    <xdr:sp macro="" textlink="">
      <xdr:nvSpPr>
        <xdr:cNvPr id="548" name="n_1mainValue【一般廃棄物処理施設】&#10;有形固定資産減価償却率"/>
        <xdr:cNvSpPr txBox="1"/>
      </xdr:nvSpPr>
      <xdr:spPr>
        <a:xfrm>
          <a:off x="15266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23512</xdr:rowOff>
    </xdr:from>
    <xdr:ext cx="405111" cy="259045"/>
    <xdr:sp macro="" textlink="">
      <xdr:nvSpPr>
        <xdr:cNvPr id="549" name="n_2mainValue【一般廃棄物処理施設】&#10;有形固定資産減価償却率"/>
        <xdr:cNvSpPr txBox="1"/>
      </xdr:nvSpPr>
      <xdr:spPr>
        <a:xfrm>
          <a:off x="14389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111142</xdr:rowOff>
    </xdr:from>
    <xdr:ext cx="405111" cy="259045"/>
    <xdr:sp macro="" textlink="">
      <xdr:nvSpPr>
        <xdr:cNvPr id="550" name="n_3mainValue【一般廃棄物処理施設】&#10;有形固定資産減価償却率"/>
        <xdr:cNvSpPr txBox="1"/>
      </xdr:nvSpPr>
      <xdr:spPr>
        <a:xfrm>
          <a:off x="13500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551" name="n_4mainValue【一般廃棄物処理施設】&#10;有形固定資産減価償却率"/>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21519</xdr:rowOff>
    </xdr:from>
    <xdr:to>
      <xdr:col>116</xdr:col>
      <xdr:colOff>62864</xdr:colOff>
      <xdr:row>41</xdr:row>
      <xdr:rowOff>132115</xdr:rowOff>
    </xdr:to>
    <xdr:cxnSp macro="">
      <xdr:nvCxnSpPr>
        <xdr:cNvPr id="573" name="直線コネクタ 572"/>
        <xdr:cNvCxnSpPr/>
      </xdr:nvCxnSpPr>
      <xdr:spPr>
        <a:xfrm flipV="1">
          <a:off x="22160864" y="5850819"/>
          <a:ext cx="0" cy="131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135942</xdr:rowOff>
    </xdr:from>
    <xdr:ext cx="378565" cy="259045"/>
    <xdr:sp macro="" textlink="">
      <xdr:nvSpPr>
        <xdr:cNvPr id="574" name="【一般廃棄物処理施設】&#10;一人当たり有形固定資産（償却資産）額最小値テキスト"/>
        <xdr:cNvSpPr txBox="1"/>
      </xdr:nvSpPr>
      <xdr:spPr>
        <a:xfrm>
          <a:off x="22199600" y="716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132115</xdr:rowOff>
    </xdr:from>
    <xdr:to>
      <xdr:col>116</xdr:col>
      <xdr:colOff>152400</xdr:colOff>
      <xdr:row>41</xdr:row>
      <xdr:rowOff>132115</xdr:rowOff>
    </xdr:to>
    <xdr:cxnSp macro="">
      <xdr:nvCxnSpPr>
        <xdr:cNvPr id="575" name="直線コネクタ 574"/>
        <xdr:cNvCxnSpPr/>
      </xdr:nvCxnSpPr>
      <xdr:spPr>
        <a:xfrm>
          <a:off x="22072600" y="71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139646</xdr:rowOff>
    </xdr:from>
    <xdr:ext cx="599010" cy="259045"/>
    <xdr:sp macro="" textlink="">
      <xdr:nvSpPr>
        <xdr:cNvPr id="576" name="【一般廃棄物処理施設】&#10;一人当たり有形固定資産（償却資産）額最大値テキスト"/>
        <xdr:cNvSpPr txBox="1"/>
      </xdr:nvSpPr>
      <xdr:spPr>
        <a:xfrm>
          <a:off x="22199600" y="562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21519</xdr:rowOff>
    </xdr:from>
    <xdr:to>
      <xdr:col>116</xdr:col>
      <xdr:colOff>152400</xdr:colOff>
      <xdr:row>34</xdr:row>
      <xdr:rowOff>21519</xdr:rowOff>
    </xdr:to>
    <xdr:cxnSp macro="">
      <xdr:nvCxnSpPr>
        <xdr:cNvPr id="577" name="直線コネクタ 576"/>
        <xdr:cNvCxnSpPr/>
      </xdr:nvCxnSpPr>
      <xdr:spPr>
        <a:xfrm>
          <a:off x="22072600" y="585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6488</xdr:rowOff>
    </xdr:from>
    <xdr:ext cx="534377" cy="259045"/>
    <xdr:sp macro="" textlink="">
      <xdr:nvSpPr>
        <xdr:cNvPr id="578" name="【一般廃棄物処理施設】&#10;一人当たり有形固定資産（償却資産）額平均値テキスト"/>
        <xdr:cNvSpPr txBox="1"/>
      </xdr:nvSpPr>
      <xdr:spPr>
        <a:xfrm>
          <a:off x="22199600" y="66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28061</xdr:rowOff>
    </xdr:from>
    <xdr:to>
      <xdr:col>116</xdr:col>
      <xdr:colOff>114300</xdr:colOff>
      <xdr:row>39</xdr:row>
      <xdr:rowOff>129661</xdr:rowOff>
    </xdr:to>
    <xdr:sp macro="" textlink="">
      <xdr:nvSpPr>
        <xdr:cNvPr id="579" name="フローチャート: 判断 578"/>
        <xdr:cNvSpPr/>
      </xdr:nvSpPr>
      <xdr:spPr>
        <a:xfrm>
          <a:off x="22110700" y="67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46038</xdr:rowOff>
    </xdr:from>
    <xdr:to>
      <xdr:col>112</xdr:col>
      <xdr:colOff>38100</xdr:colOff>
      <xdr:row>39</xdr:row>
      <xdr:rowOff>147638</xdr:rowOff>
    </xdr:to>
    <xdr:sp macro="" textlink="">
      <xdr:nvSpPr>
        <xdr:cNvPr id="580" name="フローチャート: 判断 579"/>
        <xdr:cNvSpPr/>
      </xdr:nvSpPr>
      <xdr:spPr>
        <a:xfrm>
          <a:off x="21272500" y="673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54761</xdr:rowOff>
    </xdr:from>
    <xdr:to>
      <xdr:col>107</xdr:col>
      <xdr:colOff>101600</xdr:colOff>
      <xdr:row>39</xdr:row>
      <xdr:rowOff>156361</xdr:rowOff>
    </xdr:to>
    <xdr:sp macro="" textlink="">
      <xdr:nvSpPr>
        <xdr:cNvPr id="581" name="フローチャート: 判断 580"/>
        <xdr:cNvSpPr/>
      </xdr:nvSpPr>
      <xdr:spPr>
        <a:xfrm>
          <a:off x="20383500" y="674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33945</xdr:rowOff>
    </xdr:from>
    <xdr:to>
      <xdr:col>102</xdr:col>
      <xdr:colOff>165100</xdr:colOff>
      <xdr:row>39</xdr:row>
      <xdr:rowOff>135545</xdr:rowOff>
    </xdr:to>
    <xdr:sp macro="" textlink="">
      <xdr:nvSpPr>
        <xdr:cNvPr id="582" name="フローチャート: 判断 581"/>
        <xdr:cNvSpPr/>
      </xdr:nvSpPr>
      <xdr:spPr>
        <a:xfrm>
          <a:off x="19494500" y="67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31293</xdr:rowOff>
    </xdr:from>
    <xdr:to>
      <xdr:col>98</xdr:col>
      <xdr:colOff>38100</xdr:colOff>
      <xdr:row>39</xdr:row>
      <xdr:rowOff>132893</xdr:rowOff>
    </xdr:to>
    <xdr:sp macro="" textlink="">
      <xdr:nvSpPr>
        <xdr:cNvPr id="583" name="フローチャート: 判断 582"/>
        <xdr:cNvSpPr/>
      </xdr:nvSpPr>
      <xdr:spPr>
        <a:xfrm>
          <a:off x="18605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79807</xdr:rowOff>
    </xdr:from>
    <xdr:to>
      <xdr:col>116</xdr:col>
      <xdr:colOff>114300</xdr:colOff>
      <xdr:row>38</xdr:row>
      <xdr:rowOff>9957</xdr:rowOff>
    </xdr:to>
    <xdr:sp macro="" textlink="">
      <xdr:nvSpPr>
        <xdr:cNvPr id="589" name="楕円 588"/>
        <xdr:cNvSpPr/>
      </xdr:nvSpPr>
      <xdr:spPr>
        <a:xfrm>
          <a:off x="22110700" y="64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102684</xdr:rowOff>
    </xdr:from>
    <xdr:ext cx="599010" cy="259045"/>
    <xdr:sp macro="" textlink="">
      <xdr:nvSpPr>
        <xdr:cNvPr id="590" name="【一般廃棄物処理施設】&#10;一人当たり有形固定資産（償却資産）額該当値テキスト"/>
        <xdr:cNvSpPr txBox="1"/>
      </xdr:nvSpPr>
      <xdr:spPr>
        <a:xfrm>
          <a:off x="22199600" y="627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76538</xdr:rowOff>
    </xdr:from>
    <xdr:to>
      <xdr:col>112</xdr:col>
      <xdr:colOff>38100</xdr:colOff>
      <xdr:row>38</xdr:row>
      <xdr:rowOff>6688</xdr:rowOff>
    </xdr:to>
    <xdr:sp macro="" textlink="">
      <xdr:nvSpPr>
        <xdr:cNvPr id="591" name="楕円 590"/>
        <xdr:cNvSpPr/>
      </xdr:nvSpPr>
      <xdr:spPr>
        <a:xfrm>
          <a:off x="21272500" y="64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127338</xdr:rowOff>
    </xdr:from>
    <xdr:to>
      <xdr:col>116</xdr:col>
      <xdr:colOff>63500</xdr:colOff>
      <xdr:row>37</xdr:row>
      <xdr:rowOff>130607</xdr:rowOff>
    </xdr:to>
    <xdr:cxnSp macro="">
      <xdr:nvCxnSpPr>
        <xdr:cNvPr id="592" name="直線コネクタ 591"/>
        <xdr:cNvCxnSpPr/>
      </xdr:nvCxnSpPr>
      <xdr:spPr>
        <a:xfrm>
          <a:off x="21323300" y="6470988"/>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72958</xdr:rowOff>
    </xdr:from>
    <xdr:to>
      <xdr:col>107</xdr:col>
      <xdr:colOff>101600</xdr:colOff>
      <xdr:row>38</xdr:row>
      <xdr:rowOff>3108</xdr:rowOff>
    </xdr:to>
    <xdr:sp macro="" textlink="">
      <xdr:nvSpPr>
        <xdr:cNvPr id="593" name="楕円 592"/>
        <xdr:cNvSpPr/>
      </xdr:nvSpPr>
      <xdr:spPr>
        <a:xfrm>
          <a:off x="20383500" y="641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123758</xdr:rowOff>
    </xdr:from>
    <xdr:to>
      <xdr:col>111</xdr:col>
      <xdr:colOff>177800</xdr:colOff>
      <xdr:row>37</xdr:row>
      <xdr:rowOff>127338</xdr:rowOff>
    </xdr:to>
    <xdr:cxnSp macro="">
      <xdr:nvCxnSpPr>
        <xdr:cNvPr id="594" name="直線コネクタ 593"/>
        <xdr:cNvCxnSpPr/>
      </xdr:nvCxnSpPr>
      <xdr:spPr>
        <a:xfrm>
          <a:off x="20434300" y="6467408"/>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81174</xdr:rowOff>
    </xdr:from>
    <xdr:to>
      <xdr:col>102</xdr:col>
      <xdr:colOff>165100</xdr:colOff>
      <xdr:row>38</xdr:row>
      <xdr:rowOff>11323</xdr:rowOff>
    </xdr:to>
    <xdr:sp macro="" textlink="">
      <xdr:nvSpPr>
        <xdr:cNvPr id="595" name="楕円 594"/>
        <xdr:cNvSpPr/>
      </xdr:nvSpPr>
      <xdr:spPr>
        <a:xfrm>
          <a:off x="19494500" y="6424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123758</xdr:rowOff>
    </xdr:from>
    <xdr:to>
      <xdr:col>107</xdr:col>
      <xdr:colOff>50800</xdr:colOff>
      <xdr:row>37</xdr:row>
      <xdr:rowOff>131974</xdr:rowOff>
    </xdr:to>
    <xdr:cxnSp macro="">
      <xdr:nvCxnSpPr>
        <xdr:cNvPr id="596" name="直線コネクタ 595"/>
        <xdr:cNvCxnSpPr/>
      </xdr:nvCxnSpPr>
      <xdr:spPr>
        <a:xfrm flipV="1">
          <a:off x="19545300" y="6467408"/>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24805</xdr:rowOff>
    </xdr:from>
    <xdr:to>
      <xdr:col>98</xdr:col>
      <xdr:colOff>38100</xdr:colOff>
      <xdr:row>37</xdr:row>
      <xdr:rowOff>126405</xdr:rowOff>
    </xdr:to>
    <xdr:sp macro="" textlink="">
      <xdr:nvSpPr>
        <xdr:cNvPr id="597" name="楕円 596"/>
        <xdr:cNvSpPr/>
      </xdr:nvSpPr>
      <xdr:spPr>
        <a:xfrm>
          <a:off x="18605500" y="63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75605</xdr:rowOff>
    </xdr:from>
    <xdr:to>
      <xdr:col>102</xdr:col>
      <xdr:colOff>114300</xdr:colOff>
      <xdr:row>37</xdr:row>
      <xdr:rowOff>131974</xdr:rowOff>
    </xdr:to>
    <xdr:cxnSp macro="">
      <xdr:nvCxnSpPr>
        <xdr:cNvPr id="598" name="直線コネクタ 597"/>
        <xdr:cNvCxnSpPr/>
      </xdr:nvCxnSpPr>
      <xdr:spPr>
        <a:xfrm>
          <a:off x="18656300" y="6419255"/>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138765</xdr:rowOff>
    </xdr:from>
    <xdr:ext cx="534377" cy="259045"/>
    <xdr:sp macro="" textlink="">
      <xdr:nvSpPr>
        <xdr:cNvPr id="599" name="n_1aveValue【一般廃棄物処理施設】&#10;一人当たり有形固定資産（償却資産）額"/>
        <xdr:cNvSpPr txBox="1"/>
      </xdr:nvSpPr>
      <xdr:spPr>
        <a:xfrm>
          <a:off x="21043411" y="68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147488</xdr:rowOff>
    </xdr:from>
    <xdr:ext cx="534377" cy="259045"/>
    <xdr:sp macro="" textlink="">
      <xdr:nvSpPr>
        <xdr:cNvPr id="600" name="n_2aveValue【一般廃棄物処理施設】&#10;一人当たり有形固定資産（償却資産）額"/>
        <xdr:cNvSpPr txBox="1"/>
      </xdr:nvSpPr>
      <xdr:spPr>
        <a:xfrm>
          <a:off x="20167111" y="68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126672</xdr:rowOff>
    </xdr:from>
    <xdr:ext cx="534377" cy="259045"/>
    <xdr:sp macro="" textlink="">
      <xdr:nvSpPr>
        <xdr:cNvPr id="601" name="n_3aveValue【一般廃棄物処理施設】&#10;一人当たり有形固定資産（償却資産）額"/>
        <xdr:cNvSpPr txBox="1"/>
      </xdr:nvSpPr>
      <xdr:spPr>
        <a:xfrm>
          <a:off x="19278111" y="68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124020</xdr:rowOff>
    </xdr:from>
    <xdr:ext cx="534377" cy="259045"/>
    <xdr:sp macro="" textlink="">
      <xdr:nvSpPr>
        <xdr:cNvPr id="602" name="n_4aveValue【一般廃棄物処理施設】&#10;一人当たり有形固定資産（償却資産）額"/>
        <xdr:cNvSpPr txBox="1"/>
      </xdr:nvSpPr>
      <xdr:spPr>
        <a:xfrm>
          <a:off x="18389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23215</xdr:rowOff>
    </xdr:from>
    <xdr:ext cx="599010" cy="259045"/>
    <xdr:sp macro="" textlink="">
      <xdr:nvSpPr>
        <xdr:cNvPr id="603" name="n_1mainValue【一般廃棄物処理施設】&#10;一人当たり有形固定資産（償却資産）額"/>
        <xdr:cNvSpPr txBox="1"/>
      </xdr:nvSpPr>
      <xdr:spPr>
        <a:xfrm>
          <a:off x="21011095" y="619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19635</xdr:rowOff>
    </xdr:from>
    <xdr:ext cx="599010" cy="259045"/>
    <xdr:sp macro="" textlink="">
      <xdr:nvSpPr>
        <xdr:cNvPr id="604" name="n_2mainValue【一般廃棄物処理施設】&#10;一人当たり有形固定資産（償却資産）額"/>
        <xdr:cNvSpPr txBox="1"/>
      </xdr:nvSpPr>
      <xdr:spPr>
        <a:xfrm>
          <a:off x="20134795" y="61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27851</xdr:rowOff>
    </xdr:from>
    <xdr:ext cx="599010" cy="259045"/>
    <xdr:sp macro="" textlink="">
      <xdr:nvSpPr>
        <xdr:cNvPr id="605" name="n_3mainValue【一般廃棄物処理施設】&#10;一人当たり有形固定資産（償却資産）額"/>
        <xdr:cNvSpPr txBox="1"/>
      </xdr:nvSpPr>
      <xdr:spPr>
        <a:xfrm>
          <a:off x="19245795" y="620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142932</xdr:rowOff>
    </xdr:from>
    <xdr:ext cx="599010" cy="259045"/>
    <xdr:sp macro="" textlink="">
      <xdr:nvSpPr>
        <xdr:cNvPr id="606" name="n_4mainValue【一般廃棄物処理施設】&#10;一人当たり有形固定資産（償却資産）額"/>
        <xdr:cNvSpPr txBox="1"/>
      </xdr:nvSpPr>
      <xdr:spPr>
        <a:xfrm>
          <a:off x="18356795" y="61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151856</xdr:rowOff>
    </xdr:to>
    <xdr:cxnSp macro="">
      <xdr:nvCxnSpPr>
        <xdr:cNvPr id="632" name="直線コネクタ 631"/>
        <xdr:cNvCxnSpPr/>
      </xdr:nvCxnSpPr>
      <xdr:spPr>
        <a:xfrm flipV="1">
          <a:off x="16318864" y="9669780"/>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3" name="【保健センター・保健所】&#10;有形固定資産減価償却率最小値テキスト"/>
        <xdr:cNvSpPr txBox="1"/>
      </xdr:nvSpPr>
      <xdr:spPr>
        <a:xfrm>
          <a:off x="16357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4" name="直線コネクタ 633"/>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635" name="【保健センター・保健所】&#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636" name="直線コネクタ 63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637" name="【保健センター・保健所】&#10;有形固定資産減価償却率平均値テキスト"/>
        <xdr:cNvSpPr txBox="1"/>
      </xdr:nvSpPr>
      <xdr:spPr>
        <a:xfrm>
          <a:off x="16357600" y="1030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38" name="フローチャート: 判断 637"/>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639" name="フローチャート: 判断 638"/>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40" name="フローチャート: 判断 639"/>
        <xdr:cNvSpPr/>
      </xdr:nvSpPr>
      <xdr:spPr>
        <a:xfrm>
          <a:off x="14541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641" name="フローチャート: 判断 640"/>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99423</xdr:rowOff>
    </xdr:from>
    <xdr:to>
      <xdr:col>67</xdr:col>
      <xdr:colOff>101600</xdr:colOff>
      <xdr:row>60</xdr:row>
      <xdr:rowOff>29573</xdr:rowOff>
    </xdr:to>
    <xdr:sp macro="" textlink="">
      <xdr:nvSpPr>
        <xdr:cNvPr id="642" name="フローチャート: 判断 641"/>
        <xdr:cNvSpPr/>
      </xdr:nvSpPr>
      <xdr:spPr>
        <a:xfrm>
          <a:off x="12763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8" name="楕円 647"/>
        <xdr:cNvSpPr/>
      </xdr:nvSpPr>
      <xdr:spPr>
        <a:xfrm>
          <a:off x="16268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55353</xdr:rowOff>
    </xdr:from>
    <xdr:ext cx="405111" cy="259045"/>
    <xdr:sp macro="" textlink="">
      <xdr:nvSpPr>
        <xdr:cNvPr id="649" name="【保健センター・保健所】&#10;有形固定資産減価償却率該当値テキスト"/>
        <xdr:cNvSpPr txBox="1"/>
      </xdr:nvSpPr>
      <xdr:spPr>
        <a:xfrm>
          <a:off x="16357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161472</xdr:rowOff>
    </xdr:from>
    <xdr:to>
      <xdr:col>81</xdr:col>
      <xdr:colOff>101600</xdr:colOff>
      <xdr:row>60</xdr:row>
      <xdr:rowOff>91622</xdr:rowOff>
    </xdr:to>
    <xdr:sp macro="" textlink="">
      <xdr:nvSpPr>
        <xdr:cNvPr id="650" name="楕円 649"/>
        <xdr:cNvSpPr/>
      </xdr:nvSpPr>
      <xdr:spPr>
        <a:xfrm>
          <a:off x="15430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40822</xdr:rowOff>
    </xdr:from>
    <xdr:to>
      <xdr:col>85</xdr:col>
      <xdr:colOff>127000</xdr:colOff>
      <xdr:row>60</xdr:row>
      <xdr:rowOff>83276</xdr:rowOff>
    </xdr:to>
    <xdr:cxnSp macro="">
      <xdr:nvCxnSpPr>
        <xdr:cNvPr id="651" name="直線コネクタ 650"/>
        <xdr:cNvCxnSpPr/>
      </xdr:nvCxnSpPr>
      <xdr:spPr>
        <a:xfrm>
          <a:off x="15481300" y="1032782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52" name="楕円 651"/>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40822</xdr:rowOff>
    </xdr:to>
    <xdr:cxnSp macro="">
      <xdr:nvCxnSpPr>
        <xdr:cNvPr id="653" name="直線コネクタ 652"/>
        <xdr:cNvCxnSpPr/>
      </xdr:nvCxnSpPr>
      <xdr:spPr>
        <a:xfrm>
          <a:off x="14592300" y="102935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4" name="楕円 653"/>
        <xdr:cNvSpPr/>
      </xdr:nvSpPr>
      <xdr:spPr>
        <a:xfrm>
          <a:off x="13652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143691</xdr:rowOff>
    </xdr:from>
    <xdr:to>
      <xdr:col>76</xdr:col>
      <xdr:colOff>114300</xdr:colOff>
      <xdr:row>60</xdr:row>
      <xdr:rowOff>6531</xdr:rowOff>
    </xdr:to>
    <xdr:cxnSp macro="">
      <xdr:nvCxnSpPr>
        <xdr:cNvPr id="655" name="直線コネクタ 654"/>
        <xdr:cNvCxnSpPr/>
      </xdr:nvCxnSpPr>
      <xdr:spPr>
        <a:xfrm>
          <a:off x="13703300" y="102592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58601</xdr:rowOff>
    </xdr:from>
    <xdr:to>
      <xdr:col>67</xdr:col>
      <xdr:colOff>101600</xdr:colOff>
      <xdr:row>59</xdr:row>
      <xdr:rowOff>160201</xdr:rowOff>
    </xdr:to>
    <xdr:sp macro="" textlink="">
      <xdr:nvSpPr>
        <xdr:cNvPr id="656" name="楕円 655"/>
        <xdr:cNvSpPr/>
      </xdr:nvSpPr>
      <xdr:spPr>
        <a:xfrm>
          <a:off x="12763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143691</xdr:rowOff>
    </xdr:to>
    <xdr:cxnSp macro="">
      <xdr:nvCxnSpPr>
        <xdr:cNvPr id="657" name="直線コネクタ 656"/>
        <xdr:cNvCxnSpPr/>
      </xdr:nvCxnSpPr>
      <xdr:spPr>
        <a:xfrm>
          <a:off x="12814300" y="102249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658"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659" name="n_2aveValue【保健センター・保健所】&#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56623</xdr:rowOff>
    </xdr:from>
    <xdr:ext cx="405111" cy="259045"/>
    <xdr:sp macro="" textlink="">
      <xdr:nvSpPr>
        <xdr:cNvPr id="660" name="n_3aveValue【保健センター・保健所】&#10;有形固定資産減価償却率"/>
        <xdr:cNvSpPr txBox="1"/>
      </xdr:nvSpPr>
      <xdr:spPr>
        <a:xfrm>
          <a:off x="13500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20700</xdr:rowOff>
    </xdr:from>
    <xdr:ext cx="405111" cy="259045"/>
    <xdr:sp macro="" textlink="">
      <xdr:nvSpPr>
        <xdr:cNvPr id="661" name="n_4aveValue【保健センター・保健所】&#10;有形固定資産減価償却率"/>
        <xdr:cNvSpPr txBox="1"/>
      </xdr:nvSpPr>
      <xdr:spPr>
        <a:xfrm>
          <a:off x="12611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108149</xdr:rowOff>
    </xdr:from>
    <xdr:ext cx="405111" cy="259045"/>
    <xdr:sp macro="" textlink="">
      <xdr:nvSpPr>
        <xdr:cNvPr id="662" name="n_1main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3" name="n_2mainValue【保健センター・保健所】&#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4" name="n_3main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5278</xdr:rowOff>
    </xdr:from>
    <xdr:ext cx="405111" cy="259045"/>
    <xdr:sp macro="" textlink="">
      <xdr:nvSpPr>
        <xdr:cNvPr id="665" name="n_4mainValue【保健センター・保健所】&#10;有形固定資産減価償却率"/>
        <xdr:cNvSpPr txBox="1"/>
      </xdr:nvSpPr>
      <xdr:spPr>
        <a:xfrm>
          <a:off x="12611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81643</xdr:rowOff>
    </xdr:to>
    <xdr:cxnSp macro="">
      <xdr:nvCxnSpPr>
        <xdr:cNvPr id="691" name="直線コネクタ 690"/>
        <xdr:cNvCxnSpPr/>
      </xdr:nvCxnSpPr>
      <xdr:spPr>
        <a:xfrm flipV="1">
          <a:off x="22160864" y="95848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85470</xdr:rowOff>
    </xdr:from>
    <xdr:ext cx="469744" cy="259045"/>
    <xdr:sp macro="" textlink="">
      <xdr:nvSpPr>
        <xdr:cNvPr id="692" name="【保健センター・保健所】&#10;一人当たり面積最小値テキスト"/>
        <xdr:cNvSpPr txBox="1"/>
      </xdr:nvSpPr>
      <xdr:spPr>
        <a:xfrm>
          <a:off x="22199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81643</xdr:rowOff>
    </xdr:from>
    <xdr:to>
      <xdr:col>116</xdr:col>
      <xdr:colOff>152400</xdr:colOff>
      <xdr:row>64</xdr:row>
      <xdr:rowOff>81643</xdr:rowOff>
    </xdr:to>
    <xdr:cxnSp macro="">
      <xdr:nvCxnSpPr>
        <xdr:cNvPr id="693" name="直線コネクタ 692"/>
        <xdr:cNvCxnSpPr/>
      </xdr:nvCxnSpPr>
      <xdr:spPr>
        <a:xfrm>
          <a:off x="22072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694"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695" name="直線コネクタ 694"/>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4734</xdr:rowOff>
    </xdr:from>
    <xdr:ext cx="469744" cy="259045"/>
    <xdr:sp macro="" textlink="">
      <xdr:nvSpPr>
        <xdr:cNvPr id="696" name="【保健センター・保健所】&#10;一人当たり面積平均値テキスト"/>
        <xdr:cNvSpPr txBox="1"/>
      </xdr:nvSpPr>
      <xdr:spPr>
        <a:xfrm>
          <a:off x="22199600" y="1046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153307</xdr:rowOff>
    </xdr:from>
    <xdr:to>
      <xdr:col>116</xdr:col>
      <xdr:colOff>114300</xdr:colOff>
      <xdr:row>62</xdr:row>
      <xdr:rowOff>83457</xdr:rowOff>
    </xdr:to>
    <xdr:sp macro="" textlink="">
      <xdr:nvSpPr>
        <xdr:cNvPr id="697" name="フローチャート: 判断 696"/>
        <xdr:cNvSpPr/>
      </xdr:nvSpPr>
      <xdr:spPr>
        <a:xfrm>
          <a:off x="221107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07" name="楕円 706"/>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08" name="【保健センター・保健所】&#10;一人当たり面積該当値テキスト"/>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709" name="楕円 708"/>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710" name="直線コネクタ 709"/>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711" name="楕円 710"/>
        <xdr:cNvSpPr/>
      </xdr:nvSpPr>
      <xdr:spPr>
        <a:xfrm>
          <a:off x="2038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40822</xdr:rowOff>
    </xdr:to>
    <xdr:cxnSp macro="">
      <xdr:nvCxnSpPr>
        <xdr:cNvPr id="712" name="直線コネクタ 711"/>
        <xdr:cNvCxnSpPr/>
      </xdr:nvCxnSpPr>
      <xdr:spPr>
        <a:xfrm>
          <a:off x="20434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713" name="楕円 712"/>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40822</xdr:rowOff>
    </xdr:to>
    <xdr:cxnSp macro="">
      <xdr:nvCxnSpPr>
        <xdr:cNvPr id="714" name="直線コネクタ 713"/>
        <xdr:cNvCxnSpPr/>
      </xdr:nvCxnSpPr>
      <xdr:spPr>
        <a:xfrm>
          <a:off x="19545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715" name="楕円 714"/>
        <xdr:cNvSpPr/>
      </xdr:nvSpPr>
      <xdr:spPr>
        <a:xfrm>
          <a:off x="18605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63</xdr:row>
      <xdr:rowOff>40822</xdr:rowOff>
    </xdr:to>
    <xdr:cxnSp macro="">
      <xdr:nvCxnSpPr>
        <xdr:cNvPr id="716" name="直線コネクタ 715"/>
        <xdr:cNvCxnSpPr/>
      </xdr:nvCxnSpPr>
      <xdr:spPr>
        <a:xfrm>
          <a:off x="18656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0"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721" name="n_1main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22" name="n_2mainValue【保健センター・保健所】&#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723" name="n_3mainValue【保健センター・保健所】&#10;一人当たり面積"/>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82749</xdr:rowOff>
    </xdr:from>
    <xdr:ext cx="469744" cy="259045"/>
    <xdr:sp macro="" textlink="">
      <xdr:nvSpPr>
        <xdr:cNvPr id="724" name="n_4mainValue【保健センター・保健所】&#10;一人当たり面積"/>
        <xdr:cNvSpPr txBox="1"/>
      </xdr:nvSpPr>
      <xdr:spPr>
        <a:xfrm>
          <a:off x="18421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137161</xdr:rowOff>
    </xdr:from>
    <xdr:to>
      <xdr:col>85</xdr:col>
      <xdr:colOff>126364</xdr:colOff>
      <xdr:row>85</xdr:row>
      <xdr:rowOff>161925</xdr:rowOff>
    </xdr:to>
    <xdr:cxnSp macro="">
      <xdr:nvCxnSpPr>
        <xdr:cNvPr id="749" name="直線コネクタ 748"/>
        <xdr:cNvCxnSpPr/>
      </xdr:nvCxnSpPr>
      <xdr:spPr>
        <a:xfrm flipV="1">
          <a:off x="16318864" y="13338811"/>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750" name="【消防施設】&#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751" name="直線コネクタ 750"/>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83838</xdr:rowOff>
    </xdr:from>
    <xdr:ext cx="405111" cy="259045"/>
    <xdr:sp macro="" textlink="">
      <xdr:nvSpPr>
        <xdr:cNvPr id="752" name="【消防施設】&#10;有形固定資産減価償却率最大値テキスト"/>
        <xdr:cNvSpPr txBox="1"/>
      </xdr:nvSpPr>
      <xdr:spPr>
        <a:xfrm>
          <a:off x="16357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753" name="直線コネクタ 752"/>
        <xdr:cNvCxnSpPr/>
      </xdr:nvCxnSpPr>
      <xdr:spPr>
        <a:xfrm>
          <a:off x="16230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137177</xdr:rowOff>
    </xdr:from>
    <xdr:ext cx="405111" cy="259045"/>
    <xdr:sp macro="" textlink="">
      <xdr:nvSpPr>
        <xdr:cNvPr id="754" name="【消防施設】&#10;有形固定資産減価償却率平均値テキスト"/>
        <xdr:cNvSpPr txBox="1"/>
      </xdr:nvSpPr>
      <xdr:spPr>
        <a:xfrm>
          <a:off x="16357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55" name="フローチャート: 判断 754"/>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6" name="フローチャート: 判断 755"/>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7" name="フローチャート: 判断 756"/>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8" name="フローチャート: 判断 757"/>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50164</xdr:rowOff>
    </xdr:from>
    <xdr:to>
      <xdr:col>67</xdr:col>
      <xdr:colOff>101600</xdr:colOff>
      <xdr:row>81</xdr:row>
      <xdr:rowOff>151764</xdr:rowOff>
    </xdr:to>
    <xdr:sp macro="" textlink="">
      <xdr:nvSpPr>
        <xdr:cNvPr id="759" name="フローチャート: 判断 758"/>
        <xdr:cNvSpPr/>
      </xdr:nvSpPr>
      <xdr:spPr>
        <a:xfrm>
          <a:off x="12763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765" name="楕円 764"/>
        <xdr:cNvSpPr/>
      </xdr:nvSpPr>
      <xdr:spPr>
        <a:xfrm>
          <a:off x="16268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766" name="【消防施設】&#10;有形固定資産減価償却率該当値テキスト"/>
        <xdr:cNvSpPr txBox="1"/>
      </xdr:nvSpPr>
      <xdr:spPr>
        <a:xfrm>
          <a:off x="16357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65405</xdr:rowOff>
    </xdr:from>
    <xdr:to>
      <xdr:col>81</xdr:col>
      <xdr:colOff>101600</xdr:colOff>
      <xdr:row>79</xdr:row>
      <xdr:rowOff>167005</xdr:rowOff>
    </xdr:to>
    <xdr:sp macro="" textlink="">
      <xdr:nvSpPr>
        <xdr:cNvPr id="767" name="楕円 766"/>
        <xdr:cNvSpPr/>
      </xdr:nvSpPr>
      <xdr:spPr>
        <a:xfrm>
          <a:off x="15430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116205</xdr:rowOff>
    </xdr:from>
    <xdr:to>
      <xdr:col>85</xdr:col>
      <xdr:colOff>127000</xdr:colOff>
      <xdr:row>79</xdr:row>
      <xdr:rowOff>146686</xdr:rowOff>
    </xdr:to>
    <xdr:cxnSp macro="">
      <xdr:nvCxnSpPr>
        <xdr:cNvPr id="768" name="直線コネクタ 767"/>
        <xdr:cNvCxnSpPr/>
      </xdr:nvCxnSpPr>
      <xdr:spPr>
        <a:xfrm>
          <a:off x="15481300" y="136607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19686</xdr:rowOff>
    </xdr:from>
    <xdr:to>
      <xdr:col>76</xdr:col>
      <xdr:colOff>165100</xdr:colOff>
      <xdr:row>79</xdr:row>
      <xdr:rowOff>121286</xdr:rowOff>
    </xdr:to>
    <xdr:sp macro="" textlink="">
      <xdr:nvSpPr>
        <xdr:cNvPr id="769" name="楕円 768"/>
        <xdr:cNvSpPr/>
      </xdr:nvSpPr>
      <xdr:spPr>
        <a:xfrm>
          <a:off x="14541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70486</xdr:rowOff>
    </xdr:from>
    <xdr:to>
      <xdr:col>81</xdr:col>
      <xdr:colOff>50800</xdr:colOff>
      <xdr:row>79</xdr:row>
      <xdr:rowOff>116205</xdr:rowOff>
    </xdr:to>
    <xdr:cxnSp macro="">
      <xdr:nvCxnSpPr>
        <xdr:cNvPr id="770" name="直線コネクタ 769"/>
        <xdr:cNvCxnSpPr/>
      </xdr:nvCxnSpPr>
      <xdr:spPr>
        <a:xfrm>
          <a:off x="14592300" y="136150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xdr:rowOff>
    </xdr:from>
    <xdr:to>
      <xdr:col>72</xdr:col>
      <xdr:colOff>38100</xdr:colOff>
      <xdr:row>79</xdr:row>
      <xdr:rowOff>106045</xdr:rowOff>
    </xdr:to>
    <xdr:sp macro="" textlink="">
      <xdr:nvSpPr>
        <xdr:cNvPr id="771" name="楕円 770"/>
        <xdr:cNvSpPr/>
      </xdr:nvSpPr>
      <xdr:spPr>
        <a:xfrm>
          <a:off x="13652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55245</xdr:rowOff>
    </xdr:from>
    <xdr:to>
      <xdr:col>76</xdr:col>
      <xdr:colOff>114300</xdr:colOff>
      <xdr:row>79</xdr:row>
      <xdr:rowOff>70486</xdr:rowOff>
    </xdr:to>
    <xdr:cxnSp macro="">
      <xdr:nvCxnSpPr>
        <xdr:cNvPr id="772" name="直線コネクタ 771"/>
        <xdr:cNvCxnSpPr/>
      </xdr:nvCxnSpPr>
      <xdr:spPr>
        <a:xfrm>
          <a:off x="13703300" y="135997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139700</xdr:rowOff>
    </xdr:from>
    <xdr:to>
      <xdr:col>67</xdr:col>
      <xdr:colOff>101600</xdr:colOff>
      <xdr:row>79</xdr:row>
      <xdr:rowOff>69850</xdr:rowOff>
    </xdr:to>
    <xdr:sp macro="" textlink="">
      <xdr:nvSpPr>
        <xdr:cNvPr id="773" name="楕円 772"/>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19050</xdr:rowOff>
    </xdr:from>
    <xdr:to>
      <xdr:col>71</xdr:col>
      <xdr:colOff>177800</xdr:colOff>
      <xdr:row>79</xdr:row>
      <xdr:rowOff>55245</xdr:rowOff>
    </xdr:to>
    <xdr:cxnSp macro="">
      <xdr:nvCxnSpPr>
        <xdr:cNvPr id="774" name="直線コネクタ 773"/>
        <xdr:cNvCxnSpPr/>
      </xdr:nvCxnSpPr>
      <xdr:spPr>
        <a:xfrm>
          <a:off x="12814300" y="13563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5"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6"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77" name="n_3aveValue【消防施設】&#10;有形固定資産減価償却率"/>
        <xdr:cNvSpPr txBox="1"/>
      </xdr:nvSpPr>
      <xdr:spPr>
        <a:xfrm>
          <a:off x="13500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142891</xdr:rowOff>
    </xdr:from>
    <xdr:ext cx="405111" cy="259045"/>
    <xdr:sp macro="" textlink="">
      <xdr:nvSpPr>
        <xdr:cNvPr id="778" name="n_4aveValue【消防施設】&#10;有形固定資産減価償却率"/>
        <xdr:cNvSpPr txBox="1"/>
      </xdr:nvSpPr>
      <xdr:spPr>
        <a:xfrm>
          <a:off x="12611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12082</xdr:rowOff>
    </xdr:from>
    <xdr:ext cx="405111" cy="259045"/>
    <xdr:sp macro="" textlink="">
      <xdr:nvSpPr>
        <xdr:cNvPr id="779" name="n_1mainValue【消防施設】&#10;有形固定資産減価償却率"/>
        <xdr:cNvSpPr txBox="1"/>
      </xdr:nvSpPr>
      <xdr:spPr>
        <a:xfrm>
          <a:off x="15266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137813</xdr:rowOff>
    </xdr:from>
    <xdr:ext cx="405111" cy="259045"/>
    <xdr:sp macro="" textlink="">
      <xdr:nvSpPr>
        <xdr:cNvPr id="780" name="n_2mainValue【消防施設】&#10;有形固定資産減価償却率"/>
        <xdr:cNvSpPr txBox="1"/>
      </xdr:nvSpPr>
      <xdr:spPr>
        <a:xfrm>
          <a:off x="14389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122572</xdr:rowOff>
    </xdr:from>
    <xdr:ext cx="405111" cy="259045"/>
    <xdr:sp macro="" textlink="">
      <xdr:nvSpPr>
        <xdr:cNvPr id="781" name="n_3mainValue【消防施設】&#10;有形固定資産減価償却率"/>
        <xdr:cNvSpPr txBox="1"/>
      </xdr:nvSpPr>
      <xdr:spPr>
        <a:xfrm>
          <a:off x="13500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86377</xdr:rowOff>
    </xdr:from>
    <xdr:ext cx="405111" cy="259045"/>
    <xdr:sp macro="" textlink="">
      <xdr:nvSpPr>
        <xdr:cNvPr id="782" name="n_4mainValue【消防施設】&#10;有形固定資産減価償却率"/>
        <xdr:cNvSpPr txBox="1"/>
      </xdr:nvSpPr>
      <xdr:spPr>
        <a:xfrm>
          <a:off x="12611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6" name="直線コネクタ 80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8" name="直線コネクタ 80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0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0" name="直線コネクタ 80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811" name="【消防施設】&#10;一人当たり面積平均値テキスト"/>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2" name="フローチャート: 判断 811"/>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3" name="フローチャート: 判断 812"/>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814" name="フローチャート: 判断 813"/>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5" name="フローチャート: 判断 814"/>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フローチャート: 判断 815"/>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33020</xdr:rowOff>
    </xdr:from>
    <xdr:to>
      <xdr:col>116</xdr:col>
      <xdr:colOff>114300</xdr:colOff>
      <xdr:row>77</xdr:row>
      <xdr:rowOff>134620</xdr:rowOff>
    </xdr:to>
    <xdr:sp macro="" textlink="">
      <xdr:nvSpPr>
        <xdr:cNvPr id="822" name="楕円 821"/>
        <xdr:cNvSpPr/>
      </xdr:nvSpPr>
      <xdr:spPr>
        <a:xfrm>
          <a:off x="22110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157497</xdr:rowOff>
    </xdr:from>
    <xdr:ext cx="469744" cy="259045"/>
    <xdr:sp macro="" textlink="">
      <xdr:nvSpPr>
        <xdr:cNvPr id="823" name="【消防施設】&#10;一人当たり面積該当値テキスト"/>
        <xdr:cNvSpPr txBox="1"/>
      </xdr:nvSpPr>
      <xdr:spPr>
        <a:xfrm>
          <a:off x="22199600" y="131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33020</xdr:rowOff>
    </xdr:from>
    <xdr:to>
      <xdr:col>112</xdr:col>
      <xdr:colOff>38100</xdr:colOff>
      <xdr:row>77</xdr:row>
      <xdr:rowOff>134620</xdr:rowOff>
    </xdr:to>
    <xdr:sp macro="" textlink="">
      <xdr:nvSpPr>
        <xdr:cNvPr id="824" name="楕円 823"/>
        <xdr:cNvSpPr/>
      </xdr:nvSpPr>
      <xdr:spPr>
        <a:xfrm>
          <a:off x="21272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83820</xdr:rowOff>
    </xdr:from>
    <xdr:to>
      <xdr:col>116</xdr:col>
      <xdr:colOff>63500</xdr:colOff>
      <xdr:row>77</xdr:row>
      <xdr:rowOff>83820</xdr:rowOff>
    </xdr:to>
    <xdr:cxnSp macro="">
      <xdr:nvCxnSpPr>
        <xdr:cNvPr id="825" name="直線コネクタ 824"/>
        <xdr:cNvCxnSpPr/>
      </xdr:nvCxnSpPr>
      <xdr:spPr>
        <a:xfrm>
          <a:off x="21323300" y="13285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36830</xdr:rowOff>
    </xdr:from>
    <xdr:to>
      <xdr:col>107</xdr:col>
      <xdr:colOff>101600</xdr:colOff>
      <xdr:row>77</xdr:row>
      <xdr:rowOff>138430</xdr:rowOff>
    </xdr:to>
    <xdr:sp macro="" textlink="">
      <xdr:nvSpPr>
        <xdr:cNvPr id="826" name="楕円 825"/>
        <xdr:cNvSpPr/>
      </xdr:nvSpPr>
      <xdr:spPr>
        <a:xfrm>
          <a:off x="20383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83820</xdr:rowOff>
    </xdr:from>
    <xdr:to>
      <xdr:col>111</xdr:col>
      <xdr:colOff>177800</xdr:colOff>
      <xdr:row>77</xdr:row>
      <xdr:rowOff>87630</xdr:rowOff>
    </xdr:to>
    <xdr:cxnSp macro="">
      <xdr:nvCxnSpPr>
        <xdr:cNvPr id="827" name="直線コネクタ 826"/>
        <xdr:cNvCxnSpPr/>
      </xdr:nvCxnSpPr>
      <xdr:spPr>
        <a:xfrm flipV="1">
          <a:off x="20434300" y="13285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828" name="楕円 827"/>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87630</xdr:rowOff>
    </xdr:from>
    <xdr:to>
      <xdr:col>107</xdr:col>
      <xdr:colOff>50800</xdr:colOff>
      <xdr:row>77</xdr:row>
      <xdr:rowOff>95250</xdr:rowOff>
    </xdr:to>
    <xdr:cxnSp macro="">
      <xdr:nvCxnSpPr>
        <xdr:cNvPr id="829" name="直線コネクタ 828"/>
        <xdr:cNvCxnSpPr/>
      </xdr:nvCxnSpPr>
      <xdr:spPr>
        <a:xfrm flipV="1">
          <a:off x="19545300" y="13289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40639</xdr:rowOff>
    </xdr:from>
    <xdr:to>
      <xdr:col>98</xdr:col>
      <xdr:colOff>38100</xdr:colOff>
      <xdr:row>77</xdr:row>
      <xdr:rowOff>142239</xdr:rowOff>
    </xdr:to>
    <xdr:sp macro="" textlink="">
      <xdr:nvSpPr>
        <xdr:cNvPr id="830" name="楕円 829"/>
        <xdr:cNvSpPr/>
      </xdr:nvSpPr>
      <xdr:spPr>
        <a:xfrm>
          <a:off x="18605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91439</xdr:rowOff>
    </xdr:from>
    <xdr:to>
      <xdr:col>102</xdr:col>
      <xdr:colOff>114300</xdr:colOff>
      <xdr:row>77</xdr:row>
      <xdr:rowOff>95250</xdr:rowOff>
    </xdr:to>
    <xdr:cxnSp macro="">
      <xdr:nvCxnSpPr>
        <xdr:cNvPr id="831" name="直線コネクタ 830"/>
        <xdr:cNvCxnSpPr/>
      </xdr:nvCxnSpPr>
      <xdr:spPr>
        <a:xfrm>
          <a:off x="18656300" y="13293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2"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833" name="n_2aveValue【消防施設】&#10;一人当たり面積"/>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34" name="n_3aveValue【消防施設】&#10;一人当たり面積"/>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5" name="n_4aveValue【消防施設】&#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151147</xdr:rowOff>
    </xdr:from>
    <xdr:ext cx="469744" cy="259045"/>
    <xdr:sp macro="" textlink="">
      <xdr:nvSpPr>
        <xdr:cNvPr id="836" name="n_1mainValue【消防施設】&#10;一人当たり面積"/>
        <xdr:cNvSpPr txBox="1"/>
      </xdr:nvSpPr>
      <xdr:spPr>
        <a:xfrm>
          <a:off x="21075727" y="130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154957</xdr:rowOff>
    </xdr:from>
    <xdr:ext cx="469744" cy="259045"/>
    <xdr:sp macro="" textlink="">
      <xdr:nvSpPr>
        <xdr:cNvPr id="837" name="n_2mainValue【消防施設】&#10;一人当たり面積"/>
        <xdr:cNvSpPr txBox="1"/>
      </xdr:nvSpPr>
      <xdr:spPr>
        <a:xfrm>
          <a:off x="201994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838" name="n_3mainValue【消防施設】&#10;一人当たり面積"/>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158766</xdr:rowOff>
    </xdr:from>
    <xdr:ext cx="469744" cy="259045"/>
    <xdr:sp macro="" textlink="">
      <xdr:nvSpPr>
        <xdr:cNvPr id="839" name="n_4mainValue【消防施設】&#10;一人当たり面積"/>
        <xdr:cNvSpPr txBox="1"/>
      </xdr:nvSpPr>
      <xdr:spPr>
        <a:xfrm>
          <a:off x="18421427"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864" name="直線コネクタ 863"/>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867" name="【庁舎】&#10;有形固定資産減価償却率最大値テキスト"/>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868" name="直線コネクタ 86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134002</xdr:rowOff>
    </xdr:from>
    <xdr:ext cx="405111" cy="259045"/>
    <xdr:sp macro="" textlink="">
      <xdr:nvSpPr>
        <xdr:cNvPr id="869" name="【庁舎】&#10;有形固定資産減価償却率平均値テキスト"/>
        <xdr:cNvSpPr txBox="1"/>
      </xdr:nvSpPr>
      <xdr:spPr>
        <a:xfrm>
          <a:off x="16357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0" name="フローチャート: 判断 869"/>
        <xdr:cNvSpPr/>
      </xdr:nvSpPr>
      <xdr:spPr>
        <a:xfrm>
          <a:off x="16268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871" name="フローチャート: 判断 870"/>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72" name="フローチャート: 判断 871"/>
        <xdr:cNvSpPr/>
      </xdr:nvSpPr>
      <xdr:spPr>
        <a:xfrm>
          <a:off x="14541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73" name="フローチャート: 判断 872"/>
        <xdr:cNvSpPr/>
      </xdr:nvSpPr>
      <xdr:spPr>
        <a:xfrm>
          <a:off x="1365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153036</xdr:rowOff>
    </xdr:from>
    <xdr:to>
      <xdr:col>67</xdr:col>
      <xdr:colOff>101600</xdr:colOff>
      <xdr:row>103</xdr:row>
      <xdr:rowOff>83186</xdr:rowOff>
    </xdr:to>
    <xdr:sp macro="" textlink="">
      <xdr:nvSpPr>
        <xdr:cNvPr id="874" name="フローチャート: 判断 873"/>
        <xdr:cNvSpPr/>
      </xdr:nvSpPr>
      <xdr:spPr>
        <a:xfrm>
          <a:off x="12763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80" name="楕円 879"/>
        <xdr:cNvSpPr/>
      </xdr:nvSpPr>
      <xdr:spPr>
        <a:xfrm>
          <a:off x="16268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102888</xdr:rowOff>
    </xdr:from>
    <xdr:ext cx="405111" cy="259045"/>
    <xdr:sp macro="" textlink="">
      <xdr:nvSpPr>
        <xdr:cNvPr id="881" name="【庁舎】&#10;有形固定資産減価償却率該当値テキスト"/>
        <xdr:cNvSpPr txBox="1"/>
      </xdr:nvSpPr>
      <xdr:spPr>
        <a:xfrm>
          <a:off x="16357600"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882" name="楕円 881"/>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104</xdr:row>
      <xdr:rowOff>3811</xdr:rowOff>
    </xdr:to>
    <xdr:cxnSp macro="">
      <xdr:nvCxnSpPr>
        <xdr:cNvPr id="883" name="直線コネクタ 882"/>
        <xdr:cNvCxnSpPr/>
      </xdr:nvCxnSpPr>
      <xdr:spPr>
        <a:xfrm>
          <a:off x="15481300" y="177965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84" name="楕円 883"/>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137161</xdr:rowOff>
    </xdr:to>
    <xdr:cxnSp macro="">
      <xdr:nvCxnSpPr>
        <xdr:cNvPr id="885" name="直線コネクタ 884"/>
        <xdr:cNvCxnSpPr/>
      </xdr:nvCxnSpPr>
      <xdr:spPr>
        <a:xfrm>
          <a:off x="14592300" y="17758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86" name="楕円 885"/>
        <xdr:cNvSpPr/>
      </xdr:nvSpPr>
      <xdr:spPr>
        <a:xfrm>
          <a:off x="1365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103</xdr:row>
      <xdr:rowOff>99061</xdr:rowOff>
    </xdr:to>
    <xdr:cxnSp macro="">
      <xdr:nvCxnSpPr>
        <xdr:cNvPr id="887" name="直線コネクタ 886"/>
        <xdr:cNvCxnSpPr/>
      </xdr:nvCxnSpPr>
      <xdr:spPr>
        <a:xfrm>
          <a:off x="13703300" y="17720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143511</xdr:rowOff>
    </xdr:from>
    <xdr:to>
      <xdr:col>67</xdr:col>
      <xdr:colOff>101600</xdr:colOff>
      <xdr:row>103</xdr:row>
      <xdr:rowOff>73661</xdr:rowOff>
    </xdr:to>
    <xdr:sp macro="" textlink="">
      <xdr:nvSpPr>
        <xdr:cNvPr id="888" name="楕円 887"/>
        <xdr:cNvSpPr/>
      </xdr:nvSpPr>
      <xdr:spPr>
        <a:xfrm>
          <a:off x="12763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22861</xdr:rowOff>
    </xdr:from>
    <xdr:to>
      <xdr:col>71</xdr:col>
      <xdr:colOff>177800</xdr:colOff>
      <xdr:row>103</xdr:row>
      <xdr:rowOff>60961</xdr:rowOff>
    </xdr:to>
    <xdr:cxnSp macro="">
      <xdr:nvCxnSpPr>
        <xdr:cNvPr id="889" name="直線コネクタ 888"/>
        <xdr:cNvCxnSpPr/>
      </xdr:nvCxnSpPr>
      <xdr:spPr>
        <a:xfrm>
          <a:off x="12814300" y="17682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15891</xdr:rowOff>
    </xdr:from>
    <xdr:ext cx="405111" cy="259045"/>
    <xdr:sp macro="" textlink="">
      <xdr:nvSpPr>
        <xdr:cNvPr id="890" name="n_1ave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91" name="n_2aveValue【庁舎】&#10;有形固定資産減価償却率"/>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102888</xdr:rowOff>
    </xdr:from>
    <xdr:ext cx="405111" cy="259045"/>
    <xdr:sp macro="" textlink="">
      <xdr:nvSpPr>
        <xdr:cNvPr id="892" name="n_3aveValue【庁舎】&#10;有形固定資産減価償却率"/>
        <xdr:cNvSpPr txBox="1"/>
      </xdr:nvSpPr>
      <xdr:spPr>
        <a:xfrm>
          <a:off x="13500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74313</xdr:rowOff>
    </xdr:from>
    <xdr:ext cx="405111" cy="259045"/>
    <xdr:sp macro="" textlink="">
      <xdr:nvSpPr>
        <xdr:cNvPr id="893" name="n_4aveValue【庁舎】&#10;有形固定資産減価償却率"/>
        <xdr:cNvSpPr txBox="1"/>
      </xdr:nvSpPr>
      <xdr:spPr>
        <a:xfrm>
          <a:off x="126117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7638</xdr:rowOff>
    </xdr:from>
    <xdr:ext cx="405111" cy="259045"/>
    <xdr:sp macro="" textlink="">
      <xdr:nvSpPr>
        <xdr:cNvPr id="894" name="n_1mainValue【庁舎】&#10;有形固定資産減価償却率"/>
        <xdr:cNvSpPr txBox="1"/>
      </xdr:nvSpPr>
      <xdr:spPr>
        <a:xfrm>
          <a:off x="15266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95" name="n_2mainValue【庁舎】&#10;有形固定資産減価償却率"/>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896" name="n_3mainValue【庁舎】&#10;有形固定資産減価償却率"/>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90188</xdr:rowOff>
    </xdr:from>
    <xdr:ext cx="405111" cy="259045"/>
    <xdr:sp macro="" textlink="">
      <xdr:nvSpPr>
        <xdr:cNvPr id="897" name="n_4mainValue【庁舎】&#10;有形固定資産減価償却率"/>
        <xdr:cNvSpPr txBox="1"/>
      </xdr:nvSpPr>
      <xdr:spPr>
        <a:xfrm>
          <a:off x="12611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21337</xdr:rowOff>
    </xdr:from>
    <xdr:to>
      <xdr:col>116</xdr:col>
      <xdr:colOff>62864</xdr:colOff>
      <xdr:row>108</xdr:row>
      <xdr:rowOff>71628</xdr:rowOff>
    </xdr:to>
    <xdr:cxnSp macro="">
      <xdr:nvCxnSpPr>
        <xdr:cNvPr id="919" name="直線コネクタ 918"/>
        <xdr:cNvCxnSpPr/>
      </xdr:nvCxnSpPr>
      <xdr:spPr>
        <a:xfrm flipV="1">
          <a:off x="22160864" y="17166337"/>
          <a:ext cx="0" cy="142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20"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21" name="直線コネクタ 920"/>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139464</xdr:rowOff>
    </xdr:from>
    <xdr:ext cx="469744" cy="259045"/>
    <xdr:sp macro="" textlink="">
      <xdr:nvSpPr>
        <xdr:cNvPr id="922" name="【庁舎】&#10;一人当たり面積最大値テキスト"/>
        <xdr:cNvSpPr txBox="1"/>
      </xdr:nvSpPr>
      <xdr:spPr>
        <a:xfrm>
          <a:off x="22199600" y="1694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21337</xdr:rowOff>
    </xdr:from>
    <xdr:to>
      <xdr:col>116</xdr:col>
      <xdr:colOff>152400</xdr:colOff>
      <xdr:row>100</xdr:row>
      <xdr:rowOff>21337</xdr:rowOff>
    </xdr:to>
    <xdr:cxnSp macro="">
      <xdr:nvCxnSpPr>
        <xdr:cNvPr id="923" name="直線コネクタ 922"/>
        <xdr:cNvCxnSpPr/>
      </xdr:nvCxnSpPr>
      <xdr:spPr>
        <a:xfrm>
          <a:off x="22072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120414</xdr:rowOff>
    </xdr:from>
    <xdr:ext cx="469744" cy="259045"/>
    <xdr:sp macro="" textlink="">
      <xdr:nvSpPr>
        <xdr:cNvPr id="924" name="【庁舎】&#10;一人当たり面積平均値テキスト"/>
        <xdr:cNvSpPr txBox="1"/>
      </xdr:nvSpPr>
      <xdr:spPr>
        <a:xfrm>
          <a:off x="22199600" y="1777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925" name="フローチャート: 判断 924"/>
        <xdr:cNvSpPr/>
      </xdr:nvSpPr>
      <xdr:spPr>
        <a:xfrm>
          <a:off x="22110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6" name="フローチャート: 判断 925"/>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7" name="フローチャート: 判断 926"/>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928" name="フローチャート: 判断 927"/>
        <xdr:cNvSpPr/>
      </xdr:nvSpPr>
      <xdr:spPr>
        <a:xfrm>
          <a:off x="19494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29" name="フローチャート: 判断 928"/>
        <xdr:cNvSpPr/>
      </xdr:nvSpPr>
      <xdr:spPr>
        <a:xfrm>
          <a:off x="186055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146558</xdr:rowOff>
    </xdr:from>
    <xdr:to>
      <xdr:col>116</xdr:col>
      <xdr:colOff>114300</xdr:colOff>
      <xdr:row>102</xdr:row>
      <xdr:rowOff>76708</xdr:rowOff>
    </xdr:to>
    <xdr:sp macro="" textlink="">
      <xdr:nvSpPr>
        <xdr:cNvPr id="935" name="楕円 934"/>
        <xdr:cNvSpPr/>
      </xdr:nvSpPr>
      <xdr:spPr>
        <a:xfrm>
          <a:off x="22110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169435</xdr:rowOff>
    </xdr:from>
    <xdr:ext cx="469744" cy="259045"/>
    <xdr:sp macro="" textlink="">
      <xdr:nvSpPr>
        <xdr:cNvPr id="936" name="【庁舎】&#10;一人当たり面積該当値テキスト"/>
        <xdr:cNvSpPr txBox="1"/>
      </xdr:nvSpPr>
      <xdr:spPr>
        <a:xfrm>
          <a:off x="22199600" y="173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132842</xdr:rowOff>
    </xdr:from>
    <xdr:to>
      <xdr:col>112</xdr:col>
      <xdr:colOff>38100</xdr:colOff>
      <xdr:row>102</xdr:row>
      <xdr:rowOff>62992</xdr:rowOff>
    </xdr:to>
    <xdr:sp macro="" textlink="">
      <xdr:nvSpPr>
        <xdr:cNvPr id="937" name="楕円 936"/>
        <xdr:cNvSpPr/>
      </xdr:nvSpPr>
      <xdr:spPr>
        <a:xfrm>
          <a:off x="21272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xdr:rowOff>
    </xdr:from>
    <xdr:to>
      <xdr:col>116</xdr:col>
      <xdr:colOff>63500</xdr:colOff>
      <xdr:row>102</xdr:row>
      <xdr:rowOff>25908</xdr:rowOff>
    </xdr:to>
    <xdr:cxnSp macro="">
      <xdr:nvCxnSpPr>
        <xdr:cNvPr id="938" name="直線コネクタ 937"/>
        <xdr:cNvCxnSpPr/>
      </xdr:nvCxnSpPr>
      <xdr:spPr>
        <a:xfrm>
          <a:off x="21323300" y="175000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132842</xdr:rowOff>
    </xdr:from>
    <xdr:to>
      <xdr:col>107</xdr:col>
      <xdr:colOff>101600</xdr:colOff>
      <xdr:row>102</xdr:row>
      <xdr:rowOff>62992</xdr:rowOff>
    </xdr:to>
    <xdr:sp macro="" textlink="">
      <xdr:nvSpPr>
        <xdr:cNvPr id="939" name="楕円 938"/>
        <xdr:cNvSpPr/>
      </xdr:nvSpPr>
      <xdr:spPr>
        <a:xfrm>
          <a:off x="20383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xdr:rowOff>
    </xdr:from>
    <xdr:to>
      <xdr:col>111</xdr:col>
      <xdr:colOff>177800</xdr:colOff>
      <xdr:row>102</xdr:row>
      <xdr:rowOff>12192</xdr:rowOff>
    </xdr:to>
    <xdr:cxnSp macro="">
      <xdr:nvCxnSpPr>
        <xdr:cNvPr id="940" name="直線コネクタ 939"/>
        <xdr:cNvCxnSpPr/>
      </xdr:nvCxnSpPr>
      <xdr:spPr>
        <a:xfrm>
          <a:off x="20434300" y="17500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132842</xdr:rowOff>
    </xdr:from>
    <xdr:to>
      <xdr:col>102</xdr:col>
      <xdr:colOff>165100</xdr:colOff>
      <xdr:row>102</xdr:row>
      <xdr:rowOff>62992</xdr:rowOff>
    </xdr:to>
    <xdr:sp macro="" textlink="">
      <xdr:nvSpPr>
        <xdr:cNvPr id="941" name="楕円 940"/>
        <xdr:cNvSpPr/>
      </xdr:nvSpPr>
      <xdr:spPr>
        <a:xfrm>
          <a:off x="19494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xdr:rowOff>
    </xdr:from>
    <xdr:to>
      <xdr:col>107</xdr:col>
      <xdr:colOff>50800</xdr:colOff>
      <xdr:row>102</xdr:row>
      <xdr:rowOff>12192</xdr:rowOff>
    </xdr:to>
    <xdr:cxnSp macro="">
      <xdr:nvCxnSpPr>
        <xdr:cNvPr id="942" name="直線コネクタ 941"/>
        <xdr:cNvCxnSpPr/>
      </xdr:nvCxnSpPr>
      <xdr:spPr>
        <a:xfrm>
          <a:off x="19545300" y="17500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132842</xdr:rowOff>
    </xdr:from>
    <xdr:to>
      <xdr:col>98</xdr:col>
      <xdr:colOff>38100</xdr:colOff>
      <xdr:row>102</xdr:row>
      <xdr:rowOff>62992</xdr:rowOff>
    </xdr:to>
    <xdr:sp macro="" textlink="">
      <xdr:nvSpPr>
        <xdr:cNvPr id="943" name="楕円 942"/>
        <xdr:cNvSpPr/>
      </xdr:nvSpPr>
      <xdr:spPr>
        <a:xfrm>
          <a:off x="18605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12192</xdr:rowOff>
    </xdr:from>
    <xdr:to>
      <xdr:col>102</xdr:col>
      <xdr:colOff>114300</xdr:colOff>
      <xdr:row>102</xdr:row>
      <xdr:rowOff>12192</xdr:rowOff>
    </xdr:to>
    <xdr:cxnSp macro="">
      <xdr:nvCxnSpPr>
        <xdr:cNvPr id="944" name="直線コネクタ 943"/>
        <xdr:cNvCxnSpPr/>
      </xdr:nvCxnSpPr>
      <xdr:spPr>
        <a:xfrm>
          <a:off x="18656300" y="17500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5"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946" name="n_2aveValue【庁舎】&#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76979</xdr:rowOff>
    </xdr:from>
    <xdr:ext cx="469744" cy="259045"/>
    <xdr:sp macro="" textlink="">
      <xdr:nvSpPr>
        <xdr:cNvPr id="947" name="n_3aveValue【庁舎】&#10;一人当たり面積"/>
        <xdr:cNvSpPr txBox="1"/>
      </xdr:nvSpPr>
      <xdr:spPr>
        <a:xfrm>
          <a:off x="193104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90695</xdr:rowOff>
    </xdr:from>
    <xdr:ext cx="469744" cy="259045"/>
    <xdr:sp macro="" textlink="">
      <xdr:nvSpPr>
        <xdr:cNvPr id="948" name="n_4aveValue【庁舎】&#10;一人当たり面積"/>
        <xdr:cNvSpPr txBox="1"/>
      </xdr:nvSpPr>
      <xdr:spPr>
        <a:xfrm>
          <a:off x="18421427" y="179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79519</xdr:rowOff>
    </xdr:from>
    <xdr:ext cx="469744" cy="259045"/>
    <xdr:sp macro="" textlink="">
      <xdr:nvSpPr>
        <xdr:cNvPr id="949" name="n_1mainValue【庁舎】&#10;一人当たり面積"/>
        <xdr:cNvSpPr txBox="1"/>
      </xdr:nvSpPr>
      <xdr:spPr>
        <a:xfrm>
          <a:off x="210757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79519</xdr:rowOff>
    </xdr:from>
    <xdr:ext cx="469744" cy="259045"/>
    <xdr:sp macro="" textlink="">
      <xdr:nvSpPr>
        <xdr:cNvPr id="950" name="n_2mainValue【庁舎】&#10;一人当たり面積"/>
        <xdr:cNvSpPr txBox="1"/>
      </xdr:nvSpPr>
      <xdr:spPr>
        <a:xfrm>
          <a:off x="201994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79519</xdr:rowOff>
    </xdr:from>
    <xdr:ext cx="469744" cy="259045"/>
    <xdr:sp macro="" textlink="">
      <xdr:nvSpPr>
        <xdr:cNvPr id="951" name="n_3mainValue【庁舎】&#10;一人当たり面積"/>
        <xdr:cNvSpPr txBox="1"/>
      </xdr:nvSpPr>
      <xdr:spPr>
        <a:xfrm>
          <a:off x="193104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79519</xdr:rowOff>
    </xdr:from>
    <xdr:ext cx="469744" cy="259045"/>
    <xdr:sp macro="" textlink="">
      <xdr:nvSpPr>
        <xdr:cNvPr id="952" name="n_4mainValue【庁舎】&#10;一人当たり面積"/>
        <xdr:cNvSpPr txBox="1"/>
      </xdr:nvSpPr>
      <xdr:spPr>
        <a:xfrm>
          <a:off x="184214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有形固定資産減価償却率は、類似団体平均と比較すると特に図書館が高い水準となっている。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体育館・プール、保健センター・保健所、福祉施設、市民会館、庁舎は類似団体とほぼ同じ水準となっている一方で、消防施設や一般廃棄物処理施設といった新設や除却を行った施設は大幅に数値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本市では、令和６年度に「座間市公共施設等総合管理計画」を改訂するとともに、令和７年度に「座間市公共施設再整備計画」の見直しも実施した。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それらの計画に基づき、今後も継続して社会経済情勢等の変化にともなう要求に耐えうる計画的な施設整備に努めるとともに、比率の低下に向けた取り組みを着実に進めていく。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910\Desktop\&#12304;&#65305;&#26376;12&#26085;&#65288;&#37329;&#65289;17&#26178;&#12294;&#20999;&#12305;&#20196;&#21644;&#65301;&#24180;&#24230;&#36001;&#25919;&#29366;&#27841;&#36039;&#26009;&#38598;&#12398;&#20316;&#25104;&#12395;&#12388;&#12356;&#12390;&#65288;2&#22238;&#30446;&#12539;&#22320;&#26041;&#20844;&#20250;&#35336;&#38306;&#20418;&#65289;\03_&#20844;&#38283;&#20013;&#12398;&#12418;&#12398;\&#12304;&#36001;&#25919;&#29366;&#27841;&#36039;&#26009;&#38598;&#12305;_142166_&#24231;&#38291;&#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R7" t="str">
            <v>〇</v>
          </cell>
          <cell r="BS7" t="str">
            <v>座間市土地開発公社</v>
          </cell>
        </row>
        <row r="8">
          <cell r="BS8" t="str">
            <v>座間市スポーツ・文化振興財団</v>
          </cell>
        </row>
        <row r="28">
          <cell r="B28" t="str">
            <v>国民健康保険事業特別会計</v>
          </cell>
        </row>
        <row r="29">
          <cell r="B29" t="str">
            <v>介護保険事業特別会計</v>
          </cell>
        </row>
        <row r="30">
          <cell r="B30" t="str">
            <v>後期高齢者医療保険事業特別会計</v>
          </cell>
        </row>
        <row r="31">
          <cell r="B31" t="str">
            <v>水道事業会計</v>
          </cell>
        </row>
        <row r="32">
          <cell r="B32" t="str">
            <v>公共下水道事業会計</v>
          </cell>
        </row>
        <row r="68">
          <cell r="B68" t="str">
            <v>高座清掃施設組合</v>
          </cell>
        </row>
        <row r="69">
          <cell r="B69" t="str">
            <v>広域大和斎場組合</v>
          </cell>
        </row>
        <row r="70">
          <cell r="B70" t="str">
            <v>神奈川県後期高齢者医療広域連合（一般会計）</v>
          </cell>
        </row>
        <row r="71">
          <cell r="B71" t="str">
            <v>神奈川県後期高齢者医療広域連合（事業会計）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R01</v>
          </cell>
          <cell r="D3">
            <v>16852</v>
          </cell>
          <cell r="F3">
            <v>42836</v>
          </cell>
        </row>
        <row r="5">
          <cell r="A5" t="str">
            <v xml:space="preserve"> R02</v>
          </cell>
          <cell r="D5">
            <v>14388</v>
          </cell>
          <cell r="F5">
            <v>44161</v>
          </cell>
        </row>
        <row r="7">
          <cell r="A7" t="str">
            <v xml:space="preserve"> R03</v>
          </cell>
          <cell r="D7">
            <v>13995</v>
          </cell>
          <cell r="F7">
            <v>43955</v>
          </cell>
        </row>
        <row r="9">
          <cell r="A9" t="str">
            <v xml:space="preserve"> R04</v>
          </cell>
          <cell r="D9">
            <v>18687</v>
          </cell>
          <cell r="F9">
            <v>41921</v>
          </cell>
        </row>
        <row r="11">
          <cell r="A11" t="str">
            <v xml:space="preserve"> R05</v>
          </cell>
          <cell r="D11">
            <v>17647</v>
          </cell>
          <cell r="F11">
            <v>44585</v>
          </cell>
        </row>
        <row r="18">
          <cell r="B18" t="str">
            <v>R01</v>
          </cell>
          <cell r="C18" t="str">
            <v>R02</v>
          </cell>
          <cell r="D18" t="str">
            <v>R03</v>
          </cell>
          <cell r="E18" t="str">
            <v>R04</v>
          </cell>
          <cell r="F18" t="str">
            <v>R05</v>
          </cell>
        </row>
        <row r="19">
          <cell r="A19" t="str">
            <v>実質収支額</v>
          </cell>
          <cell r="B19">
            <v>7.65</v>
          </cell>
          <cell r="C19">
            <v>7.3</v>
          </cell>
          <cell r="D19">
            <v>8.57</v>
          </cell>
          <cell r="E19">
            <v>8.35</v>
          </cell>
          <cell r="F19">
            <v>4.57</v>
          </cell>
        </row>
        <row r="20">
          <cell r="A20" t="str">
            <v>財政調整基金残高</v>
          </cell>
          <cell r="B20">
            <v>6.62</v>
          </cell>
          <cell r="C20">
            <v>9.07</v>
          </cell>
          <cell r="D20">
            <v>14.19</v>
          </cell>
          <cell r="E20">
            <v>10.37</v>
          </cell>
          <cell r="F20">
            <v>10.59</v>
          </cell>
        </row>
        <row r="21">
          <cell r="A21" t="str">
            <v>実質単年度収支</v>
          </cell>
          <cell r="B21">
            <v>0.88</v>
          </cell>
          <cell r="C21">
            <v>2.48</v>
          </cell>
          <cell r="D21">
            <v>8.2899999999999991</v>
          </cell>
          <cell r="E21">
            <v>-4.41</v>
          </cell>
          <cell r="F21">
            <v>-3.12</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後期高齢者医療保険事業特別会計</v>
          </cell>
          <cell r="B31" t="e">
            <v>#N/A</v>
          </cell>
          <cell r="C31">
            <v>0.28999999999999998</v>
          </cell>
          <cell r="D31" t="e">
            <v>#N/A</v>
          </cell>
          <cell r="E31">
            <v>0.33</v>
          </cell>
          <cell r="F31" t="e">
            <v>#N/A</v>
          </cell>
          <cell r="G31">
            <v>0.32</v>
          </cell>
          <cell r="H31" t="e">
            <v>#N/A</v>
          </cell>
          <cell r="I31">
            <v>0.09</v>
          </cell>
          <cell r="J31" t="e">
            <v>#N/A</v>
          </cell>
          <cell r="K31">
            <v>0.37</v>
          </cell>
        </row>
        <row r="32">
          <cell r="A32" t="str">
            <v>国民健康保険事業特別会計</v>
          </cell>
          <cell r="B32" t="e">
            <v>#N/A</v>
          </cell>
          <cell r="C32">
            <v>0.2</v>
          </cell>
          <cell r="D32" t="e">
            <v>#N/A</v>
          </cell>
          <cell r="E32">
            <v>0.53</v>
          </cell>
          <cell r="F32" t="e">
            <v>#N/A</v>
          </cell>
          <cell r="G32">
            <v>0.36</v>
          </cell>
          <cell r="H32" t="e">
            <v>#N/A</v>
          </cell>
          <cell r="I32">
            <v>0.34</v>
          </cell>
          <cell r="J32" t="e">
            <v>#N/A</v>
          </cell>
          <cell r="K32">
            <v>0.41</v>
          </cell>
        </row>
        <row r="33">
          <cell r="A33" t="str">
            <v>介護保険事業特別会計</v>
          </cell>
          <cell r="B33" t="e">
            <v>#N/A</v>
          </cell>
          <cell r="C33">
            <v>1.69</v>
          </cell>
          <cell r="D33" t="e">
            <v>#N/A</v>
          </cell>
          <cell r="E33">
            <v>1.56</v>
          </cell>
          <cell r="F33" t="e">
            <v>#N/A</v>
          </cell>
          <cell r="G33">
            <v>0.83</v>
          </cell>
          <cell r="H33" t="e">
            <v>#N/A</v>
          </cell>
          <cell r="I33">
            <v>1.25</v>
          </cell>
          <cell r="J33" t="e">
            <v>#N/A</v>
          </cell>
          <cell r="K33">
            <v>1.04</v>
          </cell>
        </row>
        <row r="34">
          <cell r="A34" t="str">
            <v>公共下水道事業会計</v>
          </cell>
          <cell r="B34" t="e">
            <v>#N/A</v>
          </cell>
          <cell r="C34">
            <v>0.81</v>
          </cell>
          <cell r="D34" t="e">
            <v>#N/A</v>
          </cell>
          <cell r="E34">
            <v>1</v>
          </cell>
          <cell r="F34" t="e">
            <v>#N/A</v>
          </cell>
          <cell r="G34">
            <v>1.1200000000000001</v>
          </cell>
          <cell r="H34" t="e">
            <v>#N/A</v>
          </cell>
          <cell r="I34">
            <v>1.23</v>
          </cell>
          <cell r="J34" t="e">
            <v>#N/A</v>
          </cell>
          <cell r="K34">
            <v>1.19</v>
          </cell>
        </row>
        <row r="35">
          <cell r="A35" t="str">
            <v>一般会計</v>
          </cell>
          <cell r="B35" t="e">
            <v>#N/A</v>
          </cell>
          <cell r="C35">
            <v>7.65</v>
          </cell>
          <cell r="D35" t="e">
            <v>#N/A</v>
          </cell>
          <cell r="E35">
            <v>7.3</v>
          </cell>
          <cell r="F35" t="e">
            <v>#N/A</v>
          </cell>
          <cell r="G35">
            <v>8.56</v>
          </cell>
          <cell r="H35" t="e">
            <v>#N/A</v>
          </cell>
          <cell r="I35">
            <v>8.34</v>
          </cell>
          <cell r="J35" t="e">
            <v>#N/A</v>
          </cell>
          <cell r="K35">
            <v>4.5599999999999996</v>
          </cell>
        </row>
        <row r="36">
          <cell r="A36" t="str">
            <v>水道事業会計</v>
          </cell>
          <cell r="B36" t="e">
            <v>#N/A</v>
          </cell>
          <cell r="C36">
            <v>6.43</v>
          </cell>
          <cell r="D36" t="e">
            <v>#N/A</v>
          </cell>
          <cell r="E36">
            <v>5.52</v>
          </cell>
          <cell r="F36" t="e">
            <v>#N/A</v>
          </cell>
          <cell r="G36">
            <v>6.29</v>
          </cell>
          <cell r="H36" t="e">
            <v>#N/A</v>
          </cell>
          <cell r="I36">
            <v>7.13</v>
          </cell>
          <cell r="J36" t="e">
            <v>#N/A</v>
          </cell>
          <cell r="K36">
            <v>7.05</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2984</v>
          </cell>
          <cell r="G42">
            <v>2916</v>
          </cell>
          <cell r="J42">
            <v>3205</v>
          </cell>
          <cell r="M42">
            <v>3161</v>
          </cell>
          <cell r="P42">
            <v>2875</v>
          </cell>
        </row>
        <row r="43">
          <cell r="A43" t="str">
            <v>一時借入金の利子</v>
          </cell>
          <cell r="B43">
            <v>1</v>
          </cell>
          <cell r="E43">
            <v>1</v>
          </cell>
          <cell r="H43">
            <v>0</v>
          </cell>
          <cell r="K43" t="str">
            <v>-</v>
          </cell>
          <cell r="N43" t="str">
            <v>-</v>
          </cell>
        </row>
        <row r="44">
          <cell r="A44" t="str">
            <v>債務負担行為に基づく支出額</v>
          </cell>
          <cell r="B44" t="str">
            <v>-</v>
          </cell>
          <cell r="E44" t="str">
            <v>-</v>
          </cell>
          <cell r="H44">
            <v>240</v>
          </cell>
          <cell r="K44">
            <v>421</v>
          </cell>
          <cell r="N44" t="str">
            <v>-</v>
          </cell>
        </row>
        <row r="45">
          <cell r="A45" t="str">
            <v>組合等が起こした地方債の元利償還金に対する負担金等</v>
          </cell>
          <cell r="B45">
            <v>53</v>
          </cell>
          <cell r="E45">
            <v>116</v>
          </cell>
          <cell r="H45">
            <v>213</v>
          </cell>
          <cell r="K45">
            <v>364</v>
          </cell>
          <cell r="N45">
            <v>365</v>
          </cell>
        </row>
        <row r="46">
          <cell r="A46" t="str">
            <v>公営企業債の元利償還金に対する繰入金</v>
          </cell>
          <cell r="B46">
            <v>431</v>
          </cell>
          <cell r="E46">
            <v>399</v>
          </cell>
          <cell r="H46">
            <v>371</v>
          </cell>
          <cell r="K46">
            <v>380</v>
          </cell>
          <cell r="N46">
            <v>326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2389</v>
          </cell>
          <cell r="E49">
            <v>2502</v>
          </cell>
          <cell r="H49">
            <v>2759</v>
          </cell>
          <cell r="K49">
            <v>2734</v>
          </cell>
          <cell r="N49">
            <v>2767</v>
          </cell>
        </row>
        <row r="50">
          <cell r="A50" t="str">
            <v>実質公債費比率の分子</v>
          </cell>
          <cell r="B50" t="e">
            <v>#N/A</v>
          </cell>
          <cell r="C50">
            <v>-110</v>
          </cell>
          <cell r="D50" t="e">
            <v>#N/A</v>
          </cell>
          <cell r="E50" t="e">
            <v>#N/A</v>
          </cell>
          <cell r="F50">
            <v>102</v>
          </cell>
          <cell r="G50" t="e">
            <v>#N/A</v>
          </cell>
          <cell r="H50" t="e">
            <v>#N/A</v>
          </cell>
          <cell r="I50">
            <v>378</v>
          </cell>
          <cell r="J50" t="e">
            <v>#N/A</v>
          </cell>
          <cell r="K50" t="e">
            <v>#N/A</v>
          </cell>
          <cell r="L50">
            <v>738</v>
          </cell>
          <cell r="M50" t="e">
            <v>#N/A</v>
          </cell>
          <cell r="N50" t="e">
            <v>#N/A</v>
          </cell>
          <cell r="O50">
            <v>583</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28495</v>
          </cell>
          <cell r="G56">
            <v>27721</v>
          </cell>
          <cell r="J56">
            <v>27313</v>
          </cell>
          <cell r="M56">
            <v>25843</v>
          </cell>
          <cell r="P56">
            <v>24093</v>
          </cell>
        </row>
        <row r="57">
          <cell r="A57" t="str">
            <v>充当可能特定歳入</v>
          </cell>
          <cell r="D57">
            <v>5083</v>
          </cell>
          <cell r="G57">
            <v>4655</v>
          </cell>
          <cell r="J57">
            <v>4200</v>
          </cell>
          <cell r="M57">
            <v>3545</v>
          </cell>
          <cell r="P57">
            <v>3120</v>
          </cell>
        </row>
        <row r="58">
          <cell r="A58" t="str">
            <v>充当可能基金</v>
          </cell>
          <cell r="D58">
            <v>3350</v>
          </cell>
          <cell r="G58">
            <v>4103</v>
          </cell>
          <cell r="J58">
            <v>5893</v>
          </cell>
          <cell r="M58">
            <v>5410</v>
          </cell>
          <cell r="P58">
            <v>4851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5240</v>
          </cell>
          <cell r="E62">
            <v>4891</v>
          </cell>
          <cell r="H62">
            <v>4842</v>
          </cell>
          <cell r="K62">
            <v>4885</v>
          </cell>
          <cell r="N62">
            <v>5073</v>
          </cell>
        </row>
        <row r="63">
          <cell r="A63" t="str">
            <v>組合等負担等見込額</v>
          </cell>
          <cell r="B63">
            <v>4269</v>
          </cell>
          <cell r="E63">
            <v>4231</v>
          </cell>
          <cell r="H63">
            <v>4141</v>
          </cell>
          <cell r="K63">
            <v>3862</v>
          </cell>
          <cell r="N63">
            <v>3542</v>
          </cell>
        </row>
        <row r="64">
          <cell r="A64" t="str">
            <v>公営企業債等繰入見込額</v>
          </cell>
          <cell r="B64">
            <v>4435</v>
          </cell>
          <cell r="E64">
            <v>3787</v>
          </cell>
          <cell r="H64">
            <v>3261</v>
          </cell>
          <cell r="K64">
            <v>2894</v>
          </cell>
          <cell r="N64">
            <v>2545</v>
          </cell>
        </row>
        <row r="65">
          <cell r="A65" t="str">
            <v>債務負担行為に基づく支出予定額</v>
          </cell>
          <cell r="B65">
            <v>470</v>
          </cell>
          <cell r="E65">
            <v>470</v>
          </cell>
          <cell r="H65">
            <v>380</v>
          </cell>
          <cell r="K65" t="str">
            <v>-</v>
          </cell>
          <cell r="N65" t="str">
            <v>-</v>
          </cell>
        </row>
        <row r="66">
          <cell r="A66" t="str">
            <v>一般会計等に係る地方債の現在高</v>
          </cell>
          <cell r="B66">
            <v>28534</v>
          </cell>
          <cell r="E66">
            <v>28413</v>
          </cell>
          <cell r="H66">
            <v>27912</v>
          </cell>
          <cell r="K66">
            <v>25513</v>
          </cell>
          <cell r="N66">
            <v>23343</v>
          </cell>
        </row>
        <row r="67">
          <cell r="A67" t="str">
            <v>将来負担比率の分子</v>
          </cell>
          <cell r="B67" t="e">
            <v>#N/A</v>
          </cell>
          <cell r="C67">
            <v>6020</v>
          </cell>
          <cell r="D67" t="e">
            <v>#N/A</v>
          </cell>
          <cell r="E67" t="e">
            <v>#N/A</v>
          </cell>
          <cell r="F67">
            <v>5314</v>
          </cell>
          <cell r="G67" t="e">
            <v>#N/A</v>
          </cell>
          <cell r="H67" t="e">
            <v>#N/A</v>
          </cell>
          <cell r="I67">
            <v>3130</v>
          </cell>
          <cell r="J67" t="e">
            <v>#N/A</v>
          </cell>
          <cell r="K67" t="e">
            <v>#N/A</v>
          </cell>
          <cell r="L67">
            <v>2356</v>
          </cell>
          <cell r="M67" t="e">
            <v>#N/A</v>
          </cell>
          <cell r="N67" t="e">
            <v>#N/A</v>
          </cell>
          <cell r="O67">
            <v>2438</v>
          </cell>
          <cell r="P67" t="e">
            <v>#N/A</v>
          </cell>
        </row>
        <row r="71">
          <cell r="B71" t="str">
            <v>R03</v>
          </cell>
          <cell r="C71" t="str">
            <v>R04</v>
          </cell>
          <cell r="D71" t="str">
            <v>R05</v>
          </cell>
        </row>
        <row r="72">
          <cell r="A72" t="str">
            <v>財政調整基金</v>
          </cell>
          <cell r="B72">
            <v>3714</v>
          </cell>
          <cell r="C72">
            <v>2672</v>
          </cell>
          <cell r="D72">
            <v>2794</v>
          </cell>
        </row>
        <row r="73">
          <cell r="A73" t="str">
            <v>減債基金</v>
          </cell>
          <cell r="B73" t="str">
            <v>-</v>
          </cell>
          <cell r="C73" t="str">
            <v>-</v>
          </cell>
          <cell r="D73" t="str">
            <v>-</v>
          </cell>
        </row>
        <row r="74">
          <cell r="A74" t="str">
            <v>その他特定目的基金</v>
          </cell>
          <cell r="B74">
            <v>1190</v>
          </cell>
          <cell r="C74">
            <v>1151</v>
          </cell>
          <cell r="D74">
            <v>1018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 thickBot="1" x14ac:dyDescent="0.25">
      <c r="B2" s="41" t="s">
        <v>18</v>
      </c>
      <c r="C2" s="41"/>
      <c r="D2" s="42"/>
    </row>
    <row r="3" spans="1:119" ht="18.75" customHeight="1" thickBot="1" x14ac:dyDescent="0.25">
      <c r="A3" s="40"/>
      <c r="B3" s="586" t="s">
        <v>19</v>
      </c>
      <c r="C3" s="587"/>
      <c r="D3" s="587"/>
      <c r="E3" s="588"/>
      <c r="F3" s="588"/>
      <c r="G3" s="588"/>
      <c r="H3" s="588"/>
      <c r="I3" s="588"/>
      <c r="J3" s="588"/>
      <c r="K3" s="588"/>
      <c r="L3" s="588" t="s">
        <v>20</v>
      </c>
      <c r="M3" s="588"/>
      <c r="N3" s="588"/>
      <c r="O3" s="588"/>
      <c r="P3" s="588"/>
      <c r="Q3" s="588"/>
      <c r="R3" s="591"/>
      <c r="S3" s="591"/>
      <c r="T3" s="591"/>
      <c r="U3" s="591"/>
      <c r="V3" s="592"/>
      <c r="W3" s="482" t="s">
        <v>21</v>
      </c>
      <c r="X3" s="483"/>
      <c r="Y3" s="483"/>
      <c r="Z3" s="483"/>
      <c r="AA3" s="483"/>
      <c r="AB3" s="587"/>
      <c r="AC3" s="591" t="s">
        <v>22</v>
      </c>
      <c r="AD3" s="483"/>
      <c r="AE3" s="483"/>
      <c r="AF3" s="483"/>
      <c r="AG3" s="483"/>
      <c r="AH3" s="483"/>
      <c r="AI3" s="483"/>
      <c r="AJ3" s="483"/>
      <c r="AK3" s="483"/>
      <c r="AL3" s="553"/>
      <c r="AM3" s="482" t="s">
        <v>23</v>
      </c>
      <c r="AN3" s="483"/>
      <c r="AO3" s="483"/>
      <c r="AP3" s="483"/>
      <c r="AQ3" s="483"/>
      <c r="AR3" s="483"/>
      <c r="AS3" s="483"/>
      <c r="AT3" s="483"/>
      <c r="AU3" s="483"/>
      <c r="AV3" s="483"/>
      <c r="AW3" s="483"/>
      <c r="AX3" s="553"/>
      <c r="AY3" s="545" t="s">
        <v>24</v>
      </c>
      <c r="AZ3" s="546"/>
      <c r="BA3" s="546"/>
      <c r="BB3" s="546"/>
      <c r="BC3" s="546"/>
      <c r="BD3" s="546"/>
      <c r="BE3" s="546"/>
      <c r="BF3" s="546"/>
      <c r="BG3" s="546"/>
      <c r="BH3" s="546"/>
      <c r="BI3" s="546"/>
      <c r="BJ3" s="546"/>
      <c r="BK3" s="546"/>
      <c r="BL3" s="546"/>
      <c r="BM3" s="595"/>
      <c r="BN3" s="482" t="s">
        <v>25</v>
      </c>
      <c r="BO3" s="483"/>
      <c r="BP3" s="483"/>
      <c r="BQ3" s="483"/>
      <c r="BR3" s="483"/>
      <c r="BS3" s="483"/>
      <c r="BT3" s="483"/>
      <c r="BU3" s="553"/>
      <c r="BV3" s="482" t="s">
        <v>26</v>
      </c>
      <c r="BW3" s="483"/>
      <c r="BX3" s="483"/>
      <c r="BY3" s="483"/>
      <c r="BZ3" s="483"/>
      <c r="CA3" s="483"/>
      <c r="CB3" s="483"/>
      <c r="CC3" s="553"/>
      <c r="CD3" s="545" t="s">
        <v>24</v>
      </c>
      <c r="CE3" s="546"/>
      <c r="CF3" s="546"/>
      <c r="CG3" s="546"/>
      <c r="CH3" s="546"/>
      <c r="CI3" s="546"/>
      <c r="CJ3" s="546"/>
      <c r="CK3" s="546"/>
      <c r="CL3" s="546"/>
      <c r="CM3" s="546"/>
      <c r="CN3" s="546"/>
      <c r="CO3" s="546"/>
      <c r="CP3" s="546"/>
      <c r="CQ3" s="546"/>
      <c r="CR3" s="546"/>
      <c r="CS3" s="595"/>
      <c r="CT3" s="482" t="s">
        <v>27</v>
      </c>
      <c r="CU3" s="483"/>
      <c r="CV3" s="483"/>
      <c r="CW3" s="483"/>
      <c r="CX3" s="483"/>
      <c r="CY3" s="483"/>
      <c r="CZ3" s="483"/>
      <c r="DA3" s="553"/>
      <c r="DB3" s="482" t="s">
        <v>28</v>
      </c>
      <c r="DC3" s="483"/>
      <c r="DD3" s="483"/>
      <c r="DE3" s="483"/>
      <c r="DF3" s="483"/>
      <c r="DG3" s="483"/>
      <c r="DH3" s="483"/>
      <c r="DI3" s="553"/>
    </row>
    <row r="4" spans="1:119" ht="18.75" customHeight="1" x14ac:dyDescent="0.2">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29</v>
      </c>
      <c r="AZ4" s="406"/>
      <c r="BA4" s="406"/>
      <c r="BB4" s="406"/>
      <c r="BC4" s="406"/>
      <c r="BD4" s="406"/>
      <c r="BE4" s="406"/>
      <c r="BF4" s="406"/>
      <c r="BG4" s="406"/>
      <c r="BH4" s="406"/>
      <c r="BI4" s="406"/>
      <c r="BJ4" s="406"/>
      <c r="BK4" s="406"/>
      <c r="BL4" s="406"/>
      <c r="BM4" s="407"/>
      <c r="BN4" s="408">
        <v>50933779</v>
      </c>
      <c r="BO4" s="409"/>
      <c r="BP4" s="409"/>
      <c r="BQ4" s="409"/>
      <c r="BR4" s="409"/>
      <c r="BS4" s="409"/>
      <c r="BT4" s="409"/>
      <c r="BU4" s="410"/>
      <c r="BV4" s="408">
        <v>51116625</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4.5999999999999996</v>
      </c>
      <c r="CU4" s="583"/>
      <c r="CV4" s="583"/>
      <c r="CW4" s="583"/>
      <c r="CX4" s="583"/>
      <c r="CY4" s="583"/>
      <c r="CZ4" s="583"/>
      <c r="DA4" s="584"/>
      <c r="DB4" s="582">
        <v>8.3000000000000007</v>
      </c>
      <c r="DC4" s="583"/>
      <c r="DD4" s="583"/>
      <c r="DE4" s="583"/>
      <c r="DF4" s="583"/>
      <c r="DG4" s="583"/>
      <c r="DH4" s="583"/>
      <c r="DI4" s="584"/>
    </row>
    <row r="5" spans="1:119" ht="18.75" customHeight="1" x14ac:dyDescent="0.2">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31</v>
      </c>
      <c r="AN5" s="387"/>
      <c r="AO5" s="387"/>
      <c r="AP5" s="387"/>
      <c r="AQ5" s="387"/>
      <c r="AR5" s="387"/>
      <c r="AS5" s="387"/>
      <c r="AT5" s="388"/>
      <c r="AU5" s="460" t="s">
        <v>32</v>
      </c>
      <c r="AV5" s="461"/>
      <c r="AW5" s="461"/>
      <c r="AX5" s="461"/>
      <c r="AY5" s="393" t="s">
        <v>33</v>
      </c>
      <c r="AZ5" s="394"/>
      <c r="BA5" s="394"/>
      <c r="BB5" s="394"/>
      <c r="BC5" s="394"/>
      <c r="BD5" s="394"/>
      <c r="BE5" s="394"/>
      <c r="BF5" s="394"/>
      <c r="BG5" s="394"/>
      <c r="BH5" s="394"/>
      <c r="BI5" s="394"/>
      <c r="BJ5" s="394"/>
      <c r="BK5" s="394"/>
      <c r="BL5" s="394"/>
      <c r="BM5" s="395"/>
      <c r="BN5" s="413">
        <v>48305509</v>
      </c>
      <c r="BO5" s="414"/>
      <c r="BP5" s="414"/>
      <c r="BQ5" s="414"/>
      <c r="BR5" s="414"/>
      <c r="BS5" s="414"/>
      <c r="BT5" s="414"/>
      <c r="BU5" s="415"/>
      <c r="BV5" s="413">
        <v>48627717</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99.4</v>
      </c>
      <c r="CU5" s="384"/>
      <c r="CV5" s="384"/>
      <c r="CW5" s="384"/>
      <c r="CX5" s="384"/>
      <c r="CY5" s="384"/>
      <c r="CZ5" s="384"/>
      <c r="DA5" s="385"/>
      <c r="DB5" s="383">
        <v>99.4</v>
      </c>
      <c r="DC5" s="384"/>
      <c r="DD5" s="384"/>
      <c r="DE5" s="384"/>
      <c r="DF5" s="384"/>
      <c r="DG5" s="384"/>
      <c r="DH5" s="384"/>
      <c r="DI5" s="385"/>
    </row>
    <row r="6" spans="1:119" ht="18.75" customHeight="1" x14ac:dyDescent="0.2">
      <c r="A6" s="40"/>
      <c r="B6" s="559" t="s">
        <v>35</v>
      </c>
      <c r="C6" s="437"/>
      <c r="D6" s="437"/>
      <c r="E6" s="560"/>
      <c r="F6" s="560"/>
      <c r="G6" s="560"/>
      <c r="H6" s="560"/>
      <c r="I6" s="560"/>
      <c r="J6" s="560"/>
      <c r="K6" s="560"/>
      <c r="L6" s="560" t="s">
        <v>36</v>
      </c>
      <c r="M6" s="560"/>
      <c r="N6" s="560"/>
      <c r="O6" s="560"/>
      <c r="P6" s="560"/>
      <c r="Q6" s="560"/>
      <c r="R6" s="435"/>
      <c r="S6" s="435"/>
      <c r="T6" s="435"/>
      <c r="U6" s="435"/>
      <c r="V6" s="566"/>
      <c r="W6" s="494" t="s">
        <v>37</v>
      </c>
      <c r="X6" s="436"/>
      <c r="Y6" s="436"/>
      <c r="Z6" s="436"/>
      <c r="AA6" s="436"/>
      <c r="AB6" s="437"/>
      <c r="AC6" s="571" t="s">
        <v>38</v>
      </c>
      <c r="AD6" s="572"/>
      <c r="AE6" s="572"/>
      <c r="AF6" s="572"/>
      <c r="AG6" s="572"/>
      <c r="AH6" s="572"/>
      <c r="AI6" s="572"/>
      <c r="AJ6" s="572"/>
      <c r="AK6" s="572"/>
      <c r="AL6" s="573"/>
      <c r="AM6" s="472" t="s">
        <v>39</v>
      </c>
      <c r="AN6" s="387"/>
      <c r="AO6" s="387"/>
      <c r="AP6" s="387"/>
      <c r="AQ6" s="387"/>
      <c r="AR6" s="387"/>
      <c r="AS6" s="387"/>
      <c r="AT6" s="388"/>
      <c r="AU6" s="460" t="s">
        <v>32</v>
      </c>
      <c r="AV6" s="461"/>
      <c r="AW6" s="461"/>
      <c r="AX6" s="461"/>
      <c r="AY6" s="393" t="s">
        <v>40</v>
      </c>
      <c r="AZ6" s="394"/>
      <c r="BA6" s="394"/>
      <c r="BB6" s="394"/>
      <c r="BC6" s="394"/>
      <c r="BD6" s="394"/>
      <c r="BE6" s="394"/>
      <c r="BF6" s="394"/>
      <c r="BG6" s="394"/>
      <c r="BH6" s="394"/>
      <c r="BI6" s="394"/>
      <c r="BJ6" s="394"/>
      <c r="BK6" s="394"/>
      <c r="BL6" s="394"/>
      <c r="BM6" s="395"/>
      <c r="BN6" s="413">
        <v>2628270</v>
      </c>
      <c r="BO6" s="414"/>
      <c r="BP6" s="414"/>
      <c r="BQ6" s="414"/>
      <c r="BR6" s="414"/>
      <c r="BS6" s="414"/>
      <c r="BT6" s="414"/>
      <c r="BU6" s="415"/>
      <c r="BV6" s="413">
        <v>2488908</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99.4</v>
      </c>
      <c r="CU6" s="557"/>
      <c r="CV6" s="557"/>
      <c r="CW6" s="557"/>
      <c r="CX6" s="557"/>
      <c r="CY6" s="557"/>
      <c r="CZ6" s="557"/>
      <c r="DA6" s="558"/>
      <c r="DB6" s="556">
        <v>99.4</v>
      </c>
      <c r="DC6" s="557"/>
      <c r="DD6" s="557"/>
      <c r="DE6" s="557"/>
      <c r="DF6" s="557"/>
      <c r="DG6" s="557"/>
      <c r="DH6" s="557"/>
      <c r="DI6" s="558"/>
    </row>
    <row r="7" spans="1:119" ht="18.75" customHeight="1" x14ac:dyDescent="0.2">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42</v>
      </c>
      <c r="AN7" s="387"/>
      <c r="AO7" s="387"/>
      <c r="AP7" s="387"/>
      <c r="AQ7" s="387"/>
      <c r="AR7" s="387"/>
      <c r="AS7" s="387"/>
      <c r="AT7" s="388"/>
      <c r="AU7" s="460" t="s">
        <v>43</v>
      </c>
      <c r="AV7" s="461"/>
      <c r="AW7" s="461"/>
      <c r="AX7" s="461"/>
      <c r="AY7" s="393" t="s">
        <v>44</v>
      </c>
      <c r="AZ7" s="394"/>
      <c r="BA7" s="394"/>
      <c r="BB7" s="394"/>
      <c r="BC7" s="394"/>
      <c r="BD7" s="394"/>
      <c r="BE7" s="394"/>
      <c r="BF7" s="394"/>
      <c r="BG7" s="394"/>
      <c r="BH7" s="394"/>
      <c r="BI7" s="394"/>
      <c r="BJ7" s="394"/>
      <c r="BK7" s="394"/>
      <c r="BL7" s="394"/>
      <c r="BM7" s="395"/>
      <c r="BN7" s="413">
        <v>1422911</v>
      </c>
      <c r="BO7" s="414"/>
      <c r="BP7" s="414"/>
      <c r="BQ7" s="414"/>
      <c r="BR7" s="414"/>
      <c r="BS7" s="414"/>
      <c r="BT7" s="414"/>
      <c r="BU7" s="415"/>
      <c r="BV7" s="413">
        <v>339027</v>
      </c>
      <c r="BW7" s="414"/>
      <c r="BX7" s="414"/>
      <c r="BY7" s="414"/>
      <c r="BZ7" s="414"/>
      <c r="CA7" s="414"/>
      <c r="CB7" s="414"/>
      <c r="CC7" s="415"/>
      <c r="CD7" s="422" t="s">
        <v>45</v>
      </c>
      <c r="CE7" s="367"/>
      <c r="CF7" s="367"/>
      <c r="CG7" s="367"/>
      <c r="CH7" s="367"/>
      <c r="CI7" s="367"/>
      <c r="CJ7" s="367"/>
      <c r="CK7" s="367"/>
      <c r="CL7" s="367"/>
      <c r="CM7" s="367"/>
      <c r="CN7" s="367"/>
      <c r="CO7" s="367"/>
      <c r="CP7" s="367"/>
      <c r="CQ7" s="367"/>
      <c r="CR7" s="367"/>
      <c r="CS7" s="423"/>
      <c r="CT7" s="413">
        <v>26381353</v>
      </c>
      <c r="CU7" s="414"/>
      <c r="CV7" s="414"/>
      <c r="CW7" s="414"/>
      <c r="CX7" s="414"/>
      <c r="CY7" s="414"/>
      <c r="CZ7" s="414"/>
      <c r="DA7" s="415"/>
      <c r="DB7" s="413">
        <v>25755953</v>
      </c>
      <c r="DC7" s="414"/>
      <c r="DD7" s="414"/>
      <c r="DE7" s="414"/>
      <c r="DF7" s="414"/>
      <c r="DG7" s="414"/>
      <c r="DH7" s="414"/>
      <c r="DI7" s="415"/>
    </row>
    <row r="8" spans="1:119" ht="18.75" customHeight="1" thickBot="1" x14ac:dyDescent="0.25">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46</v>
      </c>
      <c r="AN8" s="387"/>
      <c r="AO8" s="387"/>
      <c r="AP8" s="387"/>
      <c r="AQ8" s="387"/>
      <c r="AR8" s="387"/>
      <c r="AS8" s="387"/>
      <c r="AT8" s="388"/>
      <c r="AU8" s="460" t="s">
        <v>32</v>
      </c>
      <c r="AV8" s="461"/>
      <c r="AW8" s="461"/>
      <c r="AX8" s="461"/>
      <c r="AY8" s="393" t="s">
        <v>47</v>
      </c>
      <c r="AZ8" s="394"/>
      <c r="BA8" s="394"/>
      <c r="BB8" s="394"/>
      <c r="BC8" s="394"/>
      <c r="BD8" s="394"/>
      <c r="BE8" s="394"/>
      <c r="BF8" s="394"/>
      <c r="BG8" s="394"/>
      <c r="BH8" s="394"/>
      <c r="BI8" s="394"/>
      <c r="BJ8" s="394"/>
      <c r="BK8" s="394"/>
      <c r="BL8" s="394"/>
      <c r="BM8" s="395"/>
      <c r="BN8" s="413">
        <v>1205359</v>
      </c>
      <c r="BO8" s="414"/>
      <c r="BP8" s="414"/>
      <c r="BQ8" s="414"/>
      <c r="BR8" s="414"/>
      <c r="BS8" s="414"/>
      <c r="BT8" s="414"/>
      <c r="BU8" s="415"/>
      <c r="BV8" s="413">
        <v>2149881</v>
      </c>
      <c r="BW8" s="414"/>
      <c r="BX8" s="414"/>
      <c r="BY8" s="414"/>
      <c r="BZ8" s="414"/>
      <c r="CA8" s="414"/>
      <c r="CB8" s="414"/>
      <c r="CC8" s="415"/>
      <c r="CD8" s="422" t="s">
        <v>48</v>
      </c>
      <c r="CE8" s="367"/>
      <c r="CF8" s="367"/>
      <c r="CG8" s="367"/>
      <c r="CH8" s="367"/>
      <c r="CI8" s="367"/>
      <c r="CJ8" s="367"/>
      <c r="CK8" s="367"/>
      <c r="CL8" s="367"/>
      <c r="CM8" s="367"/>
      <c r="CN8" s="367"/>
      <c r="CO8" s="367"/>
      <c r="CP8" s="367"/>
      <c r="CQ8" s="367"/>
      <c r="CR8" s="367"/>
      <c r="CS8" s="423"/>
      <c r="CT8" s="516">
        <v>0.83</v>
      </c>
      <c r="CU8" s="517"/>
      <c r="CV8" s="517"/>
      <c r="CW8" s="517"/>
      <c r="CX8" s="517"/>
      <c r="CY8" s="517"/>
      <c r="CZ8" s="517"/>
      <c r="DA8" s="518"/>
      <c r="DB8" s="516">
        <v>0.86</v>
      </c>
      <c r="DC8" s="517"/>
      <c r="DD8" s="517"/>
      <c r="DE8" s="517"/>
      <c r="DF8" s="517"/>
      <c r="DG8" s="517"/>
      <c r="DH8" s="517"/>
      <c r="DI8" s="518"/>
    </row>
    <row r="9" spans="1:119" ht="18.75" customHeight="1" thickBot="1" x14ac:dyDescent="0.25">
      <c r="A9" s="40"/>
      <c r="B9" s="545" t="s">
        <v>49</v>
      </c>
      <c r="C9" s="546"/>
      <c r="D9" s="546"/>
      <c r="E9" s="546"/>
      <c r="F9" s="546"/>
      <c r="G9" s="546"/>
      <c r="H9" s="546"/>
      <c r="I9" s="546"/>
      <c r="J9" s="546"/>
      <c r="K9" s="466"/>
      <c r="L9" s="547" t="s">
        <v>50</v>
      </c>
      <c r="M9" s="548"/>
      <c r="N9" s="548"/>
      <c r="O9" s="548"/>
      <c r="P9" s="548"/>
      <c r="Q9" s="549"/>
      <c r="R9" s="550">
        <v>132325</v>
      </c>
      <c r="S9" s="551"/>
      <c r="T9" s="551"/>
      <c r="U9" s="551"/>
      <c r="V9" s="552"/>
      <c r="W9" s="482" t="s">
        <v>51</v>
      </c>
      <c r="X9" s="483"/>
      <c r="Y9" s="483"/>
      <c r="Z9" s="483"/>
      <c r="AA9" s="483"/>
      <c r="AB9" s="483"/>
      <c r="AC9" s="483"/>
      <c r="AD9" s="483"/>
      <c r="AE9" s="483"/>
      <c r="AF9" s="483"/>
      <c r="AG9" s="483"/>
      <c r="AH9" s="483"/>
      <c r="AI9" s="483"/>
      <c r="AJ9" s="483"/>
      <c r="AK9" s="483"/>
      <c r="AL9" s="553"/>
      <c r="AM9" s="472" t="s">
        <v>52</v>
      </c>
      <c r="AN9" s="387"/>
      <c r="AO9" s="387"/>
      <c r="AP9" s="387"/>
      <c r="AQ9" s="387"/>
      <c r="AR9" s="387"/>
      <c r="AS9" s="387"/>
      <c r="AT9" s="388"/>
      <c r="AU9" s="460" t="s">
        <v>32</v>
      </c>
      <c r="AV9" s="461"/>
      <c r="AW9" s="461"/>
      <c r="AX9" s="461"/>
      <c r="AY9" s="393" t="s">
        <v>53</v>
      </c>
      <c r="AZ9" s="394"/>
      <c r="BA9" s="394"/>
      <c r="BB9" s="394"/>
      <c r="BC9" s="394"/>
      <c r="BD9" s="394"/>
      <c r="BE9" s="394"/>
      <c r="BF9" s="394"/>
      <c r="BG9" s="394"/>
      <c r="BH9" s="394"/>
      <c r="BI9" s="394"/>
      <c r="BJ9" s="394"/>
      <c r="BK9" s="394"/>
      <c r="BL9" s="394"/>
      <c r="BM9" s="395"/>
      <c r="BN9" s="413">
        <v>-944522</v>
      </c>
      <c r="BO9" s="414"/>
      <c r="BP9" s="414"/>
      <c r="BQ9" s="414"/>
      <c r="BR9" s="414"/>
      <c r="BS9" s="414"/>
      <c r="BT9" s="414"/>
      <c r="BU9" s="415"/>
      <c r="BV9" s="413">
        <v>-93006</v>
      </c>
      <c r="BW9" s="414"/>
      <c r="BX9" s="414"/>
      <c r="BY9" s="414"/>
      <c r="BZ9" s="414"/>
      <c r="CA9" s="414"/>
      <c r="CB9" s="414"/>
      <c r="CC9" s="415"/>
      <c r="CD9" s="422" t="s">
        <v>54</v>
      </c>
      <c r="CE9" s="367"/>
      <c r="CF9" s="367"/>
      <c r="CG9" s="367"/>
      <c r="CH9" s="367"/>
      <c r="CI9" s="367"/>
      <c r="CJ9" s="367"/>
      <c r="CK9" s="367"/>
      <c r="CL9" s="367"/>
      <c r="CM9" s="367"/>
      <c r="CN9" s="367"/>
      <c r="CO9" s="367"/>
      <c r="CP9" s="367"/>
      <c r="CQ9" s="367"/>
      <c r="CR9" s="367"/>
      <c r="CS9" s="423"/>
      <c r="CT9" s="383">
        <v>7.8</v>
      </c>
      <c r="CU9" s="384"/>
      <c r="CV9" s="384"/>
      <c r="CW9" s="384"/>
      <c r="CX9" s="384"/>
      <c r="CY9" s="384"/>
      <c r="CZ9" s="384"/>
      <c r="DA9" s="385"/>
      <c r="DB9" s="383">
        <v>7.8</v>
      </c>
      <c r="DC9" s="384"/>
      <c r="DD9" s="384"/>
      <c r="DE9" s="384"/>
      <c r="DF9" s="384"/>
      <c r="DG9" s="384"/>
      <c r="DH9" s="384"/>
      <c r="DI9" s="385"/>
    </row>
    <row r="10" spans="1:119" ht="18.75" customHeight="1" thickBot="1" x14ac:dyDescent="0.25">
      <c r="A10" s="40"/>
      <c r="B10" s="545"/>
      <c r="C10" s="546"/>
      <c r="D10" s="546"/>
      <c r="E10" s="546"/>
      <c r="F10" s="546"/>
      <c r="G10" s="546"/>
      <c r="H10" s="546"/>
      <c r="I10" s="546"/>
      <c r="J10" s="546"/>
      <c r="K10" s="466"/>
      <c r="L10" s="386" t="s">
        <v>55</v>
      </c>
      <c r="M10" s="387"/>
      <c r="N10" s="387"/>
      <c r="O10" s="387"/>
      <c r="P10" s="387"/>
      <c r="Q10" s="388"/>
      <c r="R10" s="389">
        <v>128737</v>
      </c>
      <c r="S10" s="390"/>
      <c r="T10" s="390"/>
      <c r="U10" s="390"/>
      <c r="V10" s="392"/>
      <c r="W10" s="554"/>
      <c r="X10" s="364"/>
      <c r="Y10" s="364"/>
      <c r="Z10" s="364"/>
      <c r="AA10" s="364"/>
      <c r="AB10" s="364"/>
      <c r="AC10" s="364"/>
      <c r="AD10" s="364"/>
      <c r="AE10" s="364"/>
      <c r="AF10" s="364"/>
      <c r="AG10" s="364"/>
      <c r="AH10" s="364"/>
      <c r="AI10" s="364"/>
      <c r="AJ10" s="364"/>
      <c r="AK10" s="364"/>
      <c r="AL10" s="555"/>
      <c r="AM10" s="472" t="s">
        <v>56</v>
      </c>
      <c r="AN10" s="387"/>
      <c r="AO10" s="387"/>
      <c r="AP10" s="387"/>
      <c r="AQ10" s="387"/>
      <c r="AR10" s="387"/>
      <c r="AS10" s="387"/>
      <c r="AT10" s="388"/>
      <c r="AU10" s="460" t="s">
        <v>32</v>
      </c>
      <c r="AV10" s="461"/>
      <c r="AW10" s="461"/>
      <c r="AX10" s="461"/>
      <c r="AY10" s="393" t="s">
        <v>57</v>
      </c>
      <c r="AZ10" s="394"/>
      <c r="BA10" s="394"/>
      <c r="BB10" s="394"/>
      <c r="BC10" s="394"/>
      <c r="BD10" s="394"/>
      <c r="BE10" s="394"/>
      <c r="BF10" s="394"/>
      <c r="BG10" s="394"/>
      <c r="BH10" s="394"/>
      <c r="BI10" s="394"/>
      <c r="BJ10" s="394"/>
      <c r="BK10" s="394"/>
      <c r="BL10" s="394"/>
      <c r="BM10" s="395"/>
      <c r="BN10" s="413">
        <v>2040401</v>
      </c>
      <c r="BO10" s="414"/>
      <c r="BP10" s="414"/>
      <c r="BQ10" s="414"/>
      <c r="BR10" s="414"/>
      <c r="BS10" s="414"/>
      <c r="BT10" s="414"/>
      <c r="BU10" s="415"/>
      <c r="BV10" s="413">
        <v>1897376</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72" t="s">
        <v>61</v>
      </c>
      <c r="AN11" s="387"/>
      <c r="AO11" s="387"/>
      <c r="AP11" s="387"/>
      <c r="AQ11" s="387"/>
      <c r="AR11" s="387"/>
      <c r="AS11" s="387"/>
      <c r="AT11" s="388"/>
      <c r="AU11" s="460" t="s">
        <v>32</v>
      </c>
      <c r="AV11" s="461"/>
      <c r="AW11" s="461"/>
      <c r="AX11" s="461"/>
      <c r="AY11" s="393" t="s">
        <v>62</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63</v>
      </c>
      <c r="CE11" s="367"/>
      <c r="CF11" s="367"/>
      <c r="CG11" s="367"/>
      <c r="CH11" s="367"/>
      <c r="CI11" s="367"/>
      <c r="CJ11" s="367"/>
      <c r="CK11" s="367"/>
      <c r="CL11" s="367"/>
      <c r="CM11" s="367"/>
      <c r="CN11" s="367"/>
      <c r="CO11" s="367"/>
      <c r="CP11" s="367"/>
      <c r="CQ11" s="367"/>
      <c r="CR11" s="367"/>
      <c r="CS11" s="423"/>
      <c r="CT11" s="516" t="s">
        <v>64</v>
      </c>
      <c r="CU11" s="517"/>
      <c r="CV11" s="517"/>
      <c r="CW11" s="517"/>
      <c r="CX11" s="517"/>
      <c r="CY11" s="517"/>
      <c r="CZ11" s="517"/>
      <c r="DA11" s="518"/>
      <c r="DB11" s="516" t="s">
        <v>64</v>
      </c>
      <c r="DC11" s="517"/>
      <c r="DD11" s="517"/>
      <c r="DE11" s="517"/>
      <c r="DF11" s="517"/>
      <c r="DG11" s="517"/>
      <c r="DH11" s="517"/>
      <c r="DI11" s="518"/>
    </row>
    <row r="12" spans="1:119" ht="18.75" customHeight="1" x14ac:dyDescent="0.2">
      <c r="A12" s="40"/>
      <c r="B12" s="519" t="s">
        <v>65</v>
      </c>
      <c r="C12" s="520"/>
      <c r="D12" s="520"/>
      <c r="E12" s="520"/>
      <c r="F12" s="520"/>
      <c r="G12" s="520"/>
      <c r="H12" s="520"/>
      <c r="I12" s="520"/>
      <c r="J12" s="520"/>
      <c r="K12" s="521"/>
      <c r="L12" s="528" t="s">
        <v>66</v>
      </c>
      <c r="M12" s="529"/>
      <c r="N12" s="529"/>
      <c r="O12" s="529"/>
      <c r="P12" s="529"/>
      <c r="Q12" s="530"/>
      <c r="R12" s="531">
        <v>131356</v>
      </c>
      <c r="S12" s="532"/>
      <c r="T12" s="532"/>
      <c r="U12" s="532"/>
      <c r="V12" s="533"/>
      <c r="W12" s="534" t="s">
        <v>24</v>
      </c>
      <c r="X12" s="461"/>
      <c r="Y12" s="461"/>
      <c r="Z12" s="461"/>
      <c r="AA12" s="461"/>
      <c r="AB12" s="535"/>
      <c r="AC12" s="536" t="s">
        <v>67</v>
      </c>
      <c r="AD12" s="537"/>
      <c r="AE12" s="537"/>
      <c r="AF12" s="537"/>
      <c r="AG12" s="538"/>
      <c r="AH12" s="536" t="s">
        <v>68</v>
      </c>
      <c r="AI12" s="537"/>
      <c r="AJ12" s="537"/>
      <c r="AK12" s="537"/>
      <c r="AL12" s="539"/>
      <c r="AM12" s="472" t="s">
        <v>69</v>
      </c>
      <c r="AN12" s="387"/>
      <c r="AO12" s="387"/>
      <c r="AP12" s="387"/>
      <c r="AQ12" s="387"/>
      <c r="AR12" s="387"/>
      <c r="AS12" s="387"/>
      <c r="AT12" s="388"/>
      <c r="AU12" s="460" t="s">
        <v>32</v>
      </c>
      <c r="AV12" s="461"/>
      <c r="AW12" s="461"/>
      <c r="AX12" s="461"/>
      <c r="AY12" s="393" t="s">
        <v>70</v>
      </c>
      <c r="AZ12" s="394"/>
      <c r="BA12" s="394"/>
      <c r="BB12" s="394"/>
      <c r="BC12" s="394"/>
      <c r="BD12" s="394"/>
      <c r="BE12" s="394"/>
      <c r="BF12" s="394"/>
      <c r="BG12" s="394"/>
      <c r="BH12" s="394"/>
      <c r="BI12" s="394"/>
      <c r="BJ12" s="394"/>
      <c r="BK12" s="394"/>
      <c r="BL12" s="394"/>
      <c r="BM12" s="395"/>
      <c r="BN12" s="413">
        <v>1918201</v>
      </c>
      <c r="BO12" s="414"/>
      <c r="BP12" s="414"/>
      <c r="BQ12" s="414"/>
      <c r="BR12" s="414"/>
      <c r="BS12" s="414"/>
      <c r="BT12" s="414"/>
      <c r="BU12" s="415"/>
      <c r="BV12" s="413">
        <v>2939732</v>
      </c>
      <c r="BW12" s="414"/>
      <c r="BX12" s="414"/>
      <c r="BY12" s="414"/>
      <c r="BZ12" s="414"/>
      <c r="CA12" s="414"/>
      <c r="CB12" s="414"/>
      <c r="CC12" s="415"/>
      <c r="CD12" s="422" t="s">
        <v>71</v>
      </c>
      <c r="CE12" s="367"/>
      <c r="CF12" s="367"/>
      <c r="CG12" s="367"/>
      <c r="CH12" s="367"/>
      <c r="CI12" s="367"/>
      <c r="CJ12" s="367"/>
      <c r="CK12" s="367"/>
      <c r="CL12" s="367"/>
      <c r="CM12" s="367"/>
      <c r="CN12" s="367"/>
      <c r="CO12" s="367"/>
      <c r="CP12" s="367"/>
      <c r="CQ12" s="367"/>
      <c r="CR12" s="367"/>
      <c r="CS12" s="423"/>
      <c r="CT12" s="516" t="s">
        <v>64</v>
      </c>
      <c r="CU12" s="517"/>
      <c r="CV12" s="517"/>
      <c r="CW12" s="517"/>
      <c r="CX12" s="517"/>
      <c r="CY12" s="517"/>
      <c r="CZ12" s="517"/>
      <c r="DA12" s="518"/>
      <c r="DB12" s="516" t="s">
        <v>64</v>
      </c>
      <c r="DC12" s="517"/>
      <c r="DD12" s="517"/>
      <c r="DE12" s="517"/>
      <c r="DF12" s="517"/>
      <c r="DG12" s="517"/>
      <c r="DH12" s="517"/>
      <c r="DI12" s="518"/>
    </row>
    <row r="13" spans="1:119" ht="18.75" customHeight="1" x14ac:dyDescent="0.2">
      <c r="A13" s="40"/>
      <c r="B13" s="522"/>
      <c r="C13" s="523"/>
      <c r="D13" s="523"/>
      <c r="E13" s="523"/>
      <c r="F13" s="523"/>
      <c r="G13" s="523"/>
      <c r="H13" s="523"/>
      <c r="I13" s="523"/>
      <c r="J13" s="523"/>
      <c r="K13" s="524"/>
      <c r="L13" s="49"/>
      <c r="M13" s="503" t="s">
        <v>72</v>
      </c>
      <c r="N13" s="504"/>
      <c r="O13" s="504"/>
      <c r="P13" s="504"/>
      <c r="Q13" s="505"/>
      <c r="R13" s="506">
        <v>127639</v>
      </c>
      <c r="S13" s="507"/>
      <c r="T13" s="507"/>
      <c r="U13" s="507"/>
      <c r="V13" s="508"/>
      <c r="W13" s="494" t="s">
        <v>73</v>
      </c>
      <c r="X13" s="436"/>
      <c r="Y13" s="436"/>
      <c r="Z13" s="436"/>
      <c r="AA13" s="436"/>
      <c r="AB13" s="437"/>
      <c r="AC13" s="389">
        <v>304</v>
      </c>
      <c r="AD13" s="390"/>
      <c r="AE13" s="390"/>
      <c r="AF13" s="390"/>
      <c r="AG13" s="391"/>
      <c r="AH13" s="389">
        <v>355</v>
      </c>
      <c r="AI13" s="390"/>
      <c r="AJ13" s="390"/>
      <c r="AK13" s="390"/>
      <c r="AL13" s="392"/>
      <c r="AM13" s="472" t="s">
        <v>74</v>
      </c>
      <c r="AN13" s="387"/>
      <c r="AO13" s="387"/>
      <c r="AP13" s="387"/>
      <c r="AQ13" s="387"/>
      <c r="AR13" s="387"/>
      <c r="AS13" s="387"/>
      <c r="AT13" s="388"/>
      <c r="AU13" s="460" t="s">
        <v>43</v>
      </c>
      <c r="AV13" s="461"/>
      <c r="AW13" s="461"/>
      <c r="AX13" s="461"/>
      <c r="AY13" s="393" t="s">
        <v>75</v>
      </c>
      <c r="AZ13" s="394"/>
      <c r="BA13" s="394"/>
      <c r="BB13" s="394"/>
      <c r="BC13" s="394"/>
      <c r="BD13" s="394"/>
      <c r="BE13" s="394"/>
      <c r="BF13" s="394"/>
      <c r="BG13" s="394"/>
      <c r="BH13" s="394"/>
      <c r="BI13" s="394"/>
      <c r="BJ13" s="394"/>
      <c r="BK13" s="394"/>
      <c r="BL13" s="394"/>
      <c r="BM13" s="395"/>
      <c r="BN13" s="413">
        <v>-822322</v>
      </c>
      <c r="BO13" s="414"/>
      <c r="BP13" s="414"/>
      <c r="BQ13" s="414"/>
      <c r="BR13" s="414"/>
      <c r="BS13" s="414"/>
      <c r="BT13" s="414"/>
      <c r="BU13" s="415"/>
      <c r="BV13" s="413">
        <v>-1135362</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2.4</v>
      </c>
      <c r="CU13" s="384"/>
      <c r="CV13" s="384"/>
      <c r="CW13" s="384"/>
      <c r="CX13" s="384"/>
      <c r="CY13" s="384"/>
      <c r="CZ13" s="384"/>
      <c r="DA13" s="385"/>
      <c r="DB13" s="383">
        <v>1.7</v>
      </c>
      <c r="DC13" s="384"/>
      <c r="DD13" s="384"/>
      <c r="DE13" s="384"/>
      <c r="DF13" s="384"/>
      <c r="DG13" s="384"/>
      <c r="DH13" s="384"/>
      <c r="DI13" s="385"/>
    </row>
    <row r="14" spans="1:119" ht="18.75" customHeight="1" thickBot="1" x14ac:dyDescent="0.25">
      <c r="A14" s="40"/>
      <c r="B14" s="522"/>
      <c r="C14" s="523"/>
      <c r="D14" s="523"/>
      <c r="E14" s="523"/>
      <c r="F14" s="523"/>
      <c r="G14" s="523"/>
      <c r="H14" s="523"/>
      <c r="I14" s="523"/>
      <c r="J14" s="523"/>
      <c r="K14" s="524"/>
      <c r="L14" s="496" t="s">
        <v>77</v>
      </c>
      <c r="M14" s="540"/>
      <c r="N14" s="540"/>
      <c r="O14" s="540"/>
      <c r="P14" s="540"/>
      <c r="Q14" s="541"/>
      <c r="R14" s="506">
        <v>131527</v>
      </c>
      <c r="S14" s="507"/>
      <c r="T14" s="507"/>
      <c r="U14" s="507"/>
      <c r="V14" s="508"/>
      <c r="W14" s="509"/>
      <c r="X14" s="439"/>
      <c r="Y14" s="439"/>
      <c r="Z14" s="439"/>
      <c r="AA14" s="439"/>
      <c r="AB14" s="440"/>
      <c r="AC14" s="499">
        <v>0.6</v>
      </c>
      <c r="AD14" s="500"/>
      <c r="AE14" s="500"/>
      <c r="AF14" s="500"/>
      <c r="AG14" s="501"/>
      <c r="AH14" s="499">
        <v>0.7</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0">
        <v>10.1</v>
      </c>
      <c r="CU14" s="511"/>
      <c r="CV14" s="511"/>
      <c r="CW14" s="511"/>
      <c r="CX14" s="511"/>
      <c r="CY14" s="511"/>
      <c r="CZ14" s="511"/>
      <c r="DA14" s="512"/>
      <c r="DB14" s="510">
        <v>10.1</v>
      </c>
      <c r="DC14" s="511"/>
      <c r="DD14" s="511"/>
      <c r="DE14" s="511"/>
      <c r="DF14" s="511"/>
      <c r="DG14" s="511"/>
      <c r="DH14" s="511"/>
      <c r="DI14" s="512"/>
    </row>
    <row r="15" spans="1:119" ht="18.75" customHeight="1" x14ac:dyDescent="0.2">
      <c r="A15" s="40"/>
      <c r="B15" s="522"/>
      <c r="C15" s="523"/>
      <c r="D15" s="523"/>
      <c r="E15" s="523"/>
      <c r="F15" s="523"/>
      <c r="G15" s="523"/>
      <c r="H15" s="523"/>
      <c r="I15" s="523"/>
      <c r="J15" s="523"/>
      <c r="K15" s="524"/>
      <c r="L15" s="49"/>
      <c r="M15" s="503" t="s">
        <v>72</v>
      </c>
      <c r="N15" s="504"/>
      <c r="O15" s="504"/>
      <c r="P15" s="504"/>
      <c r="Q15" s="505"/>
      <c r="R15" s="506">
        <v>127947</v>
      </c>
      <c r="S15" s="507"/>
      <c r="T15" s="507"/>
      <c r="U15" s="507"/>
      <c r="V15" s="508"/>
      <c r="W15" s="494" t="s">
        <v>79</v>
      </c>
      <c r="X15" s="436"/>
      <c r="Y15" s="436"/>
      <c r="Z15" s="436"/>
      <c r="AA15" s="436"/>
      <c r="AB15" s="437"/>
      <c r="AC15" s="389">
        <v>12177</v>
      </c>
      <c r="AD15" s="390"/>
      <c r="AE15" s="390"/>
      <c r="AF15" s="390"/>
      <c r="AG15" s="391"/>
      <c r="AH15" s="389">
        <v>13406</v>
      </c>
      <c r="AI15" s="390"/>
      <c r="AJ15" s="390"/>
      <c r="AK15" s="390"/>
      <c r="AL15" s="392"/>
      <c r="AM15" s="472"/>
      <c r="AN15" s="387"/>
      <c r="AO15" s="387"/>
      <c r="AP15" s="387"/>
      <c r="AQ15" s="387"/>
      <c r="AR15" s="387"/>
      <c r="AS15" s="387"/>
      <c r="AT15" s="388"/>
      <c r="AU15" s="460"/>
      <c r="AV15" s="461"/>
      <c r="AW15" s="461"/>
      <c r="AX15" s="461"/>
      <c r="AY15" s="405" t="s">
        <v>80</v>
      </c>
      <c r="AZ15" s="406"/>
      <c r="BA15" s="406"/>
      <c r="BB15" s="406"/>
      <c r="BC15" s="406"/>
      <c r="BD15" s="406"/>
      <c r="BE15" s="406"/>
      <c r="BF15" s="406"/>
      <c r="BG15" s="406"/>
      <c r="BH15" s="406"/>
      <c r="BI15" s="406"/>
      <c r="BJ15" s="406"/>
      <c r="BK15" s="406"/>
      <c r="BL15" s="406"/>
      <c r="BM15" s="407"/>
      <c r="BN15" s="408">
        <v>17551949</v>
      </c>
      <c r="BO15" s="409"/>
      <c r="BP15" s="409"/>
      <c r="BQ15" s="409"/>
      <c r="BR15" s="409"/>
      <c r="BS15" s="409"/>
      <c r="BT15" s="409"/>
      <c r="BU15" s="410"/>
      <c r="BV15" s="408">
        <v>17108192</v>
      </c>
      <c r="BW15" s="409"/>
      <c r="BX15" s="409"/>
      <c r="BY15" s="409"/>
      <c r="BZ15" s="409"/>
      <c r="CA15" s="409"/>
      <c r="CB15" s="409"/>
      <c r="CC15" s="410"/>
      <c r="CD15" s="513" t="s">
        <v>81</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x14ac:dyDescent="0.2">
      <c r="A16" s="40"/>
      <c r="B16" s="522"/>
      <c r="C16" s="523"/>
      <c r="D16" s="523"/>
      <c r="E16" s="523"/>
      <c r="F16" s="523"/>
      <c r="G16" s="523"/>
      <c r="H16" s="523"/>
      <c r="I16" s="523"/>
      <c r="J16" s="523"/>
      <c r="K16" s="524"/>
      <c r="L16" s="496" t="s">
        <v>82</v>
      </c>
      <c r="M16" s="497"/>
      <c r="N16" s="497"/>
      <c r="O16" s="497"/>
      <c r="P16" s="497"/>
      <c r="Q16" s="498"/>
      <c r="R16" s="491" t="s">
        <v>83</v>
      </c>
      <c r="S16" s="492"/>
      <c r="T16" s="492"/>
      <c r="U16" s="492"/>
      <c r="V16" s="493"/>
      <c r="W16" s="509"/>
      <c r="X16" s="439"/>
      <c r="Y16" s="439"/>
      <c r="Z16" s="439"/>
      <c r="AA16" s="439"/>
      <c r="AB16" s="440"/>
      <c r="AC16" s="499">
        <v>22.5</v>
      </c>
      <c r="AD16" s="500"/>
      <c r="AE16" s="500"/>
      <c r="AF16" s="500"/>
      <c r="AG16" s="501"/>
      <c r="AH16" s="499">
        <v>24.6</v>
      </c>
      <c r="AI16" s="500"/>
      <c r="AJ16" s="500"/>
      <c r="AK16" s="500"/>
      <c r="AL16" s="502"/>
      <c r="AM16" s="472"/>
      <c r="AN16" s="387"/>
      <c r="AO16" s="387"/>
      <c r="AP16" s="387"/>
      <c r="AQ16" s="387"/>
      <c r="AR16" s="387"/>
      <c r="AS16" s="387"/>
      <c r="AT16" s="388"/>
      <c r="AU16" s="460"/>
      <c r="AV16" s="461"/>
      <c r="AW16" s="461"/>
      <c r="AX16" s="461"/>
      <c r="AY16" s="393" t="s">
        <v>84</v>
      </c>
      <c r="AZ16" s="394"/>
      <c r="BA16" s="394"/>
      <c r="BB16" s="394"/>
      <c r="BC16" s="394"/>
      <c r="BD16" s="394"/>
      <c r="BE16" s="394"/>
      <c r="BF16" s="394"/>
      <c r="BG16" s="394"/>
      <c r="BH16" s="394"/>
      <c r="BI16" s="394"/>
      <c r="BJ16" s="394"/>
      <c r="BK16" s="394"/>
      <c r="BL16" s="394"/>
      <c r="BM16" s="395"/>
      <c r="BN16" s="413">
        <v>21372400</v>
      </c>
      <c r="BO16" s="414"/>
      <c r="BP16" s="414"/>
      <c r="BQ16" s="414"/>
      <c r="BR16" s="414"/>
      <c r="BS16" s="414"/>
      <c r="BT16" s="414"/>
      <c r="BU16" s="415"/>
      <c r="BV16" s="413">
        <v>20512013</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40"/>
      <c r="B17" s="525"/>
      <c r="C17" s="526"/>
      <c r="D17" s="526"/>
      <c r="E17" s="526"/>
      <c r="F17" s="526"/>
      <c r="G17" s="526"/>
      <c r="H17" s="526"/>
      <c r="I17" s="526"/>
      <c r="J17" s="526"/>
      <c r="K17" s="527"/>
      <c r="L17" s="54"/>
      <c r="M17" s="488" t="s">
        <v>85</v>
      </c>
      <c r="N17" s="489"/>
      <c r="O17" s="489"/>
      <c r="P17" s="489"/>
      <c r="Q17" s="490"/>
      <c r="R17" s="491" t="s">
        <v>86</v>
      </c>
      <c r="S17" s="492"/>
      <c r="T17" s="492"/>
      <c r="U17" s="492"/>
      <c r="V17" s="493"/>
      <c r="W17" s="494" t="s">
        <v>87</v>
      </c>
      <c r="X17" s="436"/>
      <c r="Y17" s="436"/>
      <c r="Z17" s="436"/>
      <c r="AA17" s="436"/>
      <c r="AB17" s="437"/>
      <c r="AC17" s="389">
        <v>41735</v>
      </c>
      <c r="AD17" s="390"/>
      <c r="AE17" s="390"/>
      <c r="AF17" s="390"/>
      <c r="AG17" s="391"/>
      <c r="AH17" s="389">
        <v>40688</v>
      </c>
      <c r="AI17" s="390"/>
      <c r="AJ17" s="390"/>
      <c r="AK17" s="390"/>
      <c r="AL17" s="392"/>
      <c r="AM17" s="472"/>
      <c r="AN17" s="387"/>
      <c r="AO17" s="387"/>
      <c r="AP17" s="387"/>
      <c r="AQ17" s="387"/>
      <c r="AR17" s="387"/>
      <c r="AS17" s="387"/>
      <c r="AT17" s="388"/>
      <c r="AU17" s="460"/>
      <c r="AV17" s="461"/>
      <c r="AW17" s="461"/>
      <c r="AX17" s="461"/>
      <c r="AY17" s="393" t="s">
        <v>88</v>
      </c>
      <c r="AZ17" s="394"/>
      <c r="BA17" s="394"/>
      <c r="BB17" s="394"/>
      <c r="BC17" s="394"/>
      <c r="BD17" s="394"/>
      <c r="BE17" s="394"/>
      <c r="BF17" s="394"/>
      <c r="BG17" s="394"/>
      <c r="BH17" s="394"/>
      <c r="BI17" s="394"/>
      <c r="BJ17" s="394"/>
      <c r="BK17" s="394"/>
      <c r="BL17" s="394"/>
      <c r="BM17" s="395"/>
      <c r="BN17" s="413">
        <v>22267829</v>
      </c>
      <c r="BO17" s="414"/>
      <c r="BP17" s="414"/>
      <c r="BQ17" s="414"/>
      <c r="BR17" s="414"/>
      <c r="BS17" s="414"/>
      <c r="BT17" s="414"/>
      <c r="BU17" s="415"/>
      <c r="BV17" s="413">
        <v>21699092</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40"/>
      <c r="B18" s="465" t="s">
        <v>89</v>
      </c>
      <c r="C18" s="466"/>
      <c r="D18" s="466"/>
      <c r="E18" s="467"/>
      <c r="F18" s="467"/>
      <c r="G18" s="467"/>
      <c r="H18" s="467"/>
      <c r="I18" s="467"/>
      <c r="J18" s="467"/>
      <c r="K18" s="467"/>
      <c r="L18" s="468">
        <v>17.57</v>
      </c>
      <c r="M18" s="468"/>
      <c r="N18" s="468"/>
      <c r="O18" s="468"/>
      <c r="P18" s="468"/>
      <c r="Q18" s="468"/>
      <c r="R18" s="469"/>
      <c r="S18" s="469"/>
      <c r="T18" s="469"/>
      <c r="U18" s="469"/>
      <c r="V18" s="470"/>
      <c r="W18" s="484"/>
      <c r="X18" s="485"/>
      <c r="Y18" s="485"/>
      <c r="Z18" s="485"/>
      <c r="AA18" s="485"/>
      <c r="AB18" s="495"/>
      <c r="AC18" s="377">
        <v>77</v>
      </c>
      <c r="AD18" s="378"/>
      <c r="AE18" s="378"/>
      <c r="AF18" s="378"/>
      <c r="AG18" s="471"/>
      <c r="AH18" s="377">
        <v>74.7</v>
      </c>
      <c r="AI18" s="378"/>
      <c r="AJ18" s="378"/>
      <c r="AK18" s="378"/>
      <c r="AL18" s="379"/>
      <c r="AM18" s="472"/>
      <c r="AN18" s="387"/>
      <c r="AO18" s="387"/>
      <c r="AP18" s="387"/>
      <c r="AQ18" s="387"/>
      <c r="AR18" s="387"/>
      <c r="AS18" s="387"/>
      <c r="AT18" s="388"/>
      <c r="AU18" s="460"/>
      <c r="AV18" s="461"/>
      <c r="AW18" s="461"/>
      <c r="AX18" s="461"/>
      <c r="AY18" s="393" t="s">
        <v>90</v>
      </c>
      <c r="AZ18" s="394"/>
      <c r="BA18" s="394"/>
      <c r="BB18" s="394"/>
      <c r="BC18" s="394"/>
      <c r="BD18" s="394"/>
      <c r="BE18" s="394"/>
      <c r="BF18" s="394"/>
      <c r="BG18" s="394"/>
      <c r="BH18" s="394"/>
      <c r="BI18" s="394"/>
      <c r="BJ18" s="394"/>
      <c r="BK18" s="394"/>
      <c r="BL18" s="394"/>
      <c r="BM18" s="395"/>
      <c r="BN18" s="413">
        <v>26389039</v>
      </c>
      <c r="BO18" s="414"/>
      <c r="BP18" s="414"/>
      <c r="BQ18" s="414"/>
      <c r="BR18" s="414"/>
      <c r="BS18" s="414"/>
      <c r="BT18" s="414"/>
      <c r="BU18" s="415"/>
      <c r="BV18" s="413">
        <v>25747786</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40"/>
      <c r="B19" s="465" t="s">
        <v>91</v>
      </c>
      <c r="C19" s="466"/>
      <c r="D19" s="466"/>
      <c r="E19" s="467"/>
      <c r="F19" s="467"/>
      <c r="G19" s="467"/>
      <c r="H19" s="467"/>
      <c r="I19" s="467"/>
      <c r="J19" s="467"/>
      <c r="K19" s="467"/>
      <c r="L19" s="473">
        <v>7531</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92</v>
      </c>
      <c r="AZ19" s="394"/>
      <c r="BA19" s="394"/>
      <c r="BB19" s="394"/>
      <c r="BC19" s="394"/>
      <c r="BD19" s="394"/>
      <c r="BE19" s="394"/>
      <c r="BF19" s="394"/>
      <c r="BG19" s="394"/>
      <c r="BH19" s="394"/>
      <c r="BI19" s="394"/>
      <c r="BJ19" s="394"/>
      <c r="BK19" s="394"/>
      <c r="BL19" s="394"/>
      <c r="BM19" s="395"/>
      <c r="BN19" s="413">
        <v>35630378</v>
      </c>
      <c r="BO19" s="414"/>
      <c r="BP19" s="414"/>
      <c r="BQ19" s="414"/>
      <c r="BR19" s="414"/>
      <c r="BS19" s="414"/>
      <c r="BT19" s="414"/>
      <c r="BU19" s="415"/>
      <c r="BV19" s="413">
        <v>35153542</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40"/>
      <c r="B20" s="465" t="s">
        <v>93</v>
      </c>
      <c r="C20" s="466"/>
      <c r="D20" s="466"/>
      <c r="E20" s="467"/>
      <c r="F20" s="467"/>
      <c r="G20" s="467"/>
      <c r="H20" s="467"/>
      <c r="I20" s="467"/>
      <c r="J20" s="467"/>
      <c r="K20" s="467"/>
      <c r="L20" s="473">
        <v>60257</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40"/>
      <c r="B21" s="462" t="s">
        <v>94</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2">
      <c r="A22" s="40"/>
      <c r="B22" s="426" t="s">
        <v>95</v>
      </c>
      <c r="C22" s="427"/>
      <c r="D22" s="428"/>
      <c r="E22" s="435" t="s">
        <v>24</v>
      </c>
      <c r="F22" s="436"/>
      <c r="G22" s="436"/>
      <c r="H22" s="436"/>
      <c r="I22" s="436"/>
      <c r="J22" s="436"/>
      <c r="K22" s="437"/>
      <c r="L22" s="435" t="s">
        <v>96</v>
      </c>
      <c r="M22" s="436"/>
      <c r="N22" s="436"/>
      <c r="O22" s="436"/>
      <c r="P22" s="437"/>
      <c r="Q22" s="441" t="s">
        <v>97</v>
      </c>
      <c r="R22" s="442"/>
      <c r="S22" s="442"/>
      <c r="T22" s="442"/>
      <c r="U22" s="442"/>
      <c r="V22" s="443"/>
      <c r="W22" s="447" t="s">
        <v>98</v>
      </c>
      <c r="X22" s="427"/>
      <c r="Y22" s="428"/>
      <c r="Z22" s="435" t="s">
        <v>24</v>
      </c>
      <c r="AA22" s="436"/>
      <c r="AB22" s="436"/>
      <c r="AC22" s="436"/>
      <c r="AD22" s="436"/>
      <c r="AE22" s="436"/>
      <c r="AF22" s="436"/>
      <c r="AG22" s="437"/>
      <c r="AH22" s="452" t="s">
        <v>99</v>
      </c>
      <c r="AI22" s="436"/>
      <c r="AJ22" s="436"/>
      <c r="AK22" s="436"/>
      <c r="AL22" s="437"/>
      <c r="AM22" s="452" t="s">
        <v>100</v>
      </c>
      <c r="AN22" s="453"/>
      <c r="AO22" s="453"/>
      <c r="AP22" s="453"/>
      <c r="AQ22" s="453"/>
      <c r="AR22" s="454"/>
      <c r="AS22" s="441" t="s">
        <v>97</v>
      </c>
      <c r="AT22" s="442"/>
      <c r="AU22" s="442"/>
      <c r="AV22" s="442"/>
      <c r="AW22" s="442"/>
      <c r="AX22" s="458"/>
      <c r="AY22" s="405" t="s">
        <v>101</v>
      </c>
      <c r="AZ22" s="406"/>
      <c r="BA22" s="406"/>
      <c r="BB22" s="406"/>
      <c r="BC22" s="406"/>
      <c r="BD22" s="406"/>
      <c r="BE22" s="406"/>
      <c r="BF22" s="406"/>
      <c r="BG22" s="406"/>
      <c r="BH22" s="406"/>
      <c r="BI22" s="406"/>
      <c r="BJ22" s="406"/>
      <c r="BK22" s="406"/>
      <c r="BL22" s="406"/>
      <c r="BM22" s="407"/>
      <c r="BN22" s="408">
        <v>23342867</v>
      </c>
      <c r="BO22" s="409"/>
      <c r="BP22" s="409"/>
      <c r="BQ22" s="409"/>
      <c r="BR22" s="409"/>
      <c r="BS22" s="409"/>
      <c r="BT22" s="409"/>
      <c r="BU22" s="410"/>
      <c r="BV22" s="408">
        <v>25512864</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2">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102</v>
      </c>
      <c r="AZ23" s="394"/>
      <c r="BA23" s="394"/>
      <c r="BB23" s="394"/>
      <c r="BC23" s="394"/>
      <c r="BD23" s="394"/>
      <c r="BE23" s="394"/>
      <c r="BF23" s="394"/>
      <c r="BG23" s="394"/>
      <c r="BH23" s="394"/>
      <c r="BI23" s="394"/>
      <c r="BJ23" s="394"/>
      <c r="BK23" s="394"/>
      <c r="BL23" s="394"/>
      <c r="BM23" s="395"/>
      <c r="BN23" s="413">
        <v>19011244</v>
      </c>
      <c r="BO23" s="414"/>
      <c r="BP23" s="414"/>
      <c r="BQ23" s="414"/>
      <c r="BR23" s="414"/>
      <c r="BS23" s="414"/>
      <c r="BT23" s="414"/>
      <c r="BU23" s="415"/>
      <c r="BV23" s="413">
        <v>20756670</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5">
      <c r="A24" s="40"/>
      <c r="B24" s="429"/>
      <c r="C24" s="430"/>
      <c r="D24" s="431"/>
      <c r="E24" s="386" t="s">
        <v>103</v>
      </c>
      <c r="F24" s="387"/>
      <c r="G24" s="387"/>
      <c r="H24" s="387"/>
      <c r="I24" s="387"/>
      <c r="J24" s="387"/>
      <c r="K24" s="388"/>
      <c r="L24" s="389">
        <v>1</v>
      </c>
      <c r="M24" s="390"/>
      <c r="N24" s="390"/>
      <c r="O24" s="390"/>
      <c r="P24" s="391"/>
      <c r="Q24" s="389">
        <v>9210</v>
      </c>
      <c r="R24" s="390"/>
      <c r="S24" s="390"/>
      <c r="T24" s="390"/>
      <c r="U24" s="390"/>
      <c r="V24" s="391"/>
      <c r="W24" s="448"/>
      <c r="X24" s="430"/>
      <c r="Y24" s="431"/>
      <c r="Z24" s="386" t="s">
        <v>104</v>
      </c>
      <c r="AA24" s="387"/>
      <c r="AB24" s="387"/>
      <c r="AC24" s="387"/>
      <c r="AD24" s="387"/>
      <c r="AE24" s="387"/>
      <c r="AF24" s="387"/>
      <c r="AG24" s="388"/>
      <c r="AH24" s="389">
        <v>746</v>
      </c>
      <c r="AI24" s="390"/>
      <c r="AJ24" s="390"/>
      <c r="AK24" s="390"/>
      <c r="AL24" s="391"/>
      <c r="AM24" s="389">
        <v>2296188</v>
      </c>
      <c r="AN24" s="390"/>
      <c r="AO24" s="390"/>
      <c r="AP24" s="390"/>
      <c r="AQ24" s="390"/>
      <c r="AR24" s="391"/>
      <c r="AS24" s="389">
        <v>3078</v>
      </c>
      <c r="AT24" s="390"/>
      <c r="AU24" s="390"/>
      <c r="AV24" s="390"/>
      <c r="AW24" s="390"/>
      <c r="AX24" s="392"/>
      <c r="AY24" s="380" t="s">
        <v>105</v>
      </c>
      <c r="AZ24" s="381"/>
      <c r="BA24" s="381"/>
      <c r="BB24" s="381"/>
      <c r="BC24" s="381"/>
      <c r="BD24" s="381"/>
      <c r="BE24" s="381"/>
      <c r="BF24" s="381"/>
      <c r="BG24" s="381"/>
      <c r="BH24" s="381"/>
      <c r="BI24" s="381"/>
      <c r="BJ24" s="381"/>
      <c r="BK24" s="381"/>
      <c r="BL24" s="381"/>
      <c r="BM24" s="382"/>
      <c r="BN24" s="413">
        <v>7808942</v>
      </c>
      <c r="BO24" s="414"/>
      <c r="BP24" s="414"/>
      <c r="BQ24" s="414"/>
      <c r="BR24" s="414"/>
      <c r="BS24" s="414"/>
      <c r="BT24" s="414"/>
      <c r="BU24" s="415"/>
      <c r="BV24" s="413">
        <v>8262062</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2">
      <c r="A25" s="40"/>
      <c r="B25" s="429"/>
      <c r="C25" s="430"/>
      <c r="D25" s="431"/>
      <c r="E25" s="386" t="s">
        <v>106</v>
      </c>
      <c r="F25" s="387"/>
      <c r="G25" s="387"/>
      <c r="H25" s="387"/>
      <c r="I25" s="387"/>
      <c r="J25" s="387"/>
      <c r="K25" s="388"/>
      <c r="L25" s="389">
        <v>1</v>
      </c>
      <c r="M25" s="390"/>
      <c r="N25" s="390"/>
      <c r="O25" s="390"/>
      <c r="P25" s="391"/>
      <c r="Q25" s="389">
        <v>7440</v>
      </c>
      <c r="R25" s="390"/>
      <c r="S25" s="390"/>
      <c r="T25" s="390"/>
      <c r="U25" s="390"/>
      <c r="V25" s="391"/>
      <c r="W25" s="448"/>
      <c r="X25" s="430"/>
      <c r="Y25" s="431"/>
      <c r="Z25" s="386" t="s">
        <v>107</v>
      </c>
      <c r="AA25" s="387"/>
      <c r="AB25" s="387"/>
      <c r="AC25" s="387"/>
      <c r="AD25" s="387"/>
      <c r="AE25" s="387"/>
      <c r="AF25" s="387"/>
      <c r="AG25" s="388"/>
      <c r="AH25" s="389">
        <v>155</v>
      </c>
      <c r="AI25" s="390"/>
      <c r="AJ25" s="390"/>
      <c r="AK25" s="390"/>
      <c r="AL25" s="391"/>
      <c r="AM25" s="389">
        <v>480035</v>
      </c>
      <c r="AN25" s="390"/>
      <c r="AO25" s="390"/>
      <c r="AP25" s="390"/>
      <c r="AQ25" s="390"/>
      <c r="AR25" s="391"/>
      <c r="AS25" s="389">
        <v>3097</v>
      </c>
      <c r="AT25" s="390"/>
      <c r="AU25" s="390"/>
      <c r="AV25" s="390"/>
      <c r="AW25" s="390"/>
      <c r="AX25" s="392"/>
      <c r="AY25" s="405" t="s">
        <v>108</v>
      </c>
      <c r="AZ25" s="406"/>
      <c r="BA25" s="406"/>
      <c r="BB25" s="406"/>
      <c r="BC25" s="406"/>
      <c r="BD25" s="406"/>
      <c r="BE25" s="406"/>
      <c r="BF25" s="406"/>
      <c r="BG25" s="406"/>
      <c r="BH25" s="406"/>
      <c r="BI25" s="406"/>
      <c r="BJ25" s="406"/>
      <c r="BK25" s="406"/>
      <c r="BL25" s="406"/>
      <c r="BM25" s="407"/>
      <c r="BN25" s="408">
        <v>9706522</v>
      </c>
      <c r="BO25" s="409"/>
      <c r="BP25" s="409"/>
      <c r="BQ25" s="409"/>
      <c r="BR25" s="409"/>
      <c r="BS25" s="409"/>
      <c r="BT25" s="409"/>
      <c r="BU25" s="410"/>
      <c r="BV25" s="408">
        <v>5558939</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2">
      <c r="A26" s="40"/>
      <c r="B26" s="429"/>
      <c r="C26" s="430"/>
      <c r="D26" s="431"/>
      <c r="E26" s="386" t="s">
        <v>109</v>
      </c>
      <c r="F26" s="387"/>
      <c r="G26" s="387"/>
      <c r="H26" s="387"/>
      <c r="I26" s="387"/>
      <c r="J26" s="387"/>
      <c r="K26" s="388"/>
      <c r="L26" s="389">
        <v>1</v>
      </c>
      <c r="M26" s="390"/>
      <c r="N26" s="390"/>
      <c r="O26" s="390"/>
      <c r="P26" s="391"/>
      <c r="Q26" s="389">
        <v>6960</v>
      </c>
      <c r="R26" s="390"/>
      <c r="S26" s="390"/>
      <c r="T26" s="390"/>
      <c r="U26" s="390"/>
      <c r="V26" s="391"/>
      <c r="W26" s="448"/>
      <c r="X26" s="430"/>
      <c r="Y26" s="431"/>
      <c r="Z26" s="386" t="s">
        <v>110</v>
      </c>
      <c r="AA26" s="424"/>
      <c r="AB26" s="424"/>
      <c r="AC26" s="424"/>
      <c r="AD26" s="424"/>
      <c r="AE26" s="424"/>
      <c r="AF26" s="424"/>
      <c r="AG26" s="425"/>
      <c r="AH26" s="389">
        <v>82</v>
      </c>
      <c r="AI26" s="390"/>
      <c r="AJ26" s="390"/>
      <c r="AK26" s="390"/>
      <c r="AL26" s="391"/>
      <c r="AM26" s="389">
        <v>260268</v>
      </c>
      <c r="AN26" s="390"/>
      <c r="AO26" s="390"/>
      <c r="AP26" s="390"/>
      <c r="AQ26" s="390"/>
      <c r="AR26" s="391"/>
      <c r="AS26" s="389">
        <v>3174</v>
      </c>
      <c r="AT26" s="390"/>
      <c r="AU26" s="390"/>
      <c r="AV26" s="390"/>
      <c r="AW26" s="390"/>
      <c r="AX26" s="392"/>
      <c r="AY26" s="422" t="s">
        <v>111</v>
      </c>
      <c r="AZ26" s="367"/>
      <c r="BA26" s="367"/>
      <c r="BB26" s="367"/>
      <c r="BC26" s="367"/>
      <c r="BD26" s="367"/>
      <c r="BE26" s="367"/>
      <c r="BF26" s="367"/>
      <c r="BG26" s="367"/>
      <c r="BH26" s="367"/>
      <c r="BI26" s="367"/>
      <c r="BJ26" s="367"/>
      <c r="BK26" s="367"/>
      <c r="BL26" s="367"/>
      <c r="BM26" s="423"/>
      <c r="BN26" s="413" t="s">
        <v>64</v>
      </c>
      <c r="BO26" s="414"/>
      <c r="BP26" s="414"/>
      <c r="BQ26" s="414"/>
      <c r="BR26" s="414"/>
      <c r="BS26" s="414"/>
      <c r="BT26" s="414"/>
      <c r="BU26" s="415"/>
      <c r="BV26" s="413" t="s">
        <v>64</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5">
      <c r="A27" s="40"/>
      <c r="B27" s="429"/>
      <c r="C27" s="430"/>
      <c r="D27" s="431"/>
      <c r="E27" s="386" t="s">
        <v>112</v>
      </c>
      <c r="F27" s="387"/>
      <c r="G27" s="387"/>
      <c r="H27" s="387"/>
      <c r="I27" s="387"/>
      <c r="J27" s="387"/>
      <c r="K27" s="388"/>
      <c r="L27" s="389">
        <v>1</v>
      </c>
      <c r="M27" s="390"/>
      <c r="N27" s="390"/>
      <c r="O27" s="390"/>
      <c r="P27" s="391"/>
      <c r="Q27" s="389">
        <v>5410</v>
      </c>
      <c r="R27" s="390"/>
      <c r="S27" s="390"/>
      <c r="T27" s="390"/>
      <c r="U27" s="390"/>
      <c r="V27" s="391"/>
      <c r="W27" s="448"/>
      <c r="X27" s="430"/>
      <c r="Y27" s="431"/>
      <c r="Z27" s="386" t="s">
        <v>113</v>
      </c>
      <c r="AA27" s="387"/>
      <c r="AB27" s="387"/>
      <c r="AC27" s="387"/>
      <c r="AD27" s="387"/>
      <c r="AE27" s="387"/>
      <c r="AF27" s="387"/>
      <c r="AG27" s="388"/>
      <c r="AH27" s="389">
        <v>12</v>
      </c>
      <c r="AI27" s="390"/>
      <c r="AJ27" s="390"/>
      <c r="AK27" s="390"/>
      <c r="AL27" s="391"/>
      <c r="AM27" s="389">
        <v>48876</v>
      </c>
      <c r="AN27" s="390"/>
      <c r="AO27" s="390"/>
      <c r="AP27" s="390"/>
      <c r="AQ27" s="390"/>
      <c r="AR27" s="391"/>
      <c r="AS27" s="389">
        <v>4073</v>
      </c>
      <c r="AT27" s="390"/>
      <c r="AU27" s="390"/>
      <c r="AV27" s="390"/>
      <c r="AW27" s="390"/>
      <c r="AX27" s="392"/>
      <c r="AY27" s="419" t="s">
        <v>114</v>
      </c>
      <c r="AZ27" s="420"/>
      <c r="BA27" s="420"/>
      <c r="BB27" s="420"/>
      <c r="BC27" s="420"/>
      <c r="BD27" s="420"/>
      <c r="BE27" s="420"/>
      <c r="BF27" s="420"/>
      <c r="BG27" s="420"/>
      <c r="BH27" s="420"/>
      <c r="BI27" s="420"/>
      <c r="BJ27" s="420"/>
      <c r="BK27" s="420"/>
      <c r="BL27" s="420"/>
      <c r="BM27" s="421"/>
      <c r="BN27" s="416" t="s">
        <v>64</v>
      </c>
      <c r="BO27" s="417"/>
      <c r="BP27" s="417"/>
      <c r="BQ27" s="417"/>
      <c r="BR27" s="417"/>
      <c r="BS27" s="417"/>
      <c r="BT27" s="417"/>
      <c r="BU27" s="418"/>
      <c r="BV27" s="416" t="s">
        <v>64</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2">
      <c r="A28" s="40"/>
      <c r="B28" s="429"/>
      <c r="C28" s="430"/>
      <c r="D28" s="431"/>
      <c r="E28" s="386" t="s">
        <v>115</v>
      </c>
      <c r="F28" s="387"/>
      <c r="G28" s="387"/>
      <c r="H28" s="387"/>
      <c r="I28" s="387"/>
      <c r="J28" s="387"/>
      <c r="K28" s="388"/>
      <c r="L28" s="389">
        <v>1</v>
      </c>
      <c r="M28" s="390"/>
      <c r="N28" s="390"/>
      <c r="O28" s="390"/>
      <c r="P28" s="391"/>
      <c r="Q28" s="389">
        <v>4500</v>
      </c>
      <c r="R28" s="390"/>
      <c r="S28" s="390"/>
      <c r="T28" s="390"/>
      <c r="U28" s="390"/>
      <c r="V28" s="391"/>
      <c r="W28" s="448"/>
      <c r="X28" s="430"/>
      <c r="Y28" s="431"/>
      <c r="Z28" s="386" t="s">
        <v>116</v>
      </c>
      <c r="AA28" s="387"/>
      <c r="AB28" s="387"/>
      <c r="AC28" s="387"/>
      <c r="AD28" s="387"/>
      <c r="AE28" s="387"/>
      <c r="AF28" s="387"/>
      <c r="AG28" s="388"/>
      <c r="AH28" s="389" t="s">
        <v>64</v>
      </c>
      <c r="AI28" s="390"/>
      <c r="AJ28" s="390"/>
      <c r="AK28" s="390"/>
      <c r="AL28" s="391"/>
      <c r="AM28" s="389" t="s">
        <v>64</v>
      </c>
      <c r="AN28" s="390"/>
      <c r="AO28" s="390"/>
      <c r="AP28" s="390"/>
      <c r="AQ28" s="390"/>
      <c r="AR28" s="391"/>
      <c r="AS28" s="389" t="s">
        <v>64</v>
      </c>
      <c r="AT28" s="390"/>
      <c r="AU28" s="390"/>
      <c r="AV28" s="390"/>
      <c r="AW28" s="390"/>
      <c r="AX28" s="392"/>
      <c r="AY28" s="396" t="s">
        <v>117</v>
      </c>
      <c r="AZ28" s="397"/>
      <c r="BA28" s="397"/>
      <c r="BB28" s="398"/>
      <c r="BC28" s="405" t="s">
        <v>118</v>
      </c>
      <c r="BD28" s="406"/>
      <c r="BE28" s="406"/>
      <c r="BF28" s="406"/>
      <c r="BG28" s="406"/>
      <c r="BH28" s="406"/>
      <c r="BI28" s="406"/>
      <c r="BJ28" s="406"/>
      <c r="BK28" s="406"/>
      <c r="BL28" s="406"/>
      <c r="BM28" s="407"/>
      <c r="BN28" s="408">
        <v>2793893</v>
      </c>
      <c r="BO28" s="409"/>
      <c r="BP28" s="409"/>
      <c r="BQ28" s="409"/>
      <c r="BR28" s="409"/>
      <c r="BS28" s="409"/>
      <c r="BT28" s="409"/>
      <c r="BU28" s="410"/>
      <c r="BV28" s="408">
        <v>2671693</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2">
      <c r="A29" s="40"/>
      <c r="B29" s="429"/>
      <c r="C29" s="430"/>
      <c r="D29" s="431"/>
      <c r="E29" s="386" t="s">
        <v>119</v>
      </c>
      <c r="F29" s="387"/>
      <c r="G29" s="387"/>
      <c r="H29" s="387"/>
      <c r="I29" s="387"/>
      <c r="J29" s="387"/>
      <c r="K29" s="388"/>
      <c r="L29" s="389">
        <v>20</v>
      </c>
      <c r="M29" s="390"/>
      <c r="N29" s="390"/>
      <c r="O29" s="390"/>
      <c r="P29" s="391"/>
      <c r="Q29" s="389">
        <v>4190</v>
      </c>
      <c r="R29" s="390"/>
      <c r="S29" s="390"/>
      <c r="T29" s="390"/>
      <c r="U29" s="390"/>
      <c r="V29" s="391"/>
      <c r="W29" s="449"/>
      <c r="X29" s="450"/>
      <c r="Y29" s="451"/>
      <c r="Z29" s="386" t="s">
        <v>120</v>
      </c>
      <c r="AA29" s="387"/>
      <c r="AB29" s="387"/>
      <c r="AC29" s="387"/>
      <c r="AD29" s="387"/>
      <c r="AE29" s="387"/>
      <c r="AF29" s="387"/>
      <c r="AG29" s="388"/>
      <c r="AH29" s="389">
        <v>758</v>
      </c>
      <c r="AI29" s="390"/>
      <c r="AJ29" s="390"/>
      <c r="AK29" s="390"/>
      <c r="AL29" s="391"/>
      <c r="AM29" s="389">
        <v>2345064</v>
      </c>
      <c r="AN29" s="390"/>
      <c r="AO29" s="390"/>
      <c r="AP29" s="390"/>
      <c r="AQ29" s="390"/>
      <c r="AR29" s="391"/>
      <c r="AS29" s="389">
        <v>3094</v>
      </c>
      <c r="AT29" s="390"/>
      <c r="AU29" s="390"/>
      <c r="AV29" s="390"/>
      <c r="AW29" s="390"/>
      <c r="AX29" s="392"/>
      <c r="AY29" s="399"/>
      <c r="AZ29" s="400"/>
      <c r="BA29" s="400"/>
      <c r="BB29" s="401"/>
      <c r="BC29" s="393" t="s">
        <v>121</v>
      </c>
      <c r="BD29" s="394"/>
      <c r="BE29" s="394"/>
      <c r="BF29" s="394"/>
      <c r="BG29" s="394"/>
      <c r="BH29" s="394"/>
      <c r="BI29" s="394"/>
      <c r="BJ29" s="394"/>
      <c r="BK29" s="394"/>
      <c r="BL29" s="394"/>
      <c r="BM29" s="395"/>
      <c r="BN29" s="413" t="s">
        <v>64</v>
      </c>
      <c r="BO29" s="414"/>
      <c r="BP29" s="414"/>
      <c r="BQ29" s="414"/>
      <c r="BR29" s="414"/>
      <c r="BS29" s="414"/>
      <c r="BT29" s="414"/>
      <c r="BU29" s="415"/>
      <c r="BV29" s="413" t="s">
        <v>64</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5">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122</v>
      </c>
      <c r="X30" s="375"/>
      <c r="Y30" s="375"/>
      <c r="Z30" s="375"/>
      <c r="AA30" s="375"/>
      <c r="AB30" s="375"/>
      <c r="AC30" s="375"/>
      <c r="AD30" s="375"/>
      <c r="AE30" s="375"/>
      <c r="AF30" s="375"/>
      <c r="AG30" s="376"/>
      <c r="AH30" s="377">
        <v>102.9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123</v>
      </c>
      <c r="BD30" s="381"/>
      <c r="BE30" s="381"/>
      <c r="BF30" s="381"/>
      <c r="BG30" s="381"/>
      <c r="BH30" s="381"/>
      <c r="BI30" s="381"/>
      <c r="BJ30" s="381"/>
      <c r="BK30" s="381"/>
      <c r="BL30" s="381"/>
      <c r="BM30" s="382"/>
      <c r="BN30" s="416">
        <v>1018416</v>
      </c>
      <c r="BO30" s="417"/>
      <c r="BP30" s="417"/>
      <c r="BQ30" s="417"/>
      <c r="BR30" s="417"/>
      <c r="BS30" s="417"/>
      <c r="BT30" s="417"/>
      <c r="BU30" s="418"/>
      <c r="BV30" s="416">
        <v>1151194</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66" t="s">
        <v>124</v>
      </c>
      <c r="D32" s="366"/>
      <c r="E32" s="366"/>
      <c r="F32" s="366"/>
      <c r="G32" s="366"/>
      <c r="H32" s="366"/>
      <c r="I32" s="366"/>
      <c r="J32" s="366"/>
      <c r="K32" s="366"/>
      <c r="L32" s="366"/>
      <c r="M32" s="366"/>
      <c r="N32" s="366"/>
      <c r="O32" s="366"/>
      <c r="P32" s="366"/>
      <c r="Q32" s="366"/>
      <c r="R32" s="366"/>
      <c r="S32" s="366"/>
      <c r="U32" s="367" t="s">
        <v>125</v>
      </c>
      <c r="V32" s="367"/>
      <c r="W32" s="367"/>
      <c r="X32" s="367"/>
      <c r="Y32" s="367"/>
      <c r="Z32" s="367"/>
      <c r="AA32" s="367"/>
      <c r="AB32" s="367"/>
      <c r="AC32" s="367"/>
      <c r="AD32" s="367"/>
      <c r="AE32" s="367"/>
      <c r="AF32" s="367"/>
      <c r="AG32" s="367"/>
      <c r="AH32" s="367"/>
      <c r="AI32" s="367"/>
      <c r="AJ32" s="367"/>
      <c r="AK32" s="367"/>
      <c r="AM32" s="367" t="s">
        <v>126</v>
      </c>
      <c r="AN32" s="367"/>
      <c r="AO32" s="367"/>
      <c r="AP32" s="367"/>
      <c r="AQ32" s="367"/>
      <c r="AR32" s="367"/>
      <c r="AS32" s="367"/>
      <c r="AT32" s="367"/>
      <c r="AU32" s="367"/>
      <c r="AV32" s="367"/>
      <c r="AW32" s="367"/>
      <c r="AX32" s="367"/>
      <c r="AY32" s="367"/>
      <c r="AZ32" s="367"/>
      <c r="BA32" s="367"/>
      <c r="BB32" s="367"/>
      <c r="BC32" s="367"/>
      <c r="BE32" s="367" t="s">
        <v>127</v>
      </c>
      <c r="BF32" s="367"/>
      <c r="BG32" s="367"/>
      <c r="BH32" s="367"/>
      <c r="BI32" s="367"/>
      <c r="BJ32" s="367"/>
      <c r="BK32" s="367"/>
      <c r="BL32" s="367"/>
      <c r="BM32" s="367"/>
      <c r="BN32" s="367"/>
      <c r="BO32" s="367"/>
      <c r="BP32" s="367"/>
      <c r="BQ32" s="367"/>
      <c r="BR32" s="367"/>
      <c r="BS32" s="367"/>
      <c r="BT32" s="367"/>
      <c r="BU32" s="367"/>
      <c r="BW32" s="367" t="s">
        <v>128</v>
      </c>
      <c r="BX32" s="367"/>
      <c r="BY32" s="367"/>
      <c r="BZ32" s="367"/>
      <c r="CA32" s="367"/>
      <c r="CB32" s="367"/>
      <c r="CC32" s="367"/>
      <c r="CD32" s="367"/>
      <c r="CE32" s="367"/>
      <c r="CF32" s="367"/>
      <c r="CG32" s="367"/>
      <c r="CH32" s="367"/>
      <c r="CI32" s="367"/>
      <c r="CJ32" s="367"/>
      <c r="CK32" s="367"/>
      <c r="CL32" s="367"/>
      <c r="CM32" s="367"/>
      <c r="CO32" s="367" t="s">
        <v>129</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2">
      <c r="A33" s="40"/>
      <c r="B33" s="64"/>
      <c r="C33" s="365" t="s">
        <v>130</v>
      </c>
      <c r="D33" s="365"/>
      <c r="E33" s="364" t="s">
        <v>131</v>
      </c>
      <c r="F33" s="364"/>
      <c r="G33" s="364"/>
      <c r="H33" s="364"/>
      <c r="I33" s="364"/>
      <c r="J33" s="364"/>
      <c r="K33" s="364"/>
      <c r="L33" s="364"/>
      <c r="M33" s="364"/>
      <c r="N33" s="364"/>
      <c r="O33" s="364"/>
      <c r="P33" s="364"/>
      <c r="Q33" s="364"/>
      <c r="R33" s="364"/>
      <c r="S33" s="364"/>
      <c r="T33" s="65"/>
      <c r="U33" s="365" t="s">
        <v>130</v>
      </c>
      <c r="V33" s="365"/>
      <c r="W33" s="364" t="s">
        <v>131</v>
      </c>
      <c r="X33" s="364"/>
      <c r="Y33" s="364"/>
      <c r="Z33" s="364"/>
      <c r="AA33" s="364"/>
      <c r="AB33" s="364"/>
      <c r="AC33" s="364"/>
      <c r="AD33" s="364"/>
      <c r="AE33" s="364"/>
      <c r="AF33" s="364"/>
      <c r="AG33" s="364"/>
      <c r="AH33" s="364"/>
      <c r="AI33" s="364"/>
      <c r="AJ33" s="364"/>
      <c r="AK33" s="364"/>
      <c r="AL33" s="65"/>
      <c r="AM33" s="365" t="s">
        <v>130</v>
      </c>
      <c r="AN33" s="365"/>
      <c r="AO33" s="364" t="s">
        <v>131</v>
      </c>
      <c r="AP33" s="364"/>
      <c r="AQ33" s="364"/>
      <c r="AR33" s="364"/>
      <c r="AS33" s="364"/>
      <c r="AT33" s="364"/>
      <c r="AU33" s="364"/>
      <c r="AV33" s="364"/>
      <c r="AW33" s="364"/>
      <c r="AX33" s="364"/>
      <c r="AY33" s="364"/>
      <c r="AZ33" s="364"/>
      <c r="BA33" s="364"/>
      <c r="BB33" s="364"/>
      <c r="BC33" s="364"/>
      <c r="BD33" s="66"/>
      <c r="BE33" s="364" t="s">
        <v>132</v>
      </c>
      <c r="BF33" s="364"/>
      <c r="BG33" s="364" t="s">
        <v>133</v>
      </c>
      <c r="BH33" s="364"/>
      <c r="BI33" s="364"/>
      <c r="BJ33" s="364"/>
      <c r="BK33" s="364"/>
      <c r="BL33" s="364"/>
      <c r="BM33" s="364"/>
      <c r="BN33" s="364"/>
      <c r="BO33" s="364"/>
      <c r="BP33" s="364"/>
      <c r="BQ33" s="364"/>
      <c r="BR33" s="364"/>
      <c r="BS33" s="364"/>
      <c r="BT33" s="364"/>
      <c r="BU33" s="364"/>
      <c r="BV33" s="66"/>
      <c r="BW33" s="365" t="s">
        <v>132</v>
      </c>
      <c r="BX33" s="365"/>
      <c r="BY33" s="364" t="s">
        <v>134</v>
      </c>
      <c r="BZ33" s="364"/>
      <c r="CA33" s="364"/>
      <c r="CB33" s="364"/>
      <c r="CC33" s="364"/>
      <c r="CD33" s="364"/>
      <c r="CE33" s="364"/>
      <c r="CF33" s="364"/>
      <c r="CG33" s="364"/>
      <c r="CH33" s="364"/>
      <c r="CI33" s="364"/>
      <c r="CJ33" s="364"/>
      <c r="CK33" s="364"/>
      <c r="CL33" s="364"/>
      <c r="CM33" s="364"/>
      <c r="CN33" s="65"/>
      <c r="CO33" s="365" t="s">
        <v>130</v>
      </c>
      <c r="CP33" s="365"/>
      <c r="CQ33" s="364" t="s">
        <v>135</v>
      </c>
      <c r="CR33" s="364"/>
      <c r="CS33" s="364"/>
      <c r="CT33" s="364"/>
      <c r="CU33" s="364"/>
      <c r="CV33" s="364"/>
      <c r="CW33" s="364"/>
      <c r="CX33" s="364"/>
      <c r="CY33" s="364"/>
      <c r="CZ33" s="364"/>
      <c r="DA33" s="364"/>
      <c r="DB33" s="364"/>
      <c r="DC33" s="364"/>
      <c r="DD33" s="364"/>
      <c r="DE33" s="364"/>
      <c r="DF33" s="65"/>
      <c r="DG33" s="363" t="s">
        <v>136</v>
      </c>
      <c r="DH33" s="363"/>
      <c r="DI33" s="67"/>
    </row>
    <row r="34" spans="1:113" ht="32.25" customHeight="1" x14ac:dyDescent="0.2">
      <c r="A34" s="40"/>
      <c r="B34" s="64"/>
      <c r="C34" s="361">
        <f>IF(E34="","",1)</f>
        <v>1</v>
      </c>
      <c r="D34" s="361"/>
      <c r="E34" s="362" t="str">
        <f>IF('[1]各会計、関係団体の財政状況及び健全化判断比率'!B7="","",'[1]各会計、関係団体の財政状況及び健全化判断比率'!B7)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2</v>
      </c>
      <c r="V34" s="361"/>
      <c r="W34" s="362" t="str">
        <f>IF('[1]各会計、関係団体の財政状況及び健全化判断比率'!B28="","",'[1]各会計、関係団体の財政状況及び健全化判断比率'!B28)</f>
        <v>国民健康保険事業特別会計</v>
      </c>
      <c r="X34" s="362"/>
      <c r="Y34" s="362"/>
      <c r="Z34" s="362"/>
      <c r="AA34" s="362"/>
      <c r="AB34" s="362"/>
      <c r="AC34" s="362"/>
      <c r="AD34" s="362"/>
      <c r="AE34" s="362"/>
      <c r="AF34" s="362"/>
      <c r="AG34" s="362"/>
      <c r="AH34" s="362"/>
      <c r="AI34" s="362"/>
      <c r="AJ34" s="362"/>
      <c r="AK34" s="362"/>
      <c r="AL34" s="40"/>
      <c r="AM34" s="361">
        <f>IF(AO34="","",MAX(C34:D43,U34:V43)+1)</f>
        <v>5</v>
      </c>
      <c r="AN34" s="361"/>
      <c r="AO34" s="362" t="str">
        <f>IF('[1]各会計、関係団体の財政状況及び健全化判断比率'!B31="","",'[1]各会計、関係団体の財政状況及び健全化判断比率'!B31)</f>
        <v>水道事業会計</v>
      </c>
      <c r="AP34" s="362"/>
      <c r="AQ34" s="362"/>
      <c r="AR34" s="362"/>
      <c r="AS34" s="362"/>
      <c r="AT34" s="362"/>
      <c r="AU34" s="362"/>
      <c r="AV34" s="362"/>
      <c r="AW34" s="362"/>
      <c r="AX34" s="362"/>
      <c r="AY34" s="362"/>
      <c r="AZ34" s="362"/>
      <c r="BA34" s="362"/>
      <c r="BB34" s="362"/>
      <c r="BC34" s="362"/>
      <c r="BD34" s="40"/>
      <c r="BE34" s="361" t="str">
        <f>IF(BG34="","",MAX(C34:D43,U34:V43,AM34:AN43)+1)</f>
        <v/>
      </c>
      <c r="BF34" s="361"/>
      <c r="BG34" s="362"/>
      <c r="BH34" s="362"/>
      <c r="BI34" s="362"/>
      <c r="BJ34" s="362"/>
      <c r="BK34" s="362"/>
      <c r="BL34" s="362"/>
      <c r="BM34" s="362"/>
      <c r="BN34" s="362"/>
      <c r="BO34" s="362"/>
      <c r="BP34" s="362"/>
      <c r="BQ34" s="362"/>
      <c r="BR34" s="362"/>
      <c r="BS34" s="362"/>
      <c r="BT34" s="362"/>
      <c r="BU34" s="362"/>
      <c r="BV34" s="40"/>
      <c r="BW34" s="361">
        <f>IF(BY34="","",MAX(C34:D43,U34:V43,AM34:AN43,BE34:BF43)+1)</f>
        <v>7</v>
      </c>
      <c r="BX34" s="361"/>
      <c r="BY34" s="362" t="str">
        <f>IF('[1]各会計、関係団体の財政状況及び健全化判断比率'!B68="","",'[1]各会計、関係団体の財政状況及び健全化判断比率'!B68)</f>
        <v>高座清掃施設組合</v>
      </c>
      <c r="BZ34" s="362"/>
      <c r="CA34" s="362"/>
      <c r="CB34" s="362"/>
      <c r="CC34" s="362"/>
      <c r="CD34" s="362"/>
      <c r="CE34" s="362"/>
      <c r="CF34" s="362"/>
      <c r="CG34" s="362"/>
      <c r="CH34" s="362"/>
      <c r="CI34" s="362"/>
      <c r="CJ34" s="362"/>
      <c r="CK34" s="362"/>
      <c r="CL34" s="362"/>
      <c r="CM34" s="362"/>
      <c r="CN34" s="40"/>
      <c r="CO34" s="361">
        <f>IF(CQ34="","",MAX(C34:D43,U34:V43,AM34:AN43,BE34:BF43,BW34:BX43)+1)</f>
        <v>11</v>
      </c>
      <c r="CP34" s="361"/>
      <c r="CQ34" s="362" t="str">
        <f>IF('[1]各会計、関係団体の財政状況及び健全化判断比率'!BS7="","",'[1]各会計、関係団体の財政状況及び健全化判断比率'!BS7)</f>
        <v>座間市土地開発公社</v>
      </c>
      <c r="CR34" s="362"/>
      <c r="CS34" s="362"/>
      <c r="CT34" s="362"/>
      <c r="CU34" s="362"/>
      <c r="CV34" s="362"/>
      <c r="CW34" s="362"/>
      <c r="CX34" s="362"/>
      <c r="CY34" s="362"/>
      <c r="CZ34" s="362"/>
      <c r="DA34" s="362"/>
      <c r="DB34" s="362"/>
      <c r="DC34" s="362"/>
      <c r="DD34" s="362"/>
      <c r="DE34" s="362"/>
      <c r="DG34" s="359" t="str">
        <f>IF('[1]各会計、関係団体の財政状況及び健全化判断比率'!BR7="","",'[1]各会計、関係団体の財政状況及び健全化判断比率'!BR7)</f>
        <v>〇</v>
      </c>
      <c r="DH34" s="359"/>
      <c r="DI34" s="67"/>
    </row>
    <row r="35" spans="1:113" ht="32.25" customHeight="1" x14ac:dyDescent="0.2">
      <c r="A35" s="40"/>
      <c r="B35" s="64"/>
      <c r="C35" s="361" t="str">
        <f>IF(E35="","",C34+1)</f>
        <v/>
      </c>
      <c r="D35" s="361"/>
      <c r="E35" s="362" t="str">
        <f>IF('[1]各会計、関係団体の財政状況及び健全化判断比率'!B8="","",'[1]各会計、関係団体の財政状況及び健全化判断比率'!B8)</f>
        <v/>
      </c>
      <c r="F35" s="362"/>
      <c r="G35" s="362"/>
      <c r="H35" s="362"/>
      <c r="I35" s="362"/>
      <c r="J35" s="362"/>
      <c r="K35" s="362"/>
      <c r="L35" s="362"/>
      <c r="M35" s="362"/>
      <c r="N35" s="362"/>
      <c r="O35" s="362"/>
      <c r="P35" s="362"/>
      <c r="Q35" s="362"/>
      <c r="R35" s="362"/>
      <c r="S35" s="362"/>
      <c r="T35" s="40"/>
      <c r="U35" s="361">
        <f>IF(W35="","",U34+1)</f>
        <v>3</v>
      </c>
      <c r="V35" s="361"/>
      <c r="W35" s="362" t="str">
        <f>IF('[1]各会計、関係団体の財政状況及び健全化判断比率'!B29="","",'[1]各会計、関係団体の財政状況及び健全化判断比率'!B29)</f>
        <v>介護保険事業特別会計</v>
      </c>
      <c r="X35" s="362"/>
      <c r="Y35" s="362"/>
      <c r="Z35" s="362"/>
      <c r="AA35" s="362"/>
      <c r="AB35" s="362"/>
      <c r="AC35" s="362"/>
      <c r="AD35" s="362"/>
      <c r="AE35" s="362"/>
      <c r="AF35" s="362"/>
      <c r="AG35" s="362"/>
      <c r="AH35" s="362"/>
      <c r="AI35" s="362"/>
      <c r="AJ35" s="362"/>
      <c r="AK35" s="362"/>
      <c r="AL35" s="40"/>
      <c r="AM35" s="361">
        <f t="shared" ref="AM35:AM43" si="0">IF(AO35="","",AM34+1)</f>
        <v>6</v>
      </c>
      <c r="AN35" s="361"/>
      <c r="AO35" s="362" t="str">
        <f>IF('[1]各会計、関係団体の財政状況及び健全化判断比率'!B32="","",'[1]各会計、関係団体の財政状況及び健全化判断比率'!B32)</f>
        <v>公共下水道事業会計</v>
      </c>
      <c r="AP35" s="362"/>
      <c r="AQ35" s="362"/>
      <c r="AR35" s="362"/>
      <c r="AS35" s="362"/>
      <c r="AT35" s="362"/>
      <c r="AU35" s="362"/>
      <c r="AV35" s="362"/>
      <c r="AW35" s="362"/>
      <c r="AX35" s="362"/>
      <c r="AY35" s="362"/>
      <c r="AZ35" s="362"/>
      <c r="BA35" s="362"/>
      <c r="BB35" s="362"/>
      <c r="BC35" s="362"/>
      <c r="BD35" s="40"/>
      <c r="BE35" s="361" t="str">
        <f t="shared" ref="BE35:BE43" si="1">IF(BG35="","",BE34+1)</f>
        <v/>
      </c>
      <c r="BF35" s="361"/>
      <c r="BG35" s="362"/>
      <c r="BH35" s="362"/>
      <c r="BI35" s="362"/>
      <c r="BJ35" s="362"/>
      <c r="BK35" s="362"/>
      <c r="BL35" s="362"/>
      <c r="BM35" s="362"/>
      <c r="BN35" s="362"/>
      <c r="BO35" s="362"/>
      <c r="BP35" s="362"/>
      <c r="BQ35" s="362"/>
      <c r="BR35" s="362"/>
      <c r="BS35" s="362"/>
      <c r="BT35" s="362"/>
      <c r="BU35" s="362"/>
      <c r="BV35" s="40"/>
      <c r="BW35" s="361">
        <f t="shared" ref="BW35:BW43" si="2">IF(BY35="","",BW34+1)</f>
        <v>8</v>
      </c>
      <c r="BX35" s="361"/>
      <c r="BY35" s="362" t="str">
        <f>IF('[1]各会計、関係団体の財政状況及び健全化判断比率'!B69="","",'[1]各会計、関係団体の財政状況及び健全化判断比率'!B69)</f>
        <v>広域大和斎場組合</v>
      </c>
      <c r="BZ35" s="362"/>
      <c r="CA35" s="362"/>
      <c r="CB35" s="362"/>
      <c r="CC35" s="362"/>
      <c r="CD35" s="362"/>
      <c r="CE35" s="362"/>
      <c r="CF35" s="362"/>
      <c r="CG35" s="362"/>
      <c r="CH35" s="362"/>
      <c r="CI35" s="362"/>
      <c r="CJ35" s="362"/>
      <c r="CK35" s="362"/>
      <c r="CL35" s="362"/>
      <c r="CM35" s="362"/>
      <c r="CN35" s="40"/>
      <c r="CO35" s="361">
        <f t="shared" ref="CO35:CO43" si="3">IF(CQ35="","",CO34+1)</f>
        <v>12</v>
      </c>
      <c r="CP35" s="361"/>
      <c r="CQ35" s="362" t="str">
        <f>IF('[1]各会計、関係団体の財政状況及び健全化判断比率'!BS8="","",'[1]各会計、関係団体の財政状況及び健全化判断比率'!BS8)</f>
        <v>座間市スポーツ・文化振興財団</v>
      </c>
      <c r="CR35" s="362"/>
      <c r="CS35" s="362"/>
      <c r="CT35" s="362"/>
      <c r="CU35" s="362"/>
      <c r="CV35" s="362"/>
      <c r="CW35" s="362"/>
      <c r="CX35" s="362"/>
      <c r="CY35" s="362"/>
      <c r="CZ35" s="362"/>
      <c r="DA35" s="362"/>
      <c r="DB35" s="362"/>
      <c r="DC35" s="362"/>
      <c r="DD35" s="362"/>
      <c r="DE35" s="362"/>
      <c r="DG35" s="359" t="str">
        <f>IF('[1]各会計、関係団体の財政状況及び健全化判断比率'!BR8="","",'[1]各会計、関係団体の財政状況及び健全化判断比率'!BR8)</f>
        <v/>
      </c>
      <c r="DH35" s="359"/>
      <c r="DI35" s="67"/>
    </row>
    <row r="36" spans="1:113" ht="32.25" customHeight="1" x14ac:dyDescent="0.2">
      <c r="A36" s="40"/>
      <c r="B36" s="64"/>
      <c r="C36" s="361" t="str">
        <f>IF(E36="","",C35+1)</f>
        <v/>
      </c>
      <c r="D36" s="361"/>
      <c r="E36" s="362" t="str">
        <f>IF('[1]各会計、関係団体の財政状況及び健全化判断比率'!B9="","",'[1]各会計、関係団体の財政状況及び健全化判断比率'!B9)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4</v>
      </c>
      <c r="V36" s="361"/>
      <c r="W36" s="362" t="str">
        <f>IF('[1]各会計、関係団体の財政状況及び健全化判断比率'!B30="","",'[1]各会計、関係団体の財政状況及び健全化判断比率'!B30)</f>
        <v>後期高齢者医療保険事業特別会計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t="str">
        <f t="shared" si="1"/>
        <v/>
      </c>
      <c r="BF36" s="361"/>
      <c r="BG36" s="362"/>
      <c r="BH36" s="362"/>
      <c r="BI36" s="362"/>
      <c r="BJ36" s="362"/>
      <c r="BK36" s="362"/>
      <c r="BL36" s="362"/>
      <c r="BM36" s="362"/>
      <c r="BN36" s="362"/>
      <c r="BO36" s="362"/>
      <c r="BP36" s="362"/>
      <c r="BQ36" s="362"/>
      <c r="BR36" s="362"/>
      <c r="BS36" s="362"/>
      <c r="BT36" s="362"/>
      <c r="BU36" s="362"/>
      <c r="BV36" s="40"/>
      <c r="BW36" s="361">
        <f t="shared" si="2"/>
        <v>9</v>
      </c>
      <c r="BX36" s="361"/>
      <c r="BY36" s="362" t="str">
        <f>IF('[1]各会計、関係団体の財政状況及び健全化判断比率'!B70="","",'[1]各会計、関係団体の財政状況及び健全化判断比率'!B70)</f>
        <v>神奈川県後期高齢者医療広域連合（一般会計）</v>
      </c>
      <c r="BZ36" s="362"/>
      <c r="CA36" s="362"/>
      <c r="CB36" s="362"/>
      <c r="CC36" s="362"/>
      <c r="CD36" s="362"/>
      <c r="CE36" s="362"/>
      <c r="CF36" s="362"/>
      <c r="CG36" s="362"/>
      <c r="CH36" s="362"/>
      <c r="CI36" s="362"/>
      <c r="CJ36" s="362"/>
      <c r="CK36" s="362"/>
      <c r="CL36" s="362"/>
      <c r="CM36" s="362"/>
      <c r="CN36" s="40"/>
      <c r="CO36" s="361" t="str">
        <f t="shared" si="3"/>
        <v/>
      </c>
      <c r="CP36" s="361"/>
      <c r="CQ36" s="362" t="str">
        <f>IF('[1]各会計、関係団体の財政状況及び健全化判断比率'!BS9="","",'[1]各会計、関係団体の財政状況及び健全化判断比率'!BS9)</f>
        <v/>
      </c>
      <c r="CR36" s="362"/>
      <c r="CS36" s="362"/>
      <c r="CT36" s="362"/>
      <c r="CU36" s="362"/>
      <c r="CV36" s="362"/>
      <c r="CW36" s="362"/>
      <c r="CX36" s="362"/>
      <c r="CY36" s="362"/>
      <c r="CZ36" s="362"/>
      <c r="DA36" s="362"/>
      <c r="DB36" s="362"/>
      <c r="DC36" s="362"/>
      <c r="DD36" s="362"/>
      <c r="DE36" s="362"/>
      <c r="DG36" s="359" t="str">
        <f>IF('[1]各会計、関係団体の財政状況及び健全化判断比率'!BR9="","",'[1]各会計、関係団体の財政状況及び健全化判断比率'!BR9)</f>
        <v/>
      </c>
      <c r="DH36" s="359"/>
      <c r="DI36" s="67"/>
    </row>
    <row r="37" spans="1:113" ht="32.25" customHeight="1" x14ac:dyDescent="0.2">
      <c r="A37" s="40"/>
      <c r="B37" s="64"/>
      <c r="C37" s="361" t="str">
        <f>IF(E37="","",C36+1)</f>
        <v/>
      </c>
      <c r="D37" s="361"/>
      <c r="E37" s="362" t="str">
        <f>IF('[1]各会計、関係団体の財政状況及び健全化判断比率'!B10="","",'[1]各会計、関係団体の財政状況及び健全化判断比率'!B10)</f>
        <v/>
      </c>
      <c r="F37" s="362"/>
      <c r="G37" s="362"/>
      <c r="H37" s="362"/>
      <c r="I37" s="362"/>
      <c r="J37" s="362"/>
      <c r="K37" s="362"/>
      <c r="L37" s="362"/>
      <c r="M37" s="362"/>
      <c r="N37" s="362"/>
      <c r="O37" s="362"/>
      <c r="P37" s="362"/>
      <c r="Q37" s="362"/>
      <c r="R37" s="362"/>
      <c r="S37" s="362"/>
      <c r="T37" s="40"/>
      <c r="U37" s="361" t="str">
        <f t="shared" si="4"/>
        <v/>
      </c>
      <c r="V37" s="361"/>
      <c r="W37" s="362"/>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10</v>
      </c>
      <c r="BX37" s="361"/>
      <c r="BY37" s="362" t="str">
        <f>IF('[1]各会計、関係団体の財政状況及び健全化判断比率'!B71="","",'[1]各会計、関係団体の財政状況及び健全化判断比率'!B71)</f>
        <v>神奈川県後期高齢者医療広域連合（事業会計）</v>
      </c>
      <c r="BZ37" s="362"/>
      <c r="CA37" s="362"/>
      <c r="CB37" s="362"/>
      <c r="CC37" s="362"/>
      <c r="CD37" s="362"/>
      <c r="CE37" s="362"/>
      <c r="CF37" s="362"/>
      <c r="CG37" s="362"/>
      <c r="CH37" s="362"/>
      <c r="CI37" s="362"/>
      <c r="CJ37" s="362"/>
      <c r="CK37" s="362"/>
      <c r="CL37" s="362"/>
      <c r="CM37" s="362"/>
      <c r="CN37" s="40"/>
      <c r="CO37" s="361" t="str">
        <f t="shared" si="3"/>
        <v/>
      </c>
      <c r="CP37" s="361"/>
      <c r="CQ37" s="362" t="str">
        <f>IF('[1]各会計、関係団体の財政状況及び健全化判断比率'!BS10="","",'[1]各会計、関係団体の財政状況及び健全化判断比率'!BS10)</f>
        <v/>
      </c>
      <c r="CR37" s="362"/>
      <c r="CS37" s="362"/>
      <c r="CT37" s="362"/>
      <c r="CU37" s="362"/>
      <c r="CV37" s="362"/>
      <c r="CW37" s="362"/>
      <c r="CX37" s="362"/>
      <c r="CY37" s="362"/>
      <c r="CZ37" s="362"/>
      <c r="DA37" s="362"/>
      <c r="DB37" s="362"/>
      <c r="DC37" s="362"/>
      <c r="DD37" s="362"/>
      <c r="DE37" s="362"/>
      <c r="DG37" s="359" t="str">
        <f>IF('[1]各会計、関係団体の財政状況及び健全化判断比率'!BR10="","",'[1]各会計、関係団体の財政状況及び健全化判断比率'!BR10)</f>
        <v/>
      </c>
      <c r="DH37" s="359"/>
      <c r="DI37" s="67"/>
    </row>
    <row r="38" spans="1:113" ht="32.25" customHeight="1" x14ac:dyDescent="0.2">
      <c r="A38" s="40"/>
      <c r="B38" s="64"/>
      <c r="C38" s="361" t="str">
        <f t="shared" ref="C38:C43" si="5">IF(E38="","",C37+1)</f>
        <v/>
      </c>
      <c r="D38" s="361"/>
      <c r="E38" s="362" t="str">
        <f>IF('[1]各会計、関係団体の財政状況及び健全化判断比率'!B11="","",'[1]各会計、関係団体の財政状況及び健全化判断比率'!B11)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t="str">
        <f t="shared" si="2"/>
        <v/>
      </c>
      <c r="BX38" s="361"/>
      <c r="BY38" s="362" t="str">
        <f>IF('[1]各会計、関係団体の財政状況及び健全化判断比率'!B72="","",'[1]各会計、関係団体の財政状況及び健全化判断比率'!B72)</f>
        <v/>
      </c>
      <c r="BZ38" s="362"/>
      <c r="CA38" s="362"/>
      <c r="CB38" s="362"/>
      <c r="CC38" s="362"/>
      <c r="CD38" s="362"/>
      <c r="CE38" s="362"/>
      <c r="CF38" s="362"/>
      <c r="CG38" s="362"/>
      <c r="CH38" s="362"/>
      <c r="CI38" s="362"/>
      <c r="CJ38" s="362"/>
      <c r="CK38" s="362"/>
      <c r="CL38" s="362"/>
      <c r="CM38" s="362"/>
      <c r="CN38" s="40"/>
      <c r="CO38" s="361" t="str">
        <f t="shared" si="3"/>
        <v/>
      </c>
      <c r="CP38" s="361"/>
      <c r="CQ38" s="362" t="str">
        <f>IF('[1]各会計、関係団体の財政状況及び健全化判断比率'!BS11="","",'[1]各会計、関係団体の財政状況及び健全化判断比率'!BS11)</f>
        <v/>
      </c>
      <c r="CR38" s="362"/>
      <c r="CS38" s="362"/>
      <c r="CT38" s="362"/>
      <c r="CU38" s="362"/>
      <c r="CV38" s="362"/>
      <c r="CW38" s="362"/>
      <c r="CX38" s="362"/>
      <c r="CY38" s="362"/>
      <c r="CZ38" s="362"/>
      <c r="DA38" s="362"/>
      <c r="DB38" s="362"/>
      <c r="DC38" s="362"/>
      <c r="DD38" s="362"/>
      <c r="DE38" s="362"/>
      <c r="DG38" s="359" t="str">
        <f>IF('[1]各会計、関係団体の財政状況及び健全化判断比率'!BR11="","",'[1]各会計、関係団体の財政状況及び健全化判断比率'!BR11)</f>
        <v/>
      </c>
      <c r="DH38" s="359"/>
      <c r="DI38" s="67"/>
    </row>
    <row r="39" spans="1:113" ht="32.25" customHeight="1" x14ac:dyDescent="0.2">
      <c r="A39" s="40"/>
      <c r="B39" s="64"/>
      <c r="C39" s="361" t="str">
        <f t="shared" si="5"/>
        <v/>
      </c>
      <c r="D39" s="361"/>
      <c r="E39" s="362" t="str">
        <f>IF('[1]各会計、関係団体の財政状況及び健全化判断比率'!B12="","",'[1]各会計、関係団体の財政状況及び健全化判断比率'!B12)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t="str">
        <f t="shared" si="2"/>
        <v/>
      </c>
      <c r="BX39" s="361"/>
      <c r="BY39" s="362" t="str">
        <f>IF('[1]各会計、関係団体の財政状況及び健全化判断比率'!B73="","",'[1]各会計、関係団体の財政状況及び健全化判断比率'!B73)</f>
        <v/>
      </c>
      <c r="BZ39" s="362"/>
      <c r="CA39" s="362"/>
      <c r="CB39" s="362"/>
      <c r="CC39" s="362"/>
      <c r="CD39" s="362"/>
      <c r="CE39" s="362"/>
      <c r="CF39" s="362"/>
      <c r="CG39" s="362"/>
      <c r="CH39" s="362"/>
      <c r="CI39" s="362"/>
      <c r="CJ39" s="362"/>
      <c r="CK39" s="362"/>
      <c r="CL39" s="362"/>
      <c r="CM39" s="362"/>
      <c r="CN39" s="40"/>
      <c r="CO39" s="361" t="str">
        <f t="shared" si="3"/>
        <v/>
      </c>
      <c r="CP39" s="361"/>
      <c r="CQ39" s="362" t="str">
        <f>IF('[1]各会計、関係団体の財政状況及び健全化判断比率'!BS12="","",'[1]各会計、関係団体の財政状況及び健全化判断比率'!BS12)</f>
        <v/>
      </c>
      <c r="CR39" s="362"/>
      <c r="CS39" s="362"/>
      <c r="CT39" s="362"/>
      <c r="CU39" s="362"/>
      <c r="CV39" s="362"/>
      <c r="CW39" s="362"/>
      <c r="CX39" s="362"/>
      <c r="CY39" s="362"/>
      <c r="CZ39" s="362"/>
      <c r="DA39" s="362"/>
      <c r="DB39" s="362"/>
      <c r="DC39" s="362"/>
      <c r="DD39" s="362"/>
      <c r="DE39" s="362"/>
      <c r="DG39" s="359" t="str">
        <f>IF('[1]各会計、関係団体の財政状況及び健全化判断比率'!BR12="","",'[1]各会計、関係団体の財政状況及び健全化判断比率'!BR12)</f>
        <v/>
      </c>
      <c r="DH39" s="359"/>
      <c r="DI39" s="67"/>
    </row>
    <row r="40" spans="1:113" ht="32.25" customHeight="1" x14ac:dyDescent="0.2">
      <c r="A40" s="40"/>
      <c r="B40" s="64"/>
      <c r="C40" s="361" t="str">
        <f t="shared" si="5"/>
        <v/>
      </c>
      <c r="D40" s="361"/>
      <c r="E40" s="362" t="str">
        <f>IF('[1]各会計、関係団体の財政状況及び健全化判断比率'!B13="","",'[1]各会計、関係団体の財政状況及び健全化判断比率'!B13)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t="str">
        <f t="shared" si="2"/>
        <v/>
      </c>
      <c r="BX40" s="361"/>
      <c r="BY40" s="362" t="str">
        <f>IF('[1]各会計、関係団体の財政状況及び健全化判断比率'!B74="","",'[1]各会計、関係団体の財政状況及び健全化判断比率'!B74)</f>
        <v/>
      </c>
      <c r="BZ40" s="362"/>
      <c r="CA40" s="362"/>
      <c r="CB40" s="362"/>
      <c r="CC40" s="362"/>
      <c r="CD40" s="362"/>
      <c r="CE40" s="362"/>
      <c r="CF40" s="362"/>
      <c r="CG40" s="362"/>
      <c r="CH40" s="362"/>
      <c r="CI40" s="362"/>
      <c r="CJ40" s="362"/>
      <c r="CK40" s="362"/>
      <c r="CL40" s="362"/>
      <c r="CM40" s="362"/>
      <c r="CN40" s="40"/>
      <c r="CO40" s="361" t="str">
        <f t="shared" si="3"/>
        <v/>
      </c>
      <c r="CP40" s="361"/>
      <c r="CQ40" s="362" t="str">
        <f>IF('[1]各会計、関係団体の財政状況及び健全化判断比率'!BS13="","",'[1]各会計、関係団体の財政状況及び健全化判断比率'!BS13)</f>
        <v/>
      </c>
      <c r="CR40" s="362"/>
      <c r="CS40" s="362"/>
      <c r="CT40" s="362"/>
      <c r="CU40" s="362"/>
      <c r="CV40" s="362"/>
      <c r="CW40" s="362"/>
      <c r="CX40" s="362"/>
      <c r="CY40" s="362"/>
      <c r="CZ40" s="362"/>
      <c r="DA40" s="362"/>
      <c r="DB40" s="362"/>
      <c r="DC40" s="362"/>
      <c r="DD40" s="362"/>
      <c r="DE40" s="362"/>
      <c r="DG40" s="359" t="str">
        <f>IF('[1]各会計、関係団体の財政状況及び健全化判断比率'!BR13="","",'[1]各会計、関係団体の財政状況及び健全化判断比率'!BR13)</f>
        <v/>
      </c>
      <c r="DH40" s="359"/>
      <c r="DI40" s="67"/>
    </row>
    <row r="41" spans="1:113" ht="32.25" customHeight="1" x14ac:dyDescent="0.2">
      <c r="A41" s="40"/>
      <c r="B41" s="64"/>
      <c r="C41" s="361" t="str">
        <f t="shared" si="5"/>
        <v/>
      </c>
      <c r="D41" s="361"/>
      <c r="E41" s="362" t="str">
        <f>IF('[1]各会計、関係団体の財政状況及び健全化判断比率'!B14="","",'[1]各会計、関係団体の財政状況及び健全化判断比率'!B14)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IF('[1]各会計、関係団体の財政状況及び健全化判断比率'!B75="","",'[1]各会計、関係団体の財政状況及び健全化判断比率'!B75)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IF('[1]各会計、関係団体の財政状況及び健全化判断比率'!BS14="","",'[1]各会計、関係団体の財政状況及び健全化判断比率'!BS14)</f>
        <v/>
      </c>
      <c r="CR41" s="362"/>
      <c r="CS41" s="362"/>
      <c r="CT41" s="362"/>
      <c r="CU41" s="362"/>
      <c r="CV41" s="362"/>
      <c r="CW41" s="362"/>
      <c r="CX41" s="362"/>
      <c r="CY41" s="362"/>
      <c r="CZ41" s="362"/>
      <c r="DA41" s="362"/>
      <c r="DB41" s="362"/>
      <c r="DC41" s="362"/>
      <c r="DD41" s="362"/>
      <c r="DE41" s="362"/>
      <c r="DG41" s="359" t="str">
        <f>IF('[1]各会計、関係団体の財政状況及び健全化判断比率'!BR14="","",'[1]各会計、関係団体の財政状況及び健全化判断比率'!BR14)</f>
        <v/>
      </c>
      <c r="DH41" s="359"/>
      <c r="DI41" s="67"/>
    </row>
    <row r="42" spans="1:113" ht="32.25" customHeight="1" x14ac:dyDescent="0.2">
      <c r="B42" s="64"/>
      <c r="C42" s="361" t="str">
        <f t="shared" si="5"/>
        <v/>
      </c>
      <c r="D42" s="361"/>
      <c r="E42" s="362" t="str">
        <f>IF('[1]各会計、関係団体の財政状況及び健全化判断比率'!B15="","",'[1]各会計、関係団体の財政状況及び健全化判断比率'!B15)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IF('[1]各会計、関係団体の財政状況及び健全化判断比率'!B76="","",'[1]各会計、関係団体の財政状況及び健全化判断比率'!B76)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IF('[1]各会計、関係団体の財政状況及び健全化判断比率'!BS15="","",'[1]各会計、関係団体の財政状況及び健全化判断比率'!BS15)</f>
        <v/>
      </c>
      <c r="CR42" s="362"/>
      <c r="CS42" s="362"/>
      <c r="CT42" s="362"/>
      <c r="CU42" s="362"/>
      <c r="CV42" s="362"/>
      <c r="CW42" s="362"/>
      <c r="CX42" s="362"/>
      <c r="CY42" s="362"/>
      <c r="CZ42" s="362"/>
      <c r="DA42" s="362"/>
      <c r="DB42" s="362"/>
      <c r="DC42" s="362"/>
      <c r="DD42" s="362"/>
      <c r="DE42" s="362"/>
      <c r="DG42" s="359" t="str">
        <f>IF('[1]各会計、関係団体の財政状況及び健全化判断比率'!BR15="","",'[1]各会計、関係団体の財政状況及び健全化判断比率'!BR15)</f>
        <v/>
      </c>
      <c r="DH42" s="359"/>
      <c r="DI42" s="67"/>
    </row>
    <row r="43" spans="1:113" ht="32.25" customHeight="1" x14ac:dyDescent="0.2">
      <c r="B43" s="64"/>
      <c r="C43" s="361" t="str">
        <f t="shared" si="5"/>
        <v/>
      </c>
      <c r="D43" s="361"/>
      <c r="E43" s="362" t="str">
        <f>IF('[1]各会計、関係団体の財政状況及び健全化判断比率'!B16="","",'[1]各会計、関係団体の財政状況及び健全化判断比率'!B16)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IF('[1]各会計、関係団体の財政状況及び健全化判断比率'!B77="","",'[1]各会計、関係団体の財政状況及び健全化判断比率'!B77)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IF('[1]各会計、関係団体の財政状況及び健全化判断比率'!BS16="","",'[1]各会計、関係団体の財政状況及び健全化判断比率'!BS16)</f>
        <v/>
      </c>
      <c r="CR43" s="362"/>
      <c r="CS43" s="362"/>
      <c r="CT43" s="362"/>
      <c r="CU43" s="362"/>
      <c r="CV43" s="362"/>
      <c r="CW43" s="362"/>
      <c r="CX43" s="362"/>
      <c r="CY43" s="362"/>
      <c r="CZ43" s="362"/>
      <c r="DA43" s="362"/>
      <c r="DB43" s="362"/>
      <c r="DC43" s="362"/>
      <c r="DD43" s="362"/>
      <c r="DE43" s="362"/>
      <c r="DG43" s="359" t="str">
        <f>IF('[1]各会計、関係団体の財政状況及び健全化判断比率'!BR16="","",'[1]各会計、関係団体の財政状況及び健全化判断比率'!BR16)</f>
        <v/>
      </c>
      <c r="DH43" s="359"/>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358" t="s">
        <v>138</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2">
      <c r="E47" s="358" t="s">
        <v>139</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2">
      <c r="E48" s="358" t="s">
        <v>140</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2">
      <c r="E49" s="360" t="s">
        <v>141</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2">
      <c r="E50" s="358" t="s">
        <v>142</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2">
      <c r="E51" s="358" t="s">
        <v>143</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2">
      <c r="E52" s="358" t="s">
        <v>144</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2">
      <c r="E53" s="358" t="s">
        <v>145</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2"/>
    <row r="55" spans="5:113" x14ac:dyDescent="0.2"/>
    <row r="56" spans="5:113" x14ac:dyDescent="0.2"/>
  </sheetData>
  <sheetProtection algorithmName="SHA-512" hashValue="xB+LCYKDjRPbvY2pqczudHh7U5ZK/+IHCxA2295z4JEChybbvzfIjrWPsyYoMwx8HSVgDpsD6pq8BGv9o0CehQ==" saltValue="6d+Sw2yaEe4gSzwROFIq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146</v>
      </c>
      <c r="DI1" s="712"/>
      <c r="DJ1" s="712"/>
      <c r="DK1" s="712"/>
      <c r="DL1" s="712"/>
      <c r="DM1" s="712"/>
      <c r="DN1" s="713"/>
      <c r="DO1" s="73"/>
      <c r="DP1" s="711" t="s">
        <v>147</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73" t="s">
        <v>149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24</v>
      </c>
      <c r="C4" s="674"/>
      <c r="D4" s="674"/>
      <c r="E4" s="674"/>
      <c r="F4" s="674"/>
      <c r="G4" s="674"/>
      <c r="H4" s="674"/>
      <c r="I4" s="674"/>
      <c r="J4" s="674"/>
      <c r="K4" s="674"/>
      <c r="L4" s="674"/>
      <c r="M4" s="674"/>
      <c r="N4" s="674"/>
      <c r="O4" s="674"/>
      <c r="P4" s="674"/>
      <c r="Q4" s="675"/>
      <c r="R4" s="673" t="s">
        <v>152</v>
      </c>
      <c r="S4" s="674"/>
      <c r="T4" s="674"/>
      <c r="U4" s="674"/>
      <c r="V4" s="674"/>
      <c r="W4" s="674"/>
      <c r="X4" s="674"/>
      <c r="Y4" s="675"/>
      <c r="Z4" s="673" t="s">
        <v>153</v>
      </c>
      <c r="AA4" s="674"/>
      <c r="AB4" s="674"/>
      <c r="AC4" s="675"/>
      <c r="AD4" s="673" t="s">
        <v>154</v>
      </c>
      <c r="AE4" s="674"/>
      <c r="AF4" s="674"/>
      <c r="AG4" s="674"/>
      <c r="AH4" s="674"/>
      <c r="AI4" s="674"/>
      <c r="AJ4" s="674"/>
      <c r="AK4" s="675"/>
      <c r="AL4" s="673" t="s">
        <v>153</v>
      </c>
      <c r="AM4" s="674"/>
      <c r="AN4" s="674"/>
      <c r="AO4" s="675"/>
      <c r="AP4" s="714" t="s">
        <v>155</v>
      </c>
      <c r="AQ4" s="714"/>
      <c r="AR4" s="714"/>
      <c r="AS4" s="714"/>
      <c r="AT4" s="714"/>
      <c r="AU4" s="714"/>
      <c r="AV4" s="714"/>
      <c r="AW4" s="714"/>
      <c r="AX4" s="714"/>
      <c r="AY4" s="714"/>
      <c r="AZ4" s="714"/>
      <c r="BA4" s="714"/>
      <c r="BB4" s="714"/>
      <c r="BC4" s="714"/>
      <c r="BD4" s="714"/>
      <c r="BE4" s="714"/>
      <c r="BF4" s="714"/>
      <c r="BG4" s="714" t="s">
        <v>156</v>
      </c>
      <c r="BH4" s="714"/>
      <c r="BI4" s="714"/>
      <c r="BJ4" s="714"/>
      <c r="BK4" s="714"/>
      <c r="BL4" s="714"/>
      <c r="BM4" s="714"/>
      <c r="BN4" s="714"/>
      <c r="BO4" s="714" t="s">
        <v>153</v>
      </c>
      <c r="BP4" s="714"/>
      <c r="BQ4" s="714"/>
      <c r="BR4" s="714"/>
      <c r="BS4" s="714" t="s">
        <v>157</v>
      </c>
      <c r="BT4" s="714"/>
      <c r="BU4" s="714"/>
      <c r="BV4" s="714"/>
      <c r="BW4" s="714"/>
      <c r="BX4" s="714"/>
      <c r="BY4" s="714"/>
      <c r="BZ4" s="714"/>
      <c r="CA4" s="714"/>
      <c r="CB4" s="714"/>
      <c r="CD4" s="673" t="s">
        <v>158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0" t="s">
        <v>159</v>
      </c>
      <c r="C5" s="671"/>
      <c r="D5" s="671"/>
      <c r="E5" s="671"/>
      <c r="F5" s="671"/>
      <c r="G5" s="671"/>
      <c r="H5" s="671"/>
      <c r="I5" s="671"/>
      <c r="J5" s="671"/>
      <c r="K5" s="671"/>
      <c r="L5" s="671"/>
      <c r="M5" s="671"/>
      <c r="N5" s="671"/>
      <c r="O5" s="671"/>
      <c r="P5" s="671"/>
      <c r="Q5" s="672"/>
      <c r="R5" s="667">
        <v>19551872</v>
      </c>
      <c r="S5" s="668"/>
      <c r="T5" s="668"/>
      <c r="U5" s="668"/>
      <c r="V5" s="668"/>
      <c r="W5" s="668"/>
      <c r="X5" s="668"/>
      <c r="Y5" s="696"/>
      <c r="Z5" s="709">
        <v>38.4</v>
      </c>
      <c r="AA5" s="709"/>
      <c r="AB5" s="709"/>
      <c r="AC5" s="709"/>
      <c r="AD5" s="710">
        <v>18339329</v>
      </c>
      <c r="AE5" s="710"/>
      <c r="AF5" s="710"/>
      <c r="AG5" s="710"/>
      <c r="AH5" s="710"/>
      <c r="AI5" s="710"/>
      <c r="AJ5" s="710"/>
      <c r="AK5" s="710"/>
      <c r="AL5" s="697">
        <v>69.099999999999994</v>
      </c>
      <c r="AM5" s="680"/>
      <c r="AN5" s="680"/>
      <c r="AO5" s="698"/>
      <c r="AP5" s="670" t="s">
        <v>160</v>
      </c>
      <c r="AQ5" s="671"/>
      <c r="AR5" s="671"/>
      <c r="AS5" s="671"/>
      <c r="AT5" s="671"/>
      <c r="AU5" s="671"/>
      <c r="AV5" s="671"/>
      <c r="AW5" s="671"/>
      <c r="AX5" s="671"/>
      <c r="AY5" s="671"/>
      <c r="AZ5" s="671"/>
      <c r="BA5" s="671"/>
      <c r="BB5" s="671"/>
      <c r="BC5" s="671"/>
      <c r="BD5" s="671"/>
      <c r="BE5" s="671"/>
      <c r="BF5" s="672"/>
      <c r="BG5" s="621">
        <v>18339329</v>
      </c>
      <c r="BH5" s="622"/>
      <c r="BI5" s="622"/>
      <c r="BJ5" s="622"/>
      <c r="BK5" s="622"/>
      <c r="BL5" s="622"/>
      <c r="BM5" s="622"/>
      <c r="BN5" s="623"/>
      <c r="BO5" s="657">
        <v>93.8</v>
      </c>
      <c r="BP5" s="657"/>
      <c r="BQ5" s="657"/>
      <c r="BR5" s="657"/>
      <c r="BS5" s="658">
        <v>92213</v>
      </c>
      <c r="BT5" s="658"/>
      <c r="BU5" s="658"/>
      <c r="BV5" s="658"/>
      <c r="BW5" s="658"/>
      <c r="BX5" s="658"/>
      <c r="BY5" s="658"/>
      <c r="BZ5" s="658"/>
      <c r="CA5" s="658"/>
      <c r="CB5" s="689"/>
      <c r="CD5" s="673" t="s">
        <v>155</v>
      </c>
      <c r="CE5" s="674"/>
      <c r="CF5" s="674"/>
      <c r="CG5" s="674"/>
      <c r="CH5" s="674"/>
      <c r="CI5" s="674"/>
      <c r="CJ5" s="674"/>
      <c r="CK5" s="674"/>
      <c r="CL5" s="674"/>
      <c r="CM5" s="674"/>
      <c r="CN5" s="674"/>
      <c r="CO5" s="674"/>
      <c r="CP5" s="674"/>
      <c r="CQ5" s="675"/>
      <c r="CR5" s="673" t="s">
        <v>161</v>
      </c>
      <c r="CS5" s="674"/>
      <c r="CT5" s="674"/>
      <c r="CU5" s="674"/>
      <c r="CV5" s="674"/>
      <c r="CW5" s="674"/>
      <c r="CX5" s="674"/>
      <c r="CY5" s="675"/>
      <c r="CZ5" s="673" t="s">
        <v>153</v>
      </c>
      <c r="DA5" s="674"/>
      <c r="DB5" s="674"/>
      <c r="DC5" s="675"/>
      <c r="DD5" s="673" t="s">
        <v>162</v>
      </c>
      <c r="DE5" s="674"/>
      <c r="DF5" s="674"/>
      <c r="DG5" s="674"/>
      <c r="DH5" s="674"/>
      <c r="DI5" s="674"/>
      <c r="DJ5" s="674"/>
      <c r="DK5" s="674"/>
      <c r="DL5" s="674"/>
      <c r="DM5" s="674"/>
      <c r="DN5" s="674"/>
      <c r="DO5" s="674"/>
      <c r="DP5" s="675"/>
      <c r="DQ5" s="673" t="s">
        <v>163</v>
      </c>
      <c r="DR5" s="674"/>
      <c r="DS5" s="674"/>
      <c r="DT5" s="674"/>
      <c r="DU5" s="674"/>
      <c r="DV5" s="674"/>
      <c r="DW5" s="674"/>
      <c r="DX5" s="674"/>
      <c r="DY5" s="674"/>
      <c r="DZ5" s="674"/>
      <c r="EA5" s="674"/>
      <c r="EB5" s="674"/>
      <c r="EC5" s="675"/>
    </row>
    <row r="6" spans="2:143" ht="11.25" customHeight="1" x14ac:dyDescent="0.2">
      <c r="B6" s="618" t="s">
        <v>164</v>
      </c>
      <c r="C6" s="619"/>
      <c r="D6" s="619"/>
      <c r="E6" s="619"/>
      <c r="F6" s="619"/>
      <c r="G6" s="619"/>
      <c r="H6" s="619"/>
      <c r="I6" s="619"/>
      <c r="J6" s="619"/>
      <c r="K6" s="619"/>
      <c r="L6" s="619"/>
      <c r="M6" s="619"/>
      <c r="N6" s="619"/>
      <c r="O6" s="619"/>
      <c r="P6" s="619"/>
      <c r="Q6" s="620"/>
      <c r="R6" s="621">
        <v>231105</v>
      </c>
      <c r="S6" s="622"/>
      <c r="T6" s="622"/>
      <c r="U6" s="622"/>
      <c r="V6" s="622"/>
      <c r="W6" s="622"/>
      <c r="X6" s="622"/>
      <c r="Y6" s="623"/>
      <c r="Z6" s="657">
        <v>0.5</v>
      </c>
      <c r="AA6" s="657"/>
      <c r="AB6" s="657"/>
      <c r="AC6" s="657"/>
      <c r="AD6" s="658">
        <v>231105</v>
      </c>
      <c r="AE6" s="658"/>
      <c r="AF6" s="658"/>
      <c r="AG6" s="658"/>
      <c r="AH6" s="658"/>
      <c r="AI6" s="658"/>
      <c r="AJ6" s="658"/>
      <c r="AK6" s="658"/>
      <c r="AL6" s="624">
        <v>0.9</v>
      </c>
      <c r="AM6" s="625"/>
      <c r="AN6" s="625"/>
      <c r="AO6" s="659"/>
      <c r="AP6" s="618" t="s">
        <v>165</v>
      </c>
      <c r="AQ6" s="619"/>
      <c r="AR6" s="619"/>
      <c r="AS6" s="619"/>
      <c r="AT6" s="619"/>
      <c r="AU6" s="619"/>
      <c r="AV6" s="619"/>
      <c r="AW6" s="619"/>
      <c r="AX6" s="619"/>
      <c r="AY6" s="619"/>
      <c r="AZ6" s="619"/>
      <c r="BA6" s="619"/>
      <c r="BB6" s="619"/>
      <c r="BC6" s="619"/>
      <c r="BD6" s="619"/>
      <c r="BE6" s="619"/>
      <c r="BF6" s="620"/>
      <c r="BG6" s="621">
        <v>18339329</v>
      </c>
      <c r="BH6" s="622"/>
      <c r="BI6" s="622"/>
      <c r="BJ6" s="622"/>
      <c r="BK6" s="622"/>
      <c r="BL6" s="622"/>
      <c r="BM6" s="622"/>
      <c r="BN6" s="623"/>
      <c r="BO6" s="657">
        <v>93.8</v>
      </c>
      <c r="BP6" s="657"/>
      <c r="BQ6" s="657"/>
      <c r="BR6" s="657"/>
      <c r="BS6" s="658">
        <v>92213</v>
      </c>
      <c r="BT6" s="658"/>
      <c r="BU6" s="658"/>
      <c r="BV6" s="658"/>
      <c r="BW6" s="658"/>
      <c r="BX6" s="658"/>
      <c r="BY6" s="658"/>
      <c r="BZ6" s="658"/>
      <c r="CA6" s="658"/>
      <c r="CB6" s="689"/>
      <c r="CD6" s="670" t="s">
        <v>166</v>
      </c>
      <c r="CE6" s="671"/>
      <c r="CF6" s="671"/>
      <c r="CG6" s="671"/>
      <c r="CH6" s="671"/>
      <c r="CI6" s="671"/>
      <c r="CJ6" s="671"/>
      <c r="CK6" s="671"/>
      <c r="CL6" s="671"/>
      <c r="CM6" s="671"/>
      <c r="CN6" s="671"/>
      <c r="CO6" s="671"/>
      <c r="CP6" s="671"/>
      <c r="CQ6" s="672"/>
      <c r="CR6" s="621">
        <v>277458</v>
      </c>
      <c r="CS6" s="622"/>
      <c r="CT6" s="622"/>
      <c r="CU6" s="622"/>
      <c r="CV6" s="622"/>
      <c r="CW6" s="622"/>
      <c r="CX6" s="622"/>
      <c r="CY6" s="623"/>
      <c r="CZ6" s="697">
        <v>0.6</v>
      </c>
      <c r="DA6" s="680"/>
      <c r="DB6" s="680"/>
      <c r="DC6" s="699"/>
      <c r="DD6" s="627" t="s">
        <v>64</v>
      </c>
      <c r="DE6" s="622"/>
      <c r="DF6" s="622"/>
      <c r="DG6" s="622"/>
      <c r="DH6" s="622"/>
      <c r="DI6" s="622"/>
      <c r="DJ6" s="622"/>
      <c r="DK6" s="622"/>
      <c r="DL6" s="622"/>
      <c r="DM6" s="622"/>
      <c r="DN6" s="622"/>
      <c r="DO6" s="622"/>
      <c r="DP6" s="623"/>
      <c r="DQ6" s="627">
        <v>277458</v>
      </c>
      <c r="DR6" s="622"/>
      <c r="DS6" s="622"/>
      <c r="DT6" s="622"/>
      <c r="DU6" s="622"/>
      <c r="DV6" s="622"/>
      <c r="DW6" s="622"/>
      <c r="DX6" s="622"/>
      <c r="DY6" s="622"/>
      <c r="DZ6" s="622"/>
      <c r="EA6" s="622"/>
      <c r="EB6" s="622"/>
      <c r="EC6" s="656"/>
    </row>
    <row r="7" spans="2:143" ht="11.25" customHeight="1" x14ac:dyDescent="0.2">
      <c r="B7" s="618" t="s">
        <v>167</v>
      </c>
      <c r="C7" s="619"/>
      <c r="D7" s="619"/>
      <c r="E7" s="619"/>
      <c r="F7" s="619"/>
      <c r="G7" s="619"/>
      <c r="H7" s="619"/>
      <c r="I7" s="619"/>
      <c r="J7" s="619"/>
      <c r="K7" s="619"/>
      <c r="L7" s="619"/>
      <c r="M7" s="619"/>
      <c r="N7" s="619"/>
      <c r="O7" s="619"/>
      <c r="P7" s="619"/>
      <c r="Q7" s="620"/>
      <c r="R7" s="621">
        <v>6225</v>
      </c>
      <c r="S7" s="622"/>
      <c r="T7" s="622"/>
      <c r="U7" s="622"/>
      <c r="V7" s="622"/>
      <c r="W7" s="622"/>
      <c r="X7" s="622"/>
      <c r="Y7" s="623"/>
      <c r="Z7" s="657">
        <v>0</v>
      </c>
      <c r="AA7" s="657"/>
      <c r="AB7" s="657"/>
      <c r="AC7" s="657"/>
      <c r="AD7" s="658">
        <v>6225</v>
      </c>
      <c r="AE7" s="658"/>
      <c r="AF7" s="658"/>
      <c r="AG7" s="658"/>
      <c r="AH7" s="658"/>
      <c r="AI7" s="658"/>
      <c r="AJ7" s="658"/>
      <c r="AK7" s="658"/>
      <c r="AL7" s="624">
        <v>0</v>
      </c>
      <c r="AM7" s="625"/>
      <c r="AN7" s="625"/>
      <c r="AO7" s="659"/>
      <c r="AP7" s="618" t="s">
        <v>168</v>
      </c>
      <c r="AQ7" s="619"/>
      <c r="AR7" s="619"/>
      <c r="AS7" s="619"/>
      <c r="AT7" s="619"/>
      <c r="AU7" s="619"/>
      <c r="AV7" s="619"/>
      <c r="AW7" s="619"/>
      <c r="AX7" s="619"/>
      <c r="AY7" s="619"/>
      <c r="AZ7" s="619"/>
      <c r="BA7" s="619"/>
      <c r="BB7" s="619"/>
      <c r="BC7" s="619"/>
      <c r="BD7" s="619"/>
      <c r="BE7" s="619"/>
      <c r="BF7" s="620"/>
      <c r="BG7" s="621">
        <v>9032060</v>
      </c>
      <c r="BH7" s="622"/>
      <c r="BI7" s="622"/>
      <c r="BJ7" s="622"/>
      <c r="BK7" s="622"/>
      <c r="BL7" s="622"/>
      <c r="BM7" s="622"/>
      <c r="BN7" s="623"/>
      <c r="BO7" s="657">
        <v>46.2</v>
      </c>
      <c r="BP7" s="657"/>
      <c r="BQ7" s="657"/>
      <c r="BR7" s="657"/>
      <c r="BS7" s="658">
        <v>92213</v>
      </c>
      <c r="BT7" s="658"/>
      <c r="BU7" s="658"/>
      <c r="BV7" s="658"/>
      <c r="BW7" s="658"/>
      <c r="BX7" s="658"/>
      <c r="BY7" s="658"/>
      <c r="BZ7" s="658"/>
      <c r="CA7" s="658"/>
      <c r="CB7" s="689"/>
      <c r="CD7" s="618" t="s">
        <v>169</v>
      </c>
      <c r="CE7" s="619"/>
      <c r="CF7" s="619"/>
      <c r="CG7" s="619"/>
      <c r="CH7" s="619"/>
      <c r="CI7" s="619"/>
      <c r="CJ7" s="619"/>
      <c r="CK7" s="619"/>
      <c r="CL7" s="619"/>
      <c r="CM7" s="619"/>
      <c r="CN7" s="619"/>
      <c r="CO7" s="619"/>
      <c r="CP7" s="619"/>
      <c r="CQ7" s="620"/>
      <c r="CR7" s="621">
        <v>6907213</v>
      </c>
      <c r="CS7" s="622"/>
      <c r="CT7" s="622"/>
      <c r="CU7" s="622"/>
      <c r="CV7" s="622"/>
      <c r="CW7" s="622"/>
      <c r="CX7" s="622"/>
      <c r="CY7" s="623"/>
      <c r="CZ7" s="657">
        <v>14.3</v>
      </c>
      <c r="DA7" s="657"/>
      <c r="DB7" s="657"/>
      <c r="DC7" s="657"/>
      <c r="DD7" s="627">
        <v>52106</v>
      </c>
      <c r="DE7" s="622"/>
      <c r="DF7" s="622"/>
      <c r="DG7" s="622"/>
      <c r="DH7" s="622"/>
      <c r="DI7" s="622"/>
      <c r="DJ7" s="622"/>
      <c r="DK7" s="622"/>
      <c r="DL7" s="622"/>
      <c r="DM7" s="622"/>
      <c r="DN7" s="622"/>
      <c r="DO7" s="622"/>
      <c r="DP7" s="623"/>
      <c r="DQ7" s="627">
        <v>6119819</v>
      </c>
      <c r="DR7" s="622"/>
      <c r="DS7" s="622"/>
      <c r="DT7" s="622"/>
      <c r="DU7" s="622"/>
      <c r="DV7" s="622"/>
      <c r="DW7" s="622"/>
      <c r="DX7" s="622"/>
      <c r="DY7" s="622"/>
      <c r="DZ7" s="622"/>
      <c r="EA7" s="622"/>
      <c r="EB7" s="622"/>
      <c r="EC7" s="656"/>
    </row>
    <row r="8" spans="2:143" ht="11.25" customHeight="1" x14ac:dyDescent="0.2">
      <c r="B8" s="618" t="s">
        <v>170</v>
      </c>
      <c r="C8" s="619"/>
      <c r="D8" s="619"/>
      <c r="E8" s="619"/>
      <c r="F8" s="619"/>
      <c r="G8" s="619"/>
      <c r="H8" s="619"/>
      <c r="I8" s="619"/>
      <c r="J8" s="619"/>
      <c r="K8" s="619"/>
      <c r="L8" s="619"/>
      <c r="M8" s="619"/>
      <c r="N8" s="619"/>
      <c r="O8" s="619"/>
      <c r="P8" s="619"/>
      <c r="Q8" s="620"/>
      <c r="R8" s="621">
        <v>153798</v>
      </c>
      <c r="S8" s="622"/>
      <c r="T8" s="622"/>
      <c r="U8" s="622"/>
      <c r="V8" s="622"/>
      <c r="W8" s="622"/>
      <c r="X8" s="622"/>
      <c r="Y8" s="623"/>
      <c r="Z8" s="657">
        <v>0.3</v>
      </c>
      <c r="AA8" s="657"/>
      <c r="AB8" s="657"/>
      <c r="AC8" s="657"/>
      <c r="AD8" s="658">
        <v>153798</v>
      </c>
      <c r="AE8" s="658"/>
      <c r="AF8" s="658"/>
      <c r="AG8" s="658"/>
      <c r="AH8" s="658"/>
      <c r="AI8" s="658"/>
      <c r="AJ8" s="658"/>
      <c r="AK8" s="658"/>
      <c r="AL8" s="624">
        <v>0.6</v>
      </c>
      <c r="AM8" s="625"/>
      <c r="AN8" s="625"/>
      <c r="AO8" s="659"/>
      <c r="AP8" s="618" t="s">
        <v>171</v>
      </c>
      <c r="AQ8" s="619"/>
      <c r="AR8" s="619"/>
      <c r="AS8" s="619"/>
      <c r="AT8" s="619"/>
      <c r="AU8" s="619"/>
      <c r="AV8" s="619"/>
      <c r="AW8" s="619"/>
      <c r="AX8" s="619"/>
      <c r="AY8" s="619"/>
      <c r="AZ8" s="619"/>
      <c r="BA8" s="619"/>
      <c r="BB8" s="619"/>
      <c r="BC8" s="619"/>
      <c r="BD8" s="619"/>
      <c r="BE8" s="619"/>
      <c r="BF8" s="620"/>
      <c r="BG8" s="621">
        <v>241493</v>
      </c>
      <c r="BH8" s="622"/>
      <c r="BI8" s="622"/>
      <c r="BJ8" s="622"/>
      <c r="BK8" s="622"/>
      <c r="BL8" s="622"/>
      <c r="BM8" s="622"/>
      <c r="BN8" s="623"/>
      <c r="BO8" s="657">
        <v>1.2</v>
      </c>
      <c r="BP8" s="657"/>
      <c r="BQ8" s="657"/>
      <c r="BR8" s="657"/>
      <c r="BS8" s="658" t="s">
        <v>64</v>
      </c>
      <c r="BT8" s="658"/>
      <c r="BU8" s="658"/>
      <c r="BV8" s="658"/>
      <c r="BW8" s="658"/>
      <c r="BX8" s="658"/>
      <c r="BY8" s="658"/>
      <c r="BZ8" s="658"/>
      <c r="CA8" s="658"/>
      <c r="CB8" s="689"/>
      <c r="CD8" s="618" t="s">
        <v>172</v>
      </c>
      <c r="CE8" s="619"/>
      <c r="CF8" s="619"/>
      <c r="CG8" s="619"/>
      <c r="CH8" s="619"/>
      <c r="CI8" s="619"/>
      <c r="CJ8" s="619"/>
      <c r="CK8" s="619"/>
      <c r="CL8" s="619"/>
      <c r="CM8" s="619"/>
      <c r="CN8" s="619"/>
      <c r="CO8" s="619"/>
      <c r="CP8" s="619"/>
      <c r="CQ8" s="620"/>
      <c r="CR8" s="621">
        <v>25127631</v>
      </c>
      <c r="CS8" s="622"/>
      <c r="CT8" s="622"/>
      <c r="CU8" s="622"/>
      <c r="CV8" s="622"/>
      <c r="CW8" s="622"/>
      <c r="CX8" s="622"/>
      <c r="CY8" s="623"/>
      <c r="CZ8" s="657">
        <v>52</v>
      </c>
      <c r="DA8" s="657"/>
      <c r="DB8" s="657"/>
      <c r="DC8" s="657"/>
      <c r="DD8" s="627">
        <v>913012</v>
      </c>
      <c r="DE8" s="622"/>
      <c r="DF8" s="622"/>
      <c r="DG8" s="622"/>
      <c r="DH8" s="622"/>
      <c r="DI8" s="622"/>
      <c r="DJ8" s="622"/>
      <c r="DK8" s="622"/>
      <c r="DL8" s="622"/>
      <c r="DM8" s="622"/>
      <c r="DN8" s="622"/>
      <c r="DO8" s="622"/>
      <c r="DP8" s="623"/>
      <c r="DQ8" s="627">
        <v>12530882</v>
      </c>
      <c r="DR8" s="622"/>
      <c r="DS8" s="622"/>
      <c r="DT8" s="622"/>
      <c r="DU8" s="622"/>
      <c r="DV8" s="622"/>
      <c r="DW8" s="622"/>
      <c r="DX8" s="622"/>
      <c r="DY8" s="622"/>
      <c r="DZ8" s="622"/>
      <c r="EA8" s="622"/>
      <c r="EB8" s="622"/>
      <c r="EC8" s="656"/>
    </row>
    <row r="9" spans="2:143" ht="11.25" customHeight="1" x14ac:dyDescent="0.2">
      <c r="B9" s="618" t="s">
        <v>173</v>
      </c>
      <c r="C9" s="619"/>
      <c r="D9" s="619"/>
      <c r="E9" s="619"/>
      <c r="F9" s="619"/>
      <c r="G9" s="619"/>
      <c r="H9" s="619"/>
      <c r="I9" s="619"/>
      <c r="J9" s="619"/>
      <c r="K9" s="619"/>
      <c r="L9" s="619"/>
      <c r="M9" s="619"/>
      <c r="N9" s="619"/>
      <c r="O9" s="619"/>
      <c r="P9" s="619"/>
      <c r="Q9" s="620"/>
      <c r="R9" s="621">
        <v>170611</v>
      </c>
      <c r="S9" s="622"/>
      <c r="T9" s="622"/>
      <c r="U9" s="622"/>
      <c r="V9" s="622"/>
      <c r="W9" s="622"/>
      <c r="X9" s="622"/>
      <c r="Y9" s="623"/>
      <c r="Z9" s="657">
        <v>0.3</v>
      </c>
      <c r="AA9" s="657"/>
      <c r="AB9" s="657"/>
      <c r="AC9" s="657"/>
      <c r="AD9" s="658">
        <v>170611</v>
      </c>
      <c r="AE9" s="658"/>
      <c r="AF9" s="658"/>
      <c r="AG9" s="658"/>
      <c r="AH9" s="658"/>
      <c r="AI9" s="658"/>
      <c r="AJ9" s="658"/>
      <c r="AK9" s="658"/>
      <c r="AL9" s="624">
        <v>0.6</v>
      </c>
      <c r="AM9" s="625"/>
      <c r="AN9" s="625"/>
      <c r="AO9" s="659"/>
      <c r="AP9" s="618" t="s">
        <v>174</v>
      </c>
      <c r="AQ9" s="619"/>
      <c r="AR9" s="619"/>
      <c r="AS9" s="619"/>
      <c r="AT9" s="619"/>
      <c r="AU9" s="619"/>
      <c r="AV9" s="619"/>
      <c r="AW9" s="619"/>
      <c r="AX9" s="619"/>
      <c r="AY9" s="619"/>
      <c r="AZ9" s="619"/>
      <c r="BA9" s="619"/>
      <c r="BB9" s="619"/>
      <c r="BC9" s="619"/>
      <c r="BD9" s="619"/>
      <c r="BE9" s="619"/>
      <c r="BF9" s="620"/>
      <c r="BG9" s="621">
        <v>7894899</v>
      </c>
      <c r="BH9" s="622"/>
      <c r="BI9" s="622"/>
      <c r="BJ9" s="622"/>
      <c r="BK9" s="622"/>
      <c r="BL9" s="622"/>
      <c r="BM9" s="622"/>
      <c r="BN9" s="623"/>
      <c r="BO9" s="657">
        <v>40.4</v>
      </c>
      <c r="BP9" s="657"/>
      <c r="BQ9" s="657"/>
      <c r="BR9" s="657"/>
      <c r="BS9" s="658" t="s">
        <v>64</v>
      </c>
      <c r="BT9" s="658"/>
      <c r="BU9" s="658"/>
      <c r="BV9" s="658"/>
      <c r="BW9" s="658"/>
      <c r="BX9" s="658"/>
      <c r="BY9" s="658"/>
      <c r="BZ9" s="658"/>
      <c r="CA9" s="658"/>
      <c r="CB9" s="689"/>
      <c r="CD9" s="618" t="s">
        <v>175</v>
      </c>
      <c r="CE9" s="619"/>
      <c r="CF9" s="619"/>
      <c r="CG9" s="619"/>
      <c r="CH9" s="619"/>
      <c r="CI9" s="619"/>
      <c r="CJ9" s="619"/>
      <c r="CK9" s="619"/>
      <c r="CL9" s="619"/>
      <c r="CM9" s="619"/>
      <c r="CN9" s="619"/>
      <c r="CO9" s="619"/>
      <c r="CP9" s="619"/>
      <c r="CQ9" s="620"/>
      <c r="CR9" s="621">
        <v>4202389</v>
      </c>
      <c r="CS9" s="622"/>
      <c r="CT9" s="622"/>
      <c r="CU9" s="622"/>
      <c r="CV9" s="622"/>
      <c r="CW9" s="622"/>
      <c r="CX9" s="622"/>
      <c r="CY9" s="623"/>
      <c r="CZ9" s="657">
        <v>8.6999999999999993</v>
      </c>
      <c r="DA9" s="657"/>
      <c r="DB9" s="657"/>
      <c r="DC9" s="657"/>
      <c r="DD9" s="627">
        <v>4458</v>
      </c>
      <c r="DE9" s="622"/>
      <c r="DF9" s="622"/>
      <c r="DG9" s="622"/>
      <c r="DH9" s="622"/>
      <c r="DI9" s="622"/>
      <c r="DJ9" s="622"/>
      <c r="DK9" s="622"/>
      <c r="DL9" s="622"/>
      <c r="DM9" s="622"/>
      <c r="DN9" s="622"/>
      <c r="DO9" s="622"/>
      <c r="DP9" s="623"/>
      <c r="DQ9" s="627">
        <v>3644940</v>
      </c>
      <c r="DR9" s="622"/>
      <c r="DS9" s="622"/>
      <c r="DT9" s="622"/>
      <c r="DU9" s="622"/>
      <c r="DV9" s="622"/>
      <c r="DW9" s="622"/>
      <c r="DX9" s="622"/>
      <c r="DY9" s="622"/>
      <c r="DZ9" s="622"/>
      <c r="EA9" s="622"/>
      <c r="EB9" s="622"/>
      <c r="EC9" s="656"/>
    </row>
    <row r="10" spans="2:143" ht="11.25" customHeight="1" x14ac:dyDescent="0.2">
      <c r="B10" s="618" t="s">
        <v>176</v>
      </c>
      <c r="C10" s="619"/>
      <c r="D10" s="619"/>
      <c r="E10" s="619"/>
      <c r="F10" s="619"/>
      <c r="G10" s="619"/>
      <c r="H10" s="619"/>
      <c r="I10" s="619"/>
      <c r="J10" s="619"/>
      <c r="K10" s="619"/>
      <c r="L10" s="619"/>
      <c r="M10" s="619"/>
      <c r="N10" s="619"/>
      <c r="O10" s="619"/>
      <c r="P10" s="619"/>
      <c r="Q10" s="620"/>
      <c r="R10" s="621" t="s">
        <v>64</v>
      </c>
      <c r="S10" s="622"/>
      <c r="T10" s="622"/>
      <c r="U10" s="622"/>
      <c r="V10" s="622"/>
      <c r="W10" s="622"/>
      <c r="X10" s="622"/>
      <c r="Y10" s="623"/>
      <c r="Z10" s="657" t="s">
        <v>64</v>
      </c>
      <c r="AA10" s="657"/>
      <c r="AB10" s="657"/>
      <c r="AC10" s="657"/>
      <c r="AD10" s="658" t="s">
        <v>64</v>
      </c>
      <c r="AE10" s="658"/>
      <c r="AF10" s="658"/>
      <c r="AG10" s="658"/>
      <c r="AH10" s="658"/>
      <c r="AI10" s="658"/>
      <c r="AJ10" s="658"/>
      <c r="AK10" s="658"/>
      <c r="AL10" s="624" t="s">
        <v>64</v>
      </c>
      <c r="AM10" s="625"/>
      <c r="AN10" s="625"/>
      <c r="AO10" s="659"/>
      <c r="AP10" s="618" t="s">
        <v>177</v>
      </c>
      <c r="AQ10" s="619"/>
      <c r="AR10" s="619"/>
      <c r="AS10" s="619"/>
      <c r="AT10" s="619"/>
      <c r="AU10" s="619"/>
      <c r="AV10" s="619"/>
      <c r="AW10" s="619"/>
      <c r="AX10" s="619"/>
      <c r="AY10" s="619"/>
      <c r="AZ10" s="619"/>
      <c r="BA10" s="619"/>
      <c r="BB10" s="619"/>
      <c r="BC10" s="619"/>
      <c r="BD10" s="619"/>
      <c r="BE10" s="619"/>
      <c r="BF10" s="620"/>
      <c r="BG10" s="621">
        <v>333785</v>
      </c>
      <c r="BH10" s="622"/>
      <c r="BI10" s="622"/>
      <c r="BJ10" s="622"/>
      <c r="BK10" s="622"/>
      <c r="BL10" s="622"/>
      <c r="BM10" s="622"/>
      <c r="BN10" s="623"/>
      <c r="BO10" s="657">
        <v>1.7</v>
      </c>
      <c r="BP10" s="657"/>
      <c r="BQ10" s="657"/>
      <c r="BR10" s="657"/>
      <c r="BS10" s="658" t="s">
        <v>64</v>
      </c>
      <c r="BT10" s="658"/>
      <c r="BU10" s="658"/>
      <c r="BV10" s="658"/>
      <c r="BW10" s="658"/>
      <c r="BX10" s="658"/>
      <c r="BY10" s="658"/>
      <c r="BZ10" s="658"/>
      <c r="CA10" s="658"/>
      <c r="CB10" s="689"/>
      <c r="CD10" s="618" t="s">
        <v>178</v>
      </c>
      <c r="CE10" s="619"/>
      <c r="CF10" s="619"/>
      <c r="CG10" s="619"/>
      <c r="CH10" s="619"/>
      <c r="CI10" s="619"/>
      <c r="CJ10" s="619"/>
      <c r="CK10" s="619"/>
      <c r="CL10" s="619"/>
      <c r="CM10" s="619"/>
      <c r="CN10" s="619"/>
      <c r="CO10" s="619"/>
      <c r="CP10" s="619"/>
      <c r="CQ10" s="620"/>
      <c r="CR10" s="621">
        <v>79236</v>
      </c>
      <c r="CS10" s="622"/>
      <c r="CT10" s="622"/>
      <c r="CU10" s="622"/>
      <c r="CV10" s="622"/>
      <c r="CW10" s="622"/>
      <c r="CX10" s="622"/>
      <c r="CY10" s="623"/>
      <c r="CZ10" s="657">
        <v>0.2</v>
      </c>
      <c r="DA10" s="657"/>
      <c r="DB10" s="657"/>
      <c r="DC10" s="657"/>
      <c r="DD10" s="627" t="s">
        <v>64</v>
      </c>
      <c r="DE10" s="622"/>
      <c r="DF10" s="622"/>
      <c r="DG10" s="622"/>
      <c r="DH10" s="622"/>
      <c r="DI10" s="622"/>
      <c r="DJ10" s="622"/>
      <c r="DK10" s="622"/>
      <c r="DL10" s="622"/>
      <c r="DM10" s="622"/>
      <c r="DN10" s="622"/>
      <c r="DO10" s="622"/>
      <c r="DP10" s="623"/>
      <c r="DQ10" s="627">
        <v>14236</v>
      </c>
      <c r="DR10" s="622"/>
      <c r="DS10" s="622"/>
      <c r="DT10" s="622"/>
      <c r="DU10" s="622"/>
      <c r="DV10" s="622"/>
      <c r="DW10" s="622"/>
      <c r="DX10" s="622"/>
      <c r="DY10" s="622"/>
      <c r="DZ10" s="622"/>
      <c r="EA10" s="622"/>
      <c r="EB10" s="622"/>
      <c r="EC10" s="656"/>
    </row>
    <row r="11" spans="2:143" ht="11.25" customHeight="1" x14ac:dyDescent="0.2">
      <c r="B11" s="618" t="s">
        <v>179</v>
      </c>
      <c r="C11" s="619"/>
      <c r="D11" s="619"/>
      <c r="E11" s="619"/>
      <c r="F11" s="619"/>
      <c r="G11" s="619"/>
      <c r="H11" s="619"/>
      <c r="I11" s="619"/>
      <c r="J11" s="619"/>
      <c r="K11" s="619"/>
      <c r="L11" s="619"/>
      <c r="M11" s="619"/>
      <c r="N11" s="619"/>
      <c r="O11" s="619"/>
      <c r="P11" s="619"/>
      <c r="Q11" s="620"/>
      <c r="R11" s="621">
        <v>2921722</v>
      </c>
      <c r="S11" s="622"/>
      <c r="T11" s="622"/>
      <c r="U11" s="622"/>
      <c r="V11" s="622"/>
      <c r="W11" s="622"/>
      <c r="X11" s="622"/>
      <c r="Y11" s="623"/>
      <c r="Z11" s="624">
        <v>5.7</v>
      </c>
      <c r="AA11" s="625"/>
      <c r="AB11" s="625"/>
      <c r="AC11" s="626"/>
      <c r="AD11" s="627">
        <v>2921722</v>
      </c>
      <c r="AE11" s="622"/>
      <c r="AF11" s="622"/>
      <c r="AG11" s="622"/>
      <c r="AH11" s="622"/>
      <c r="AI11" s="622"/>
      <c r="AJ11" s="622"/>
      <c r="AK11" s="623"/>
      <c r="AL11" s="624">
        <v>11</v>
      </c>
      <c r="AM11" s="625"/>
      <c r="AN11" s="625"/>
      <c r="AO11" s="659"/>
      <c r="AP11" s="618" t="s">
        <v>180</v>
      </c>
      <c r="AQ11" s="619"/>
      <c r="AR11" s="619"/>
      <c r="AS11" s="619"/>
      <c r="AT11" s="619"/>
      <c r="AU11" s="619"/>
      <c r="AV11" s="619"/>
      <c r="AW11" s="619"/>
      <c r="AX11" s="619"/>
      <c r="AY11" s="619"/>
      <c r="AZ11" s="619"/>
      <c r="BA11" s="619"/>
      <c r="BB11" s="619"/>
      <c r="BC11" s="619"/>
      <c r="BD11" s="619"/>
      <c r="BE11" s="619"/>
      <c r="BF11" s="620"/>
      <c r="BG11" s="621">
        <v>561883</v>
      </c>
      <c r="BH11" s="622"/>
      <c r="BI11" s="622"/>
      <c r="BJ11" s="622"/>
      <c r="BK11" s="622"/>
      <c r="BL11" s="622"/>
      <c r="BM11" s="622"/>
      <c r="BN11" s="623"/>
      <c r="BO11" s="657">
        <v>2.9</v>
      </c>
      <c r="BP11" s="657"/>
      <c r="BQ11" s="657"/>
      <c r="BR11" s="657"/>
      <c r="BS11" s="658">
        <v>92213</v>
      </c>
      <c r="BT11" s="658"/>
      <c r="BU11" s="658"/>
      <c r="BV11" s="658"/>
      <c r="BW11" s="658"/>
      <c r="BX11" s="658"/>
      <c r="BY11" s="658"/>
      <c r="BZ11" s="658"/>
      <c r="CA11" s="658"/>
      <c r="CB11" s="689"/>
      <c r="CD11" s="618" t="s">
        <v>181</v>
      </c>
      <c r="CE11" s="619"/>
      <c r="CF11" s="619"/>
      <c r="CG11" s="619"/>
      <c r="CH11" s="619"/>
      <c r="CI11" s="619"/>
      <c r="CJ11" s="619"/>
      <c r="CK11" s="619"/>
      <c r="CL11" s="619"/>
      <c r="CM11" s="619"/>
      <c r="CN11" s="619"/>
      <c r="CO11" s="619"/>
      <c r="CP11" s="619"/>
      <c r="CQ11" s="620"/>
      <c r="CR11" s="621">
        <v>67221</v>
      </c>
      <c r="CS11" s="622"/>
      <c r="CT11" s="622"/>
      <c r="CU11" s="622"/>
      <c r="CV11" s="622"/>
      <c r="CW11" s="622"/>
      <c r="CX11" s="622"/>
      <c r="CY11" s="623"/>
      <c r="CZ11" s="657">
        <v>0.1</v>
      </c>
      <c r="DA11" s="657"/>
      <c r="DB11" s="657"/>
      <c r="DC11" s="657"/>
      <c r="DD11" s="627">
        <v>3503</v>
      </c>
      <c r="DE11" s="622"/>
      <c r="DF11" s="622"/>
      <c r="DG11" s="622"/>
      <c r="DH11" s="622"/>
      <c r="DI11" s="622"/>
      <c r="DJ11" s="622"/>
      <c r="DK11" s="622"/>
      <c r="DL11" s="622"/>
      <c r="DM11" s="622"/>
      <c r="DN11" s="622"/>
      <c r="DO11" s="622"/>
      <c r="DP11" s="623"/>
      <c r="DQ11" s="627">
        <v>61124</v>
      </c>
      <c r="DR11" s="622"/>
      <c r="DS11" s="622"/>
      <c r="DT11" s="622"/>
      <c r="DU11" s="622"/>
      <c r="DV11" s="622"/>
      <c r="DW11" s="622"/>
      <c r="DX11" s="622"/>
      <c r="DY11" s="622"/>
      <c r="DZ11" s="622"/>
      <c r="EA11" s="622"/>
      <c r="EB11" s="622"/>
      <c r="EC11" s="656"/>
    </row>
    <row r="12" spans="2:143" ht="11.25" customHeight="1" x14ac:dyDescent="0.2">
      <c r="B12" s="618" t="s">
        <v>182</v>
      </c>
      <c r="C12" s="619"/>
      <c r="D12" s="619"/>
      <c r="E12" s="619"/>
      <c r="F12" s="619"/>
      <c r="G12" s="619"/>
      <c r="H12" s="619"/>
      <c r="I12" s="619"/>
      <c r="J12" s="619"/>
      <c r="K12" s="619"/>
      <c r="L12" s="619"/>
      <c r="M12" s="619"/>
      <c r="N12" s="619"/>
      <c r="O12" s="619"/>
      <c r="P12" s="619"/>
      <c r="Q12" s="620"/>
      <c r="R12" s="621" t="s">
        <v>64</v>
      </c>
      <c r="S12" s="622"/>
      <c r="T12" s="622"/>
      <c r="U12" s="622"/>
      <c r="V12" s="622"/>
      <c r="W12" s="622"/>
      <c r="X12" s="622"/>
      <c r="Y12" s="623"/>
      <c r="Z12" s="657" t="s">
        <v>64</v>
      </c>
      <c r="AA12" s="657"/>
      <c r="AB12" s="657"/>
      <c r="AC12" s="657"/>
      <c r="AD12" s="658" t="s">
        <v>64</v>
      </c>
      <c r="AE12" s="658"/>
      <c r="AF12" s="658"/>
      <c r="AG12" s="658"/>
      <c r="AH12" s="658"/>
      <c r="AI12" s="658"/>
      <c r="AJ12" s="658"/>
      <c r="AK12" s="658"/>
      <c r="AL12" s="624" t="s">
        <v>64</v>
      </c>
      <c r="AM12" s="625"/>
      <c r="AN12" s="625"/>
      <c r="AO12" s="659"/>
      <c r="AP12" s="618" t="s">
        <v>183</v>
      </c>
      <c r="AQ12" s="619"/>
      <c r="AR12" s="619"/>
      <c r="AS12" s="619"/>
      <c r="AT12" s="619"/>
      <c r="AU12" s="619"/>
      <c r="AV12" s="619"/>
      <c r="AW12" s="619"/>
      <c r="AX12" s="619"/>
      <c r="AY12" s="619"/>
      <c r="AZ12" s="619"/>
      <c r="BA12" s="619"/>
      <c r="BB12" s="619"/>
      <c r="BC12" s="619"/>
      <c r="BD12" s="619"/>
      <c r="BE12" s="619"/>
      <c r="BF12" s="620"/>
      <c r="BG12" s="621">
        <v>8293451</v>
      </c>
      <c r="BH12" s="622"/>
      <c r="BI12" s="622"/>
      <c r="BJ12" s="622"/>
      <c r="BK12" s="622"/>
      <c r="BL12" s="622"/>
      <c r="BM12" s="622"/>
      <c r="BN12" s="623"/>
      <c r="BO12" s="657">
        <v>42.4</v>
      </c>
      <c r="BP12" s="657"/>
      <c r="BQ12" s="657"/>
      <c r="BR12" s="657"/>
      <c r="BS12" s="658" t="s">
        <v>64</v>
      </c>
      <c r="BT12" s="658"/>
      <c r="BU12" s="658"/>
      <c r="BV12" s="658"/>
      <c r="BW12" s="658"/>
      <c r="BX12" s="658"/>
      <c r="BY12" s="658"/>
      <c r="BZ12" s="658"/>
      <c r="CA12" s="658"/>
      <c r="CB12" s="689"/>
      <c r="CD12" s="618" t="s">
        <v>184</v>
      </c>
      <c r="CE12" s="619"/>
      <c r="CF12" s="619"/>
      <c r="CG12" s="619"/>
      <c r="CH12" s="619"/>
      <c r="CI12" s="619"/>
      <c r="CJ12" s="619"/>
      <c r="CK12" s="619"/>
      <c r="CL12" s="619"/>
      <c r="CM12" s="619"/>
      <c r="CN12" s="619"/>
      <c r="CO12" s="619"/>
      <c r="CP12" s="619"/>
      <c r="CQ12" s="620"/>
      <c r="CR12" s="621">
        <v>152325</v>
      </c>
      <c r="CS12" s="622"/>
      <c r="CT12" s="622"/>
      <c r="CU12" s="622"/>
      <c r="CV12" s="622"/>
      <c r="CW12" s="622"/>
      <c r="CX12" s="622"/>
      <c r="CY12" s="623"/>
      <c r="CZ12" s="657">
        <v>0.3</v>
      </c>
      <c r="DA12" s="657"/>
      <c r="DB12" s="657"/>
      <c r="DC12" s="657"/>
      <c r="DD12" s="627">
        <v>18896</v>
      </c>
      <c r="DE12" s="622"/>
      <c r="DF12" s="622"/>
      <c r="DG12" s="622"/>
      <c r="DH12" s="622"/>
      <c r="DI12" s="622"/>
      <c r="DJ12" s="622"/>
      <c r="DK12" s="622"/>
      <c r="DL12" s="622"/>
      <c r="DM12" s="622"/>
      <c r="DN12" s="622"/>
      <c r="DO12" s="622"/>
      <c r="DP12" s="623"/>
      <c r="DQ12" s="627">
        <v>148038</v>
      </c>
      <c r="DR12" s="622"/>
      <c r="DS12" s="622"/>
      <c r="DT12" s="622"/>
      <c r="DU12" s="622"/>
      <c r="DV12" s="622"/>
      <c r="DW12" s="622"/>
      <c r="DX12" s="622"/>
      <c r="DY12" s="622"/>
      <c r="DZ12" s="622"/>
      <c r="EA12" s="622"/>
      <c r="EB12" s="622"/>
      <c r="EC12" s="656"/>
    </row>
    <row r="13" spans="2:143" ht="11.25" customHeight="1" x14ac:dyDescent="0.2">
      <c r="B13" s="618" t="s">
        <v>185</v>
      </c>
      <c r="C13" s="619"/>
      <c r="D13" s="619"/>
      <c r="E13" s="619"/>
      <c r="F13" s="619"/>
      <c r="G13" s="619"/>
      <c r="H13" s="619"/>
      <c r="I13" s="619"/>
      <c r="J13" s="619"/>
      <c r="K13" s="619"/>
      <c r="L13" s="619"/>
      <c r="M13" s="619"/>
      <c r="N13" s="619"/>
      <c r="O13" s="619"/>
      <c r="P13" s="619"/>
      <c r="Q13" s="620"/>
      <c r="R13" s="621" t="s">
        <v>64</v>
      </c>
      <c r="S13" s="622"/>
      <c r="T13" s="622"/>
      <c r="U13" s="622"/>
      <c r="V13" s="622"/>
      <c r="W13" s="622"/>
      <c r="X13" s="622"/>
      <c r="Y13" s="623"/>
      <c r="Z13" s="657" t="s">
        <v>64</v>
      </c>
      <c r="AA13" s="657"/>
      <c r="AB13" s="657"/>
      <c r="AC13" s="657"/>
      <c r="AD13" s="658" t="s">
        <v>64</v>
      </c>
      <c r="AE13" s="658"/>
      <c r="AF13" s="658"/>
      <c r="AG13" s="658"/>
      <c r="AH13" s="658"/>
      <c r="AI13" s="658"/>
      <c r="AJ13" s="658"/>
      <c r="AK13" s="658"/>
      <c r="AL13" s="624" t="s">
        <v>64</v>
      </c>
      <c r="AM13" s="625"/>
      <c r="AN13" s="625"/>
      <c r="AO13" s="659"/>
      <c r="AP13" s="618" t="s">
        <v>186</v>
      </c>
      <c r="AQ13" s="619"/>
      <c r="AR13" s="619"/>
      <c r="AS13" s="619"/>
      <c r="AT13" s="619"/>
      <c r="AU13" s="619"/>
      <c r="AV13" s="619"/>
      <c r="AW13" s="619"/>
      <c r="AX13" s="619"/>
      <c r="AY13" s="619"/>
      <c r="AZ13" s="619"/>
      <c r="BA13" s="619"/>
      <c r="BB13" s="619"/>
      <c r="BC13" s="619"/>
      <c r="BD13" s="619"/>
      <c r="BE13" s="619"/>
      <c r="BF13" s="620"/>
      <c r="BG13" s="621">
        <v>8244725</v>
      </c>
      <c r="BH13" s="622"/>
      <c r="BI13" s="622"/>
      <c r="BJ13" s="622"/>
      <c r="BK13" s="622"/>
      <c r="BL13" s="622"/>
      <c r="BM13" s="622"/>
      <c r="BN13" s="623"/>
      <c r="BO13" s="657">
        <v>42.2</v>
      </c>
      <c r="BP13" s="657"/>
      <c r="BQ13" s="657"/>
      <c r="BR13" s="657"/>
      <c r="BS13" s="658" t="s">
        <v>64</v>
      </c>
      <c r="BT13" s="658"/>
      <c r="BU13" s="658"/>
      <c r="BV13" s="658"/>
      <c r="BW13" s="658"/>
      <c r="BX13" s="658"/>
      <c r="BY13" s="658"/>
      <c r="BZ13" s="658"/>
      <c r="CA13" s="658"/>
      <c r="CB13" s="689"/>
      <c r="CD13" s="618" t="s">
        <v>187</v>
      </c>
      <c r="CE13" s="619"/>
      <c r="CF13" s="619"/>
      <c r="CG13" s="619"/>
      <c r="CH13" s="619"/>
      <c r="CI13" s="619"/>
      <c r="CJ13" s="619"/>
      <c r="CK13" s="619"/>
      <c r="CL13" s="619"/>
      <c r="CM13" s="619"/>
      <c r="CN13" s="619"/>
      <c r="CO13" s="619"/>
      <c r="CP13" s="619"/>
      <c r="CQ13" s="620"/>
      <c r="CR13" s="621">
        <v>2186163</v>
      </c>
      <c r="CS13" s="622"/>
      <c r="CT13" s="622"/>
      <c r="CU13" s="622"/>
      <c r="CV13" s="622"/>
      <c r="CW13" s="622"/>
      <c r="CX13" s="622"/>
      <c r="CY13" s="623"/>
      <c r="CZ13" s="657">
        <v>4.5</v>
      </c>
      <c r="DA13" s="657"/>
      <c r="DB13" s="657"/>
      <c r="DC13" s="657"/>
      <c r="DD13" s="627">
        <v>585024</v>
      </c>
      <c r="DE13" s="622"/>
      <c r="DF13" s="622"/>
      <c r="DG13" s="622"/>
      <c r="DH13" s="622"/>
      <c r="DI13" s="622"/>
      <c r="DJ13" s="622"/>
      <c r="DK13" s="622"/>
      <c r="DL13" s="622"/>
      <c r="DM13" s="622"/>
      <c r="DN13" s="622"/>
      <c r="DO13" s="622"/>
      <c r="DP13" s="623"/>
      <c r="DQ13" s="627">
        <v>1861050</v>
      </c>
      <c r="DR13" s="622"/>
      <c r="DS13" s="622"/>
      <c r="DT13" s="622"/>
      <c r="DU13" s="622"/>
      <c r="DV13" s="622"/>
      <c r="DW13" s="622"/>
      <c r="DX13" s="622"/>
      <c r="DY13" s="622"/>
      <c r="DZ13" s="622"/>
      <c r="EA13" s="622"/>
      <c r="EB13" s="622"/>
      <c r="EC13" s="656"/>
    </row>
    <row r="14" spans="2:143" ht="11.25" customHeight="1" x14ac:dyDescent="0.2">
      <c r="B14" s="618" t="s">
        <v>188</v>
      </c>
      <c r="C14" s="619"/>
      <c r="D14" s="619"/>
      <c r="E14" s="619"/>
      <c r="F14" s="619"/>
      <c r="G14" s="619"/>
      <c r="H14" s="619"/>
      <c r="I14" s="619"/>
      <c r="J14" s="619"/>
      <c r="K14" s="619"/>
      <c r="L14" s="619"/>
      <c r="M14" s="619"/>
      <c r="N14" s="619"/>
      <c r="O14" s="619"/>
      <c r="P14" s="619"/>
      <c r="Q14" s="620"/>
      <c r="R14" s="621">
        <v>1841</v>
      </c>
      <c r="S14" s="622"/>
      <c r="T14" s="622"/>
      <c r="U14" s="622"/>
      <c r="V14" s="622"/>
      <c r="W14" s="622"/>
      <c r="X14" s="622"/>
      <c r="Y14" s="623"/>
      <c r="Z14" s="657">
        <v>0</v>
      </c>
      <c r="AA14" s="657"/>
      <c r="AB14" s="657"/>
      <c r="AC14" s="657"/>
      <c r="AD14" s="658">
        <v>1841</v>
      </c>
      <c r="AE14" s="658"/>
      <c r="AF14" s="658"/>
      <c r="AG14" s="658"/>
      <c r="AH14" s="658"/>
      <c r="AI14" s="658"/>
      <c r="AJ14" s="658"/>
      <c r="AK14" s="658"/>
      <c r="AL14" s="624">
        <v>0</v>
      </c>
      <c r="AM14" s="625"/>
      <c r="AN14" s="625"/>
      <c r="AO14" s="659"/>
      <c r="AP14" s="618" t="s">
        <v>189</v>
      </c>
      <c r="AQ14" s="619"/>
      <c r="AR14" s="619"/>
      <c r="AS14" s="619"/>
      <c r="AT14" s="619"/>
      <c r="AU14" s="619"/>
      <c r="AV14" s="619"/>
      <c r="AW14" s="619"/>
      <c r="AX14" s="619"/>
      <c r="AY14" s="619"/>
      <c r="AZ14" s="619"/>
      <c r="BA14" s="619"/>
      <c r="BB14" s="619"/>
      <c r="BC14" s="619"/>
      <c r="BD14" s="619"/>
      <c r="BE14" s="619"/>
      <c r="BF14" s="620"/>
      <c r="BG14" s="621">
        <v>208582</v>
      </c>
      <c r="BH14" s="622"/>
      <c r="BI14" s="622"/>
      <c r="BJ14" s="622"/>
      <c r="BK14" s="622"/>
      <c r="BL14" s="622"/>
      <c r="BM14" s="622"/>
      <c r="BN14" s="623"/>
      <c r="BO14" s="657">
        <v>1.1000000000000001</v>
      </c>
      <c r="BP14" s="657"/>
      <c r="BQ14" s="657"/>
      <c r="BR14" s="657"/>
      <c r="BS14" s="658" t="s">
        <v>64</v>
      </c>
      <c r="BT14" s="658"/>
      <c r="BU14" s="658"/>
      <c r="BV14" s="658"/>
      <c r="BW14" s="658"/>
      <c r="BX14" s="658"/>
      <c r="BY14" s="658"/>
      <c r="BZ14" s="658"/>
      <c r="CA14" s="658"/>
      <c r="CB14" s="689"/>
      <c r="CD14" s="618" t="s">
        <v>190</v>
      </c>
      <c r="CE14" s="619"/>
      <c r="CF14" s="619"/>
      <c r="CG14" s="619"/>
      <c r="CH14" s="619"/>
      <c r="CI14" s="619"/>
      <c r="CJ14" s="619"/>
      <c r="CK14" s="619"/>
      <c r="CL14" s="619"/>
      <c r="CM14" s="619"/>
      <c r="CN14" s="619"/>
      <c r="CO14" s="619"/>
      <c r="CP14" s="619"/>
      <c r="CQ14" s="620"/>
      <c r="CR14" s="621">
        <v>1698091</v>
      </c>
      <c r="CS14" s="622"/>
      <c r="CT14" s="622"/>
      <c r="CU14" s="622"/>
      <c r="CV14" s="622"/>
      <c r="CW14" s="622"/>
      <c r="CX14" s="622"/>
      <c r="CY14" s="623"/>
      <c r="CZ14" s="657">
        <v>3.5</v>
      </c>
      <c r="DA14" s="657"/>
      <c r="DB14" s="657"/>
      <c r="DC14" s="657"/>
      <c r="DD14" s="627">
        <v>18323</v>
      </c>
      <c r="DE14" s="622"/>
      <c r="DF14" s="622"/>
      <c r="DG14" s="622"/>
      <c r="DH14" s="622"/>
      <c r="DI14" s="622"/>
      <c r="DJ14" s="622"/>
      <c r="DK14" s="622"/>
      <c r="DL14" s="622"/>
      <c r="DM14" s="622"/>
      <c r="DN14" s="622"/>
      <c r="DO14" s="622"/>
      <c r="DP14" s="623"/>
      <c r="DQ14" s="627">
        <v>1664663</v>
      </c>
      <c r="DR14" s="622"/>
      <c r="DS14" s="622"/>
      <c r="DT14" s="622"/>
      <c r="DU14" s="622"/>
      <c r="DV14" s="622"/>
      <c r="DW14" s="622"/>
      <c r="DX14" s="622"/>
      <c r="DY14" s="622"/>
      <c r="DZ14" s="622"/>
      <c r="EA14" s="622"/>
      <c r="EB14" s="622"/>
      <c r="EC14" s="656"/>
    </row>
    <row r="15" spans="2:143" ht="11.25" customHeight="1" x14ac:dyDescent="0.2">
      <c r="B15" s="618" t="s">
        <v>191</v>
      </c>
      <c r="C15" s="619"/>
      <c r="D15" s="619"/>
      <c r="E15" s="619"/>
      <c r="F15" s="619"/>
      <c r="G15" s="619"/>
      <c r="H15" s="619"/>
      <c r="I15" s="619"/>
      <c r="J15" s="619"/>
      <c r="K15" s="619"/>
      <c r="L15" s="619"/>
      <c r="M15" s="619"/>
      <c r="N15" s="619"/>
      <c r="O15" s="619"/>
      <c r="P15" s="619"/>
      <c r="Q15" s="620"/>
      <c r="R15" s="621" t="s">
        <v>64</v>
      </c>
      <c r="S15" s="622"/>
      <c r="T15" s="622"/>
      <c r="U15" s="622"/>
      <c r="V15" s="622"/>
      <c r="W15" s="622"/>
      <c r="X15" s="622"/>
      <c r="Y15" s="623"/>
      <c r="Z15" s="657" t="s">
        <v>64</v>
      </c>
      <c r="AA15" s="657"/>
      <c r="AB15" s="657"/>
      <c r="AC15" s="657"/>
      <c r="AD15" s="658" t="s">
        <v>64</v>
      </c>
      <c r="AE15" s="658"/>
      <c r="AF15" s="658"/>
      <c r="AG15" s="658"/>
      <c r="AH15" s="658"/>
      <c r="AI15" s="658"/>
      <c r="AJ15" s="658"/>
      <c r="AK15" s="658"/>
      <c r="AL15" s="624" t="s">
        <v>64</v>
      </c>
      <c r="AM15" s="625"/>
      <c r="AN15" s="625"/>
      <c r="AO15" s="659"/>
      <c r="AP15" s="618" t="s">
        <v>192</v>
      </c>
      <c r="AQ15" s="619"/>
      <c r="AR15" s="619"/>
      <c r="AS15" s="619"/>
      <c r="AT15" s="619"/>
      <c r="AU15" s="619"/>
      <c r="AV15" s="619"/>
      <c r="AW15" s="619"/>
      <c r="AX15" s="619"/>
      <c r="AY15" s="619"/>
      <c r="AZ15" s="619"/>
      <c r="BA15" s="619"/>
      <c r="BB15" s="619"/>
      <c r="BC15" s="619"/>
      <c r="BD15" s="619"/>
      <c r="BE15" s="619"/>
      <c r="BF15" s="620"/>
      <c r="BG15" s="621">
        <v>805236</v>
      </c>
      <c r="BH15" s="622"/>
      <c r="BI15" s="622"/>
      <c r="BJ15" s="622"/>
      <c r="BK15" s="622"/>
      <c r="BL15" s="622"/>
      <c r="BM15" s="622"/>
      <c r="BN15" s="623"/>
      <c r="BO15" s="657">
        <v>4.0999999999999996</v>
      </c>
      <c r="BP15" s="657"/>
      <c r="BQ15" s="657"/>
      <c r="BR15" s="657"/>
      <c r="BS15" s="658" t="s">
        <v>64</v>
      </c>
      <c r="BT15" s="658"/>
      <c r="BU15" s="658"/>
      <c r="BV15" s="658"/>
      <c r="BW15" s="658"/>
      <c r="BX15" s="658"/>
      <c r="BY15" s="658"/>
      <c r="BZ15" s="658"/>
      <c r="CA15" s="658"/>
      <c r="CB15" s="689"/>
      <c r="CD15" s="618" t="s">
        <v>193</v>
      </c>
      <c r="CE15" s="619"/>
      <c r="CF15" s="619"/>
      <c r="CG15" s="619"/>
      <c r="CH15" s="619"/>
      <c r="CI15" s="619"/>
      <c r="CJ15" s="619"/>
      <c r="CK15" s="619"/>
      <c r="CL15" s="619"/>
      <c r="CM15" s="619"/>
      <c r="CN15" s="619"/>
      <c r="CO15" s="619"/>
      <c r="CP15" s="619"/>
      <c r="CQ15" s="620"/>
      <c r="CR15" s="621">
        <v>4840906</v>
      </c>
      <c r="CS15" s="622"/>
      <c r="CT15" s="622"/>
      <c r="CU15" s="622"/>
      <c r="CV15" s="622"/>
      <c r="CW15" s="622"/>
      <c r="CX15" s="622"/>
      <c r="CY15" s="623"/>
      <c r="CZ15" s="657">
        <v>10</v>
      </c>
      <c r="DA15" s="657"/>
      <c r="DB15" s="657"/>
      <c r="DC15" s="657"/>
      <c r="DD15" s="627">
        <v>722685</v>
      </c>
      <c r="DE15" s="622"/>
      <c r="DF15" s="622"/>
      <c r="DG15" s="622"/>
      <c r="DH15" s="622"/>
      <c r="DI15" s="622"/>
      <c r="DJ15" s="622"/>
      <c r="DK15" s="622"/>
      <c r="DL15" s="622"/>
      <c r="DM15" s="622"/>
      <c r="DN15" s="622"/>
      <c r="DO15" s="622"/>
      <c r="DP15" s="623"/>
      <c r="DQ15" s="627">
        <v>3913022</v>
      </c>
      <c r="DR15" s="622"/>
      <c r="DS15" s="622"/>
      <c r="DT15" s="622"/>
      <c r="DU15" s="622"/>
      <c r="DV15" s="622"/>
      <c r="DW15" s="622"/>
      <c r="DX15" s="622"/>
      <c r="DY15" s="622"/>
      <c r="DZ15" s="622"/>
      <c r="EA15" s="622"/>
      <c r="EB15" s="622"/>
      <c r="EC15" s="656"/>
    </row>
    <row r="16" spans="2:143" ht="11.25" customHeight="1" x14ac:dyDescent="0.2">
      <c r="B16" s="618" t="s">
        <v>194</v>
      </c>
      <c r="C16" s="619"/>
      <c r="D16" s="619"/>
      <c r="E16" s="619"/>
      <c r="F16" s="619"/>
      <c r="G16" s="619"/>
      <c r="H16" s="619"/>
      <c r="I16" s="619"/>
      <c r="J16" s="619"/>
      <c r="K16" s="619"/>
      <c r="L16" s="619"/>
      <c r="M16" s="619"/>
      <c r="N16" s="619"/>
      <c r="O16" s="619"/>
      <c r="P16" s="619"/>
      <c r="Q16" s="620"/>
      <c r="R16" s="621">
        <v>57132</v>
      </c>
      <c r="S16" s="622"/>
      <c r="T16" s="622"/>
      <c r="U16" s="622"/>
      <c r="V16" s="622"/>
      <c r="W16" s="622"/>
      <c r="X16" s="622"/>
      <c r="Y16" s="623"/>
      <c r="Z16" s="657">
        <v>0.1</v>
      </c>
      <c r="AA16" s="657"/>
      <c r="AB16" s="657"/>
      <c r="AC16" s="657"/>
      <c r="AD16" s="658">
        <v>57132</v>
      </c>
      <c r="AE16" s="658"/>
      <c r="AF16" s="658"/>
      <c r="AG16" s="658"/>
      <c r="AH16" s="658"/>
      <c r="AI16" s="658"/>
      <c r="AJ16" s="658"/>
      <c r="AK16" s="658"/>
      <c r="AL16" s="624">
        <v>0.2</v>
      </c>
      <c r="AM16" s="625"/>
      <c r="AN16" s="625"/>
      <c r="AO16" s="659"/>
      <c r="AP16" s="618" t="s">
        <v>195</v>
      </c>
      <c r="AQ16" s="619"/>
      <c r="AR16" s="619"/>
      <c r="AS16" s="619"/>
      <c r="AT16" s="619"/>
      <c r="AU16" s="619"/>
      <c r="AV16" s="619"/>
      <c r="AW16" s="619"/>
      <c r="AX16" s="619"/>
      <c r="AY16" s="619"/>
      <c r="AZ16" s="619"/>
      <c r="BA16" s="619"/>
      <c r="BB16" s="619"/>
      <c r="BC16" s="619"/>
      <c r="BD16" s="619"/>
      <c r="BE16" s="619"/>
      <c r="BF16" s="620"/>
      <c r="BG16" s="621" t="s">
        <v>64</v>
      </c>
      <c r="BH16" s="622"/>
      <c r="BI16" s="622"/>
      <c r="BJ16" s="622"/>
      <c r="BK16" s="622"/>
      <c r="BL16" s="622"/>
      <c r="BM16" s="622"/>
      <c r="BN16" s="623"/>
      <c r="BO16" s="657" t="s">
        <v>64</v>
      </c>
      <c r="BP16" s="657"/>
      <c r="BQ16" s="657"/>
      <c r="BR16" s="657"/>
      <c r="BS16" s="658" t="s">
        <v>64</v>
      </c>
      <c r="BT16" s="658"/>
      <c r="BU16" s="658"/>
      <c r="BV16" s="658"/>
      <c r="BW16" s="658"/>
      <c r="BX16" s="658"/>
      <c r="BY16" s="658"/>
      <c r="BZ16" s="658"/>
      <c r="CA16" s="658"/>
      <c r="CB16" s="689"/>
      <c r="CD16" s="618" t="s">
        <v>196</v>
      </c>
      <c r="CE16" s="619"/>
      <c r="CF16" s="619"/>
      <c r="CG16" s="619"/>
      <c r="CH16" s="619"/>
      <c r="CI16" s="619"/>
      <c r="CJ16" s="619"/>
      <c r="CK16" s="619"/>
      <c r="CL16" s="619"/>
      <c r="CM16" s="619"/>
      <c r="CN16" s="619"/>
      <c r="CO16" s="619"/>
      <c r="CP16" s="619"/>
      <c r="CQ16" s="620"/>
      <c r="CR16" s="621" t="s">
        <v>64</v>
      </c>
      <c r="CS16" s="622"/>
      <c r="CT16" s="622"/>
      <c r="CU16" s="622"/>
      <c r="CV16" s="622"/>
      <c r="CW16" s="622"/>
      <c r="CX16" s="622"/>
      <c r="CY16" s="623"/>
      <c r="CZ16" s="657" t="s">
        <v>64</v>
      </c>
      <c r="DA16" s="657"/>
      <c r="DB16" s="657"/>
      <c r="DC16" s="657"/>
      <c r="DD16" s="627" t="s">
        <v>64</v>
      </c>
      <c r="DE16" s="622"/>
      <c r="DF16" s="622"/>
      <c r="DG16" s="622"/>
      <c r="DH16" s="622"/>
      <c r="DI16" s="622"/>
      <c r="DJ16" s="622"/>
      <c r="DK16" s="622"/>
      <c r="DL16" s="622"/>
      <c r="DM16" s="622"/>
      <c r="DN16" s="622"/>
      <c r="DO16" s="622"/>
      <c r="DP16" s="623"/>
      <c r="DQ16" s="627" t="s">
        <v>64</v>
      </c>
      <c r="DR16" s="622"/>
      <c r="DS16" s="622"/>
      <c r="DT16" s="622"/>
      <c r="DU16" s="622"/>
      <c r="DV16" s="622"/>
      <c r="DW16" s="622"/>
      <c r="DX16" s="622"/>
      <c r="DY16" s="622"/>
      <c r="DZ16" s="622"/>
      <c r="EA16" s="622"/>
      <c r="EB16" s="622"/>
      <c r="EC16" s="656"/>
    </row>
    <row r="17" spans="2:133" ht="11.25" customHeight="1" x14ac:dyDescent="0.2">
      <c r="B17" s="618" t="s">
        <v>197</v>
      </c>
      <c r="C17" s="619"/>
      <c r="D17" s="619"/>
      <c r="E17" s="619"/>
      <c r="F17" s="619"/>
      <c r="G17" s="619"/>
      <c r="H17" s="619"/>
      <c r="I17" s="619"/>
      <c r="J17" s="619"/>
      <c r="K17" s="619"/>
      <c r="L17" s="619"/>
      <c r="M17" s="619"/>
      <c r="N17" s="619"/>
      <c r="O17" s="619"/>
      <c r="P17" s="619"/>
      <c r="Q17" s="620"/>
      <c r="R17" s="621">
        <v>263763</v>
      </c>
      <c r="S17" s="622"/>
      <c r="T17" s="622"/>
      <c r="U17" s="622"/>
      <c r="V17" s="622"/>
      <c r="W17" s="622"/>
      <c r="X17" s="622"/>
      <c r="Y17" s="623"/>
      <c r="Z17" s="657">
        <v>0.5</v>
      </c>
      <c r="AA17" s="657"/>
      <c r="AB17" s="657"/>
      <c r="AC17" s="657"/>
      <c r="AD17" s="658">
        <v>263763</v>
      </c>
      <c r="AE17" s="658"/>
      <c r="AF17" s="658"/>
      <c r="AG17" s="658"/>
      <c r="AH17" s="658"/>
      <c r="AI17" s="658"/>
      <c r="AJ17" s="658"/>
      <c r="AK17" s="658"/>
      <c r="AL17" s="624">
        <v>1</v>
      </c>
      <c r="AM17" s="625"/>
      <c r="AN17" s="625"/>
      <c r="AO17" s="659"/>
      <c r="AP17" s="618" t="s">
        <v>198</v>
      </c>
      <c r="AQ17" s="619"/>
      <c r="AR17" s="619"/>
      <c r="AS17" s="619"/>
      <c r="AT17" s="619"/>
      <c r="AU17" s="619"/>
      <c r="AV17" s="619"/>
      <c r="AW17" s="619"/>
      <c r="AX17" s="619"/>
      <c r="AY17" s="619"/>
      <c r="AZ17" s="619"/>
      <c r="BA17" s="619"/>
      <c r="BB17" s="619"/>
      <c r="BC17" s="619"/>
      <c r="BD17" s="619"/>
      <c r="BE17" s="619"/>
      <c r="BF17" s="620"/>
      <c r="BG17" s="621" t="s">
        <v>64</v>
      </c>
      <c r="BH17" s="622"/>
      <c r="BI17" s="622"/>
      <c r="BJ17" s="622"/>
      <c r="BK17" s="622"/>
      <c r="BL17" s="622"/>
      <c r="BM17" s="622"/>
      <c r="BN17" s="623"/>
      <c r="BO17" s="657" t="s">
        <v>64</v>
      </c>
      <c r="BP17" s="657"/>
      <c r="BQ17" s="657"/>
      <c r="BR17" s="657"/>
      <c r="BS17" s="658" t="s">
        <v>64</v>
      </c>
      <c r="BT17" s="658"/>
      <c r="BU17" s="658"/>
      <c r="BV17" s="658"/>
      <c r="BW17" s="658"/>
      <c r="BX17" s="658"/>
      <c r="BY17" s="658"/>
      <c r="BZ17" s="658"/>
      <c r="CA17" s="658"/>
      <c r="CB17" s="689"/>
      <c r="CD17" s="618" t="s">
        <v>199</v>
      </c>
      <c r="CE17" s="619"/>
      <c r="CF17" s="619"/>
      <c r="CG17" s="619"/>
      <c r="CH17" s="619"/>
      <c r="CI17" s="619"/>
      <c r="CJ17" s="619"/>
      <c r="CK17" s="619"/>
      <c r="CL17" s="619"/>
      <c r="CM17" s="619"/>
      <c r="CN17" s="619"/>
      <c r="CO17" s="619"/>
      <c r="CP17" s="619"/>
      <c r="CQ17" s="620"/>
      <c r="CR17" s="621">
        <v>2766876</v>
      </c>
      <c r="CS17" s="622"/>
      <c r="CT17" s="622"/>
      <c r="CU17" s="622"/>
      <c r="CV17" s="622"/>
      <c r="CW17" s="622"/>
      <c r="CX17" s="622"/>
      <c r="CY17" s="623"/>
      <c r="CZ17" s="657">
        <v>5.7</v>
      </c>
      <c r="DA17" s="657"/>
      <c r="DB17" s="657"/>
      <c r="DC17" s="657"/>
      <c r="DD17" s="627" t="s">
        <v>64</v>
      </c>
      <c r="DE17" s="622"/>
      <c r="DF17" s="622"/>
      <c r="DG17" s="622"/>
      <c r="DH17" s="622"/>
      <c r="DI17" s="622"/>
      <c r="DJ17" s="622"/>
      <c r="DK17" s="622"/>
      <c r="DL17" s="622"/>
      <c r="DM17" s="622"/>
      <c r="DN17" s="622"/>
      <c r="DO17" s="622"/>
      <c r="DP17" s="623"/>
      <c r="DQ17" s="627">
        <v>2766876</v>
      </c>
      <c r="DR17" s="622"/>
      <c r="DS17" s="622"/>
      <c r="DT17" s="622"/>
      <c r="DU17" s="622"/>
      <c r="DV17" s="622"/>
      <c r="DW17" s="622"/>
      <c r="DX17" s="622"/>
      <c r="DY17" s="622"/>
      <c r="DZ17" s="622"/>
      <c r="EA17" s="622"/>
      <c r="EB17" s="622"/>
      <c r="EC17" s="656"/>
    </row>
    <row r="18" spans="2:133" ht="11.25" customHeight="1" x14ac:dyDescent="0.2">
      <c r="B18" s="618" t="s">
        <v>200</v>
      </c>
      <c r="C18" s="619"/>
      <c r="D18" s="619"/>
      <c r="E18" s="619"/>
      <c r="F18" s="619"/>
      <c r="G18" s="619"/>
      <c r="H18" s="619"/>
      <c r="I18" s="619"/>
      <c r="J18" s="619"/>
      <c r="K18" s="619"/>
      <c r="L18" s="619"/>
      <c r="M18" s="619"/>
      <c r="N18" s="619"/>
      <c r="O18" s="619"/>
      <c r="P18" s="619"/>
      <c r="Q18" s="620"/>
      <c r="R18" s="621">
        <v>189243</v>
      </c>
      <c r="S18" s="622"/>
      <c r="T18" s="622"/>
      <c r="U18" s="622"/>
      <c r="V18" s="622"/>
      <c r="W18" s="622"/>
      <c r="X18" s="622"/>
      <c r="Y18" s="623"/>
      <c r="Z18" s="657">
        <v>0.4</v>
      </c>
      <c r="AA18" s="657"/>
      <c r="AB18" s="657"/>
      <c r="AC18" s="657"/>
      <c r="AD18" s="658">
        <v>189243</v>
      </c>
      <c r="AE18" s="658"/>
      <c r="AF18" s="658"/>
      <c r="AG18" s="658"/>
      <c r="AH18" s="658"/>
      <c r="AI18" s="658"/>
      <c r="AJ18" s="658"/>
      <c r="AK18" s="658"/>
      <c r="AL18" s="624">
        <v>0.7</v>
      </c>
      <c r="AM18" s="625"/>
      <c r="AN18" s="625"/>
      <c r="AO18" s="659"/>
      <c r="AP18" s="618" t="s">
        <v>201</v>
      </c>
      <c r="AQ18" s="619"/>
      <c r="AR18" s="619"/>
      <c r="AS18" s="619"/>
      <c r="AT18" s="619"/>
      <c r="AU18" s="619"/>
      <c r="AV18" s="619"/>
      <c r="AW18" s="619"/>
      <c r="AX18" s="619"/>
      <c r="AY18" s="619"/>
      <c r="AZ18" s="619"/>
      <c r="BA18" s="619"/>
      <c r="BB18" s="619"/>
      <c r="BC18" s="619"/>
      <c r="BD18" s="619"/>
      <c r="BE18" s="619"/>
      <c r="BF18" s="620"/>
      <c r="BG18" s="621" t="s">
        <v>64</v>
      </c>
      <c r="BH18" s="622"/>
      <c r="BI18" s="622"/>
      <c r="BJ18" s="622"/>
      <c r="BK18" s="622"/>
      <c r="BL18" s="622"/>
      <c r="BM18" s="622"/>
      <c r="BN18" s="623"/>
      <c r="BO18" s="657" t="s">
        <v>64</v>
      </c>
      <c r="BP18" s="657"/>
      <c r="BQ18" s="657"/>
      <c r="BR18" s="657"/>
      <c r="BS18" s="658" t="s">
        <v>64</v>
      </c>
      <c r="BT18" s="658"/>
      <c r="BU18" s="658"/>
      <c r="BV18" s="658"/>
      <c r="BW18" s="658"/>
      <c r="BX18" s="658"/>
      <c r="BY18" s="658"/>
      <c r="BZ18" s="658"/>
      <c r="CA18" s="658"/>
      <c r="CB18" s="689"/>
      <c r="CD18" s="618" t="s">
        <v>202</v>
      </c>
      <c r="CE18" s="619"/>
      <c r="CF18" s="619"/>
      <c r="CG18" s="619"/>
      <c r="CH18" s="619"/>
      <c r="CI18" s="619"/>
      <c r="CJ18" s="619"/>
      <c r="CK18" s="619"/>
      <c r="CL18" s="619"/>
      <c r="CM18" s="619"/>
      <c r="CN18" s="619"/>
      <c r="CO18" s="619"/>
      <c r="CP18" s="619"/>
      <c r="CQ18" s="620"/>
      <c r="CR18" s="621" t="s">
        <v>64</v>
      </c>
      <c r="CS18" s="622"/>
      <c r="CT18" s="622"/>
      <c r="CU18" s="622"/>
      <c r="CV18" s="622"/>
      <c r="CW18" s="622"/>
      <c r="CX18" s="622"/>
      <c r="CY18" s="623"/>
      <c r="CZ18" s="657" t="s">
        <v>64</v>
      </c>
      <c r="DA18" s="657"/>
      <c r="DB18" s="657"/>
      <c r="DC18" s="657"/>
      <c r="DD18" s="627" t="s">
        <v>64</v>
      </c>
      <c r="DE18" s="622"/>
      <c r="DF18" s="622"/>
      <c r="DG18" s="622"/>
      <c r="DH18" s="622"/>
      <c r="DI18" s="622"/>
      <c r="DJ18" s="622"/>
      <c r="DK18" s="622"/>
      <c r="DL18" s="622"/>
      <c r="DM18" s="622"/>
      <c r="DN18" s="622"/>
      <c r="DO18" s="622"/>
      <c r="DP18" s="623"/>
      <c r="DQ18" s="627" t="s">
        <v>64</v>
      </c>
      <c r="DR18" s="622"/>
      <c r="DS18" s="622"/>
      <c r="DT18" s="622"/>
      <c r="DU18" s="622"/>
      <c r="DV18" s="622"/>
      <c r="DW18" s="622"/>
      <c r="DX18" s="622"/>
      <c r="DY18" s="622"/>
      <c r="DZ18" s="622"/>
      <c r="EA18" s="622"/>
      <c r="EB18" s="622"/>
      <c r="EC18" s="656"/>
    </row>
    <row r="19" spans="2:133" ht="11.25" customHeight="1" x14ac:dyDescent="0.2">
      <c r="B19" s="618" t="s">
        <v>203</v>
      </c>
      <c r="C19" s="619"/>
      <c r="D19" s="619"/>
      <c r="E19" s="619"/>
      <c r="F19" s="619"/>
      <c r="G19" s="619"/>
      <c r="H19" s="619"/>
      <c r="I19" s="619"/>
      <c r="J19" s="619"/>
      <c r="K19" s="619"/>
      <c r="L19" s="619"/>
      <c r="M19" s="619"/>
      <c r="N19" s="619"/>
      <c r="O19" s="619"/>
      <c r="P19" s="619"/>
      <c r="Q19" s="620"/>
      <c r="R19" s="621">
        <v>184640</v>
      </c>
      <c r="S19" s="622"/>
      <c r="T19" s="622"/>
      <c r="U19" s="622"/>
      <c r="V19" s="622"/>
      <c r="W19" s="622"/>
      <c r="X19" s="622"/>
      <c r="Y19" s="623"/>
      <c r="Z19" s="657">
        <v>0.4</v>
      </c>
      <c r="AA19" s="657"/>
      <c r="AB19" s="657"/>
      <c r="AC19" s="657"/>
      <c r="AD19" s="658">
        <v>184640</v>
      </c>
      <c r="AE19" s="658"/>
      <c r="AF19" s="658"/>
      <c r="AG19" s="658"/>
      <c r="AH19" s="658"/>
      <c r="AI19" s="658"/>
      <c r="AJ19" s="658"/>
      <c r="AK19" s="658"/>
      <c r="AL19" s="624">
        <v>0.7</v>
      </c>
      <c r="AM19" s="625"/>
      <c r="AN19" s="625"/>
      <c r="AO19" s="659"/>
      <c r="AP19" s="618" t="s">
        <v>204</v>
      </c>
      <c r="AQ19" s="619"/>
      <c r="AR19" s="619"/>
      <c r="AS19" s="619"/>
      <c r="AT19" s="619"/>
      <c r="AU19" s="619"/>
      <c r="AV19" s="619"/>
      <c r="AW19" s="619"/>
      <c r="AX19" s="619"/>
      <c r="AY19" s="619"/>
      <c r="AZ19" s="619"/>
      <c r="BA19" s="619"/>
      <c r="BB19" s="619"/>
      <c r="BC19" s="619"/>
      <c r="BD19" s="619"/>
      <c r="BE19" s="619"/>
      <c r="BF19" s="620"/>
      <c r="BG19" s="621">
        <v>1212543</v>
      </c>
      <c r="BH19" s="622"/>
      <c r="BI19" s="622"/>
      <c r="BJ19" s="622"/>
      <c r="BK19" s="622"/>
      <c r="BL19" s="622"/>
      <c r="BM19" s="622"/>
      <c r="BN19" s="623"/>
      <c r="BO19" s="657">
        <v>6.2</v>
      </c>
      <c r="BP19" s="657"/>
      <c r="BQ19" s="657"/>
      <c r="BR19" s="657"/>
      <c r="BS19" s="658" t="s">
        <v>64</v>
      </c>
      <c r="BT19" s="658"/>
      <c r="BU19" s="658"/>
      <c r="BV19" s="658"/>
      <c r="BW19" s="658"/>
      <c r="BX19" s="658"/>
      <c r="BY19" s="658"/>
      <c r="BZ19" s="658"/>
      <c r="CA19" s="658"/>
      <c r="CB19" s="689"/>
      <c r="CD19" s="618" t="s">
        <v>205</v>
      </c>
      <c r="CE19" s="619"/>
      <c r="CF19" s="619"/>
      <c r="CG19" s="619"/>
      <c r="CH19" s="619"/>
      <c r="CI19" s="619"/>
      <c r="CJ19" s="619"/>
      <c r="CK19" s="619"/>
      <c r="CL19" s="619"/>
      <c r="CM19" s="619"/>
      <c r="CN19" s="619"/>
      <c r="CO19" s="619"/>
      <c r="CP19" s="619"/>
      <c r="CQ19" s="620"/>
      <c r="CR19" s="621" t="s">
        <v>64</v>
      </c>
      <c r="CS19" s="622"/>
      <c r="CT19" s="622"/>
      <c r="CU19" s="622"/>
      <c r="CV19" s="622"/>
      <c r="CW19" s="622"/>
      <c r="CX19" s="622"/>
      <c r="CY19" s="623"/>
      <c r="CZ19" s="657" t="s">
        <v>64</v>
      </c>
      <c r="DA19" s="657"/>
      <c r="DB19" s="657"/>
      <c r="DC19" s="657"/>
      <c r="DD19" s="627" t="s">
        <v>64</v>
      </c>
      <c r="DE19" s="622"/>
      <c r="DF19" s="622"/>
      <c r="DG19" s="622"/>
      <c r="DH19" s="622"/>
      <c r="DI19" s="622"/>
      <c r="DJ19" s="622"/>
      <c r="DK19" s="622"/>
      <c r="DL19" s="622"/>
      <c r="DM19" s="622"/>
      <c r="DN19" s="622"/>
      <c r="DO19" s="622"/>
      <c r="DP19" s="623"/>
      <c r="DQ19" s="627" t="s">
        <v>64</v>
      </c>
      <c r="DR19" s="622"/>
      <c r="DS19" s="622"/>
      <c r="DT19" s="622"/>
      <c r="DU19" s="622"/>
      <c r="DV19" s="622"/>
      <c r="DW19" s="622"/>
      <c r="DX19" s="622"/>
      <c r="DY19" s="622"/>
      <c r="DZ19" s="622"/>
      <c r="EA19" s="622"/>
      <c r="EB19" s="622"/>
      <c r="EC19" s="656"/>
    </row>
    <row r="20" spans="2:133" ht="11.25" customHeight="1" x14ac:dyDescent="0.2">
      <c r="B20" s="690" t="s">
        <v>206</v>
      </c>
      <c r="C20" s="691"/>
      <c r="D20" s="691"/>
      <c r="E20" s="691"/>
      <c r="F20" s="691"/>
      <c r="G20" s="691"/>
      <c r="H20" s="691"/>
      <c r="I20" s="691"/>
      <c r="J20" s="691"/>
      <c r="K20" s="691"/>
      <c r="L20" s="691"/>
      <c r="M20" s="691"/>
      <c r="N20" s="691"/>
      <c r="O20" s="691"/>
      <c r="P20" s="691"/>
      <c r="Q20" s="692"/>
      <c r="R20" s="621">
        <v>4603</v>
      </c>
      <c r="S20" s="622"/>
      <c r="T20" s="622"/>
      <c r="U20" s="622"/>
      <c r="V20" s="622"/>
      <c r="W20" s="622"/>
      <c r="X20" s="622"/>
      <c r="Y20" s="623"/>
      <c r="Z20" s="657">
        <v>0</v>
      </c>
      <c r="AA20" s="657"/>
      <c r="AB20" s="657"/>
      <c r="AC20" s="657"/>
      <c r="AD20" s="658">
        <v>4603</v>
      </c>
      <c r="AE20" s="658"/>
      <c r="AF20" s="658"/>
      <c r="AG20" s="658"/>
      <c r="AH20" s="658"/>
      <c r="AI20" s="658"/>
      <c r="AJ20" s="658"/>
      <c r="AK20" s="658"/>
      <c r="AL20" s="624">
        <v>0</v>
      </c>
      <c r="AM20" s="625"/>
      <c r="AN20" s="625"/>
      <c r="AO20" s="659"/>
      <c r="AP20" s="618" t="s">
        <v>207</v>
      </c>
      <c r="AQ20" s="619"/>
      <c r="AR20" s="619"/>
      <c r="AS20" s="619"/>
      <c r="AT20" s="619"/>
      <c r="AU20" s="619"/>
      <c r="AV20" s="619"/>
      <c r="AW20" s="619"/>
      <c r="AX20" s="619"/>
      <c r="AY20" s="619"/>
      <c r="AZ20" s="619"/>
      <c r="BA20" s="619"/>
      <c r="BB20" s="619"/>
      <c r="BC20" s="619"/>
      <c r="BD20" s="619"/>
      <c r="BE20" s="619"/>
      <c r="BF20" s="620"/>
      <c r="BG20" s="621">
        <v>1212543</v>
      </c>
      <c r="BH20" s="622"/>
      <c r="BI20" s="622"/>
      <c r="BJ20" s="622"/>
      <c r="BK20" s="622"/>
      <c r="BL20" s="622"/>
      <c r="BM20" s="622"/>
      <c r="BN20" s="623"/>
      <c r="BO20" s="657">
        <v>6.2</v>
      </c>
      <c r="BP20" s="657"/>
      <c r="BQ20" s="657"/>
      <c r="BR20" s="657"/>
      <c r="BS20" s="658" t="s">
        <v>64</v>
      </c>
      <c r="BT20" s="658"/>
      <c r="BU20" s="658"/>
      <c r="BV20" s="658"/>
      <c r="BW20" s="658"/>
      <c r="BX20" s="658"/>
      <c r="BY20" s="658"/>
      <c r="BZ20" s="658"/>
      <c r="CA20" s="658"/>
      <c r="CB20" s="689"/>
      <c r="CD20" s="618" t="s">
        <v>208</v>
      </c>
      <c r="CE20" s="619"/>
      <c r="CF20" s="619"/>
      <c r="CG20" s="619"/>
      <c r="CH20" s="619"/>
      <c r="CI20" s="619"/>
      <c r="CJ20" s="619"/>
      <c r="CK20" s="619"/>
      <c r="CL20" s="619"/>
      <c r="CM20" s="619"/>
      <c r="CN20" s="619"/>
      <c r="CO20" s="619"/>
      <c r="CP20" s="619"/>
      <c r="CQ20" s="620"/>
      <c r="CR20" s="621">
        <v>48305509</v>
      </c>
      <c r="CS20" s="622"/>
      <c r="CT20" s="622"/>
      <c r="CU20" s="622"/>
      <c r="CV20" s="622"/>
      <c r="CW20" s="622"/>
      <c r="CX20" s="622"/>
      <c r="CY20" s="623"/>
      <c r="CZ20" s="657">
        <v>100</v>
      </c>
      <c r="DA20" s="657"/>
      <c r="DB20" s="657"/>
      <c r="DC20" s="657"/>
      <c r="DD20" s="627">
        <v>2318007</v>
      </c>
      <c r="DE20" s="622"/>
      <c r="DF20" s="622"/>
      <c r="DG20" s="622"/>
      <c r="DH20" s="622"/>
      <c r="DI20" s="622"/>
      <c r="DJ20" s="622"/>
      <c r="DK20" s="622"/>
      <c r="DL20" s="622"/>
      <c r="DM20" s="622"/>
      <c r="DN20" s="622"/>
      <c r="DO20" s="622"/>
      <c r="DP20" s="623"/>
      <c r="DQ20" s="627">
        <v>33002108</v>
      </c>
      <c r="DR20" s="622"/>
      <c r="DS20" s="622"/>
      <c r="DT20" s="622"/>
      <c r="DU20" s="622"/>
      <c r="DV20" s="622"/>
      <c r="DW20" s="622"/>
      <c r="DX20" s="622"/>
      <c r="DY20" s="622"/>
      <c r="DZ20" s="622"/>
      <c r="EA20" s="622"/>
      <c r="EB20" s="622"/>
      <c r="EC20" s="656"/>
    </row>
    <row r="21" spans="2:133" ht="11.25" customHeight="1" x14ac:dyDescent="0.2">
      <c r="B21" s="618" t="s">
        <v>209</v>
      </c>
      <c r="C21" s="619"/>
      <c r="D21" s="619"/>
      <c r="E21" s="619"/>
      <c r="F21" s="619"/>
      <c r="G21" s="619"/>
      <c r="H21" s="619"/>
      <c r="I21" s="619"/>
      <c r="J21" s="619"/>
      <c r="K21" s="619"/>
      <c r="L21" s="619"/>
      <c r="M21" s="619"/>
      <c r="N21" s="619"/>
      <c r="O21" s="619"/>
      <c r="P21" s="619"/>
      <c r="Q21" s="620"/>
      <c r="R21" s="621">
        <v>3976632</v>
      </c>
      <c r="S21" s="622"/>
      <c r="T21" s="622"/>
      <c r="U21" s="622"/>
      <c r="V21" s="622"/>
      <c r="W21" s="622"/>
      <c r="X21" s="622"/>
      <c r="Y21" s="623"/>
      <c r="Z21" s="657">
        <v>7.8</v>
      </c>
      <c r="AA21" s="657"/>
      <c r="AB21" s="657"/>
      <c r="AC21" s="657"/>
      <c r="AD21" s="658">
        <v>3820451</v>
      </c>
      <c r="AE21" s="658"/>
      <c r="AF21" s="658"/>
      <c r="AG21" s="658"/>
      <c r="AH21" s="658"/>
      <c r="AI21" s="658"/>
      <c r="AJ21" s="658"/>
      <c r="AK21" s="658"/>
      <c r="AL21" s="624">
        <v>14.4</v>
      </c>
      <c r="AM21" s="625"/>
      <c r="AN21" s="625"/>
      <c r="AO21" s="659"/>
      <c r="AP21" s="618" t="s">
        <v>210</v>
      </c>
      <c r="AQ21" s="693"/>
      <c r="AR21" s="693"/>
      <c r="AS21" s="693"/>
      <c r="AT21" s="693"/>
      <c r="AU21" s="693"/>
      <c r="AV21" s="693"/>
      <c r="AW21" s="693"/>
      <c r="AX21" s="693"/>
      <c r="AY21" s="693"/>
      <c r="AZ21" s="693"/>
      <c r="BA21" s="693"/>
      <c r="BB21" s="693"/>
      <c r="BC21" s="693"/>
      <c r="BD21" s="693"/>
      <c r="BE21" s="693"/>
      <c r="BF21" s="694"/>
      <c r="BG21" s="621" t="s">
        <v>64</v>
      </c>
      <c r="BH21" s="622"/>
      <c r="BI21" s="622"/>
      <c r="BJ21" s="622"/>
      <c r="BK21" s="622"/>
      <c r="BL21" s="622"/>
      <c r="BM21" s="622"/>
      <c r="BN21" s="623"/>
      <c r="BO21" s="657" t="s">
        <v>64</v>
      </c>
      <c r="BP21" s="657"/>
      <c r="BQ21" s="657"/>
      <c r="BR21" s="657"/>
      <c r="BS21" s="658" t="s">
        <v>64</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x14ac:dyDescent="0.2">
      <c r="B22" s="618" t="s">
        <v>211</v>
      </c>
      <c r="C22" s="619"/>
      <c r="D22" s="619"/>
      <c r="E22" s="619"/>
      <c r="F22" s="619"/>
      <c r="G22" s="619"/>
      <c r="H22" s="619"/>
      <c r="I22" s="619"/>
      <c r="J22" s="619"/>
      <c r="K22" s="619"/>
      <c r="L22" s="619"/>
      <c r="M22" s="619"/>
      <c r="N22" s="619"/>
      <c r="O22" s="619"/>
      <c r="P22" s="619"/>
      <c r="Q22" s="620"/>
      <c r="R22" s="621">
        <v>3820451</v>
      </c>
      <c r="S22" s="622"/>
      <c r="T22" s="622"/>
      <c r="U22" s="622"/>
      <c r="V22" s="622"/>
      <c r="W22" s="622"/>
      <c r="X22" s="622"/>
      <c r="Y22" s="623"/>
      <c r="Z22" s="657">
        <v>7.5</v>
      </c>
      <c r="AA22" s="657"/>
      <c r="AB22" s="657"/>
      <c r="AC22" s="657"/>
      <c r="AD22" s="658">
        <v>3820451</v>
      </c>
      <c r="AE22" s="658"/>
      <c r="AF22" s="658"/>
      <c r="AG22" s="658"/>
      <c r="AH22" s="658"/>
      <c r="AI22" s="658"/>
      <c r="AJ22" s="658"/>
      <c r="AK22" s="658"/>
      <c r="AL22" s="624">
        <v>14.4</v>
      </c>
      <c r="AM22" s="625"/>
      <c r="AN22" s="625"/>
      <c r="AO22" s="659"/>
      <c r="AP22" s="618" t="s">
        <v>212</v>
      </c>
      <c r="AQ22" s="693"/>
      <c r="AR22" s="693"/>
      <c r="AS22" s="693"/>
      <c r="AT22" s="693"/>
      <c r="AU22" s="693"/>
      <c r="AV22" s="693"/>
      <c r="AW22" s="693"/>
      <c r="AX22" s="693"/>
      <c r="AY22" s="693"/>
      <c r="AZ22" s="693"/>
      <c r="BA22" s="693"/>
      <c r="BB22" s="693"/>
      <c r="BC22" s="693"/>
      <c r="BD22" s="693"/>
      <c r="BE22" s="693"/>
      <c r="BF22" s="694"/>
      <c r="BG22" s="621" t="s">
        <v>64</v>
      </c>
      <c r="BH22" s="622"/>
      <c r="BI22" s="622"/>
      <c r="BJ22" s="622"/>
      <c r="BK22" s="622"/>
      <c r="BL22" s="622"/>
      <c r="BM22" s="622"/>
      <c r="BN22" s="623"/>
      <c r="BO22" s="657" t="s">
        <v>64</v>
      </c>
      <c r="BP22" s="657"/>
      <c r="BQ22" s="657"/>
      <c r="BR22" s="657"/>
      <c r="BS22" s="658" t="s">
        <v>64</v>
      </c>
      <c r="BT22" s="658"/>
      <c r="BU22" s="658"/>
      <c r="BV22" s="658"/>
      <c r="BW22" s="658"/>
      <c r="BX22" s="658"/>
      <c r="BY22" s="658"/>
      <c r="BZ22" s="658"/>
      <c r="CA22" s="658"/>
      <c r="CB22" s="689"/>
      <c r="CD22" s="673" t="s">
        <v>213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214</v>
      </c>
      <c r="C23" s="619"/>
      <c r="D23" s="619"/>
      <c r="E23" s="619"/>
      <c r="F23" s="619"/>
      <c r="G23" s="619"/>
      <c r="H23" s="619"/>
      <c r="I23" s="619"/>
      <c r="J23" s="619"/>
      <c r="K23" s="619"/>
      <c r="L23" s="619"/>
      <c r="M23" s="619"/>
      <c r="N23" s="619"/>
      <c r="O23" s="619"/>
      <c r="P23" s="619"/>
      <c r="Q23" s="620"/>
      <c r="R23" s="621">
        <v>156181</v>
      </c>
      <c r="S23" s="622"/>
      <c r="T23" s="622"/>
      <c r="U23" s="622"/>
      <c r="V23" s="622"/>
      <c r="W23" s="622"/>
      <c r="X23" s="622"/>
      <c r="Y23" s="623"/>
      <c r="Z23" s="657">
        <v>0.3</v>
      </c>
      <c r="AA23" s="657"/>
      <c r="AB23" s="657"/>
      <c r="AC23" s="657"/>
      <c r="AD23" s="658" t="s">
        <v>64</v>
      </c>
      <c r="AE23" s="658"/>
      <c r="AF23" s="658"/>
      <c r="AG23" s="658"/>
      <c r="AH23" s="658"/>
      <c r="AI23" s="658"/>
      <c r="AJ23" s="658"/>
      <c r="AK23" s="658"/>
      <c r="AL23" s="624" t="s">
        <v>64</v>
      </c>
      <c r="AM23" s="625"/>
      <c r="AN23" s="625"/>
      <c r="AO23" s="659"/>
      <c r="AP23" s="618" t="s">
        <v>215</v>
      </c>
      <c r="AQ23" s="693"/>
      <c r="AR23" s="693"/>
      <c r="AS23" s="693"/>
      <c r="AT23" s="693"/>
      <c r="AU23" s="693"/>
      <c r="AV23" s="693"/>
      <c r="AW23" s="693"/>
      <c r="AX23" s="693"/>
      <c r="AY23" s="693"/>
      <c r="AZ23" s="693"/>
      <c r="BA23" s="693"/>
      <c r="BB23" s="693"/>
      <c r="BC23" s="693"/>
      <c r="BD23" s="693"/>
      <c r="BE23" s="693"/>
      <c r="BF23" s="694"/>
      <c r="BG23" s="621">
        <v>1212543</v>
      </c>
      <c r="BH23" s="622"/>
      <c r="BI23" s="622"/>
      <c r="BJ23" s="622"/>
      <c r="BK23" s="622"/>
      <c r="BL23" s="622"/>
      <c r="BM23" s="622"/>
      <c r="BN23" s="623"/>
      <c r="BO23" s="657">
        <v>6.2</v>
      </c>
      <c r="BP23" s="657"/>
      <c r="BQ23" s="657"/>
      <c r="BR23" s="657"/>
      <c r="BS23" s="658" t="s">
        <v>64</v>
      </c>
      <c r="BT23" s="658"/>
      <c r="BU23" s="658"/>
      <c r="BV23" s="658"/>
      <c r="BW23" s="658"/>
      <c r="BX23" s="658"/>
      <c r="BY23" s="658"/>
      <c r="BZ23" s="658"/>
      <c r="CA23" s="658"/>
      <c r="CB23" s="689"/>
      <c r="CD23" s="673" t="s">
        <v>155</v>
      </c>
      <c r="CE23" s="674"/>
      <c r="CF23" s="674"/>
      <c r="CG23" s="674"/>
      <c r="CH23" s="674"/>
      <c r="CI23" s="674"/>
      <c r="CJ23" s="674"/>
      <c r="CK23" s="674"/>
      <c r="CL23" s="674"/>
      <c r="CM23" s="674"/>
      <c r="CN23" s="674"/>
      <c r="CO23" s="674"/>
      <c r="CP23" s="674"/>
      <c r="CQ23" s="675"/>
      <c r="CR23" s="673" t="s">
        <v>216</v>
      </c>
      <c r="CS23" s="674"/>
      <c r="CT23" s="674"/>
      <c r="CU23" s="674"/>
      <c r="CV23" s="674"/>
      <c r="CW23" s="674"/>
      <c r="CX23" s="674"/>
      <c r="CY23" s="675"/>
      <c r="CZ23" s="673" t="s">
        <v>217</v>
      </c>
      <c r="DA23" s="674"/>
      <c r="DB23" s="674"/>
      <c r="DC23" s="675"/>
      <c r="DD23" s="673" t="s">
        <v>218</v>
      </c>
      <c r="DE23" s="674"/>
      <c r="DF23" s="674"/>
      <c r="DG23" s="674"/>
      <c r="DH23" s="674"/>
      <c r="DI23" s="674"/>
      <c r="DJ23" s="674"/>
      <c r="DK23" s="675"/>
      <c r="DL23" s="705" t="s">
        <v>219</v>
      </c>
      <c r="DM23" s="706"/>
      <c r="DN23" s="706"/>
      <c r="DO23" s="706"/>
      <c r="DP23" s="706"/>
      <c r="DQ23" s="706"/>
      <c r="DR23" s="706"/>
      <c r="DS23" s="706"/>
      <c r="DT23" s="706"/>
      <c r="DU23" s="706"/>
      <c r="DV23" s="707"/>
      <c r="DW23" s="673" t="s">
        <v>220</v>
      </c>
      <c r="DX23" s="674"/>
      <c r="DY23" s="674"/>
      <c r="DZ23" s="674"/>
      <c r="EA23" s="674"/>
      <c r="EB23" s="674"/>
      <c r="EC23" s="675"/>
    </row>
    <row r="24" spans="2:133" ht="11.25" customHeight="1" x14ac:dyDescent="0.2">
      <c r="B24" s="618" t="s">
        <v>221</v>
      </c>
      <c r="C24" s="619"/>
      <c r="D24" s="619"/>
      <c r="E24" s="619"/>
      <c r="F24" s="619"/>
      <c r="G24" s="619"/>
      <c r="H24" s="619"/>
      <c r="I24" s="619"/>
      <c r="J24" s="619"/>
      <c r="K24" s="619"/>
      <c r="L24" s="619"/>
      <c r="M24" s="619"/>
      <c r="N24" s="619"/>
      <c r="O24" s="619"/>
      <c r="P24" s="619"/>
      <c r="Q24" s="620"/>
      <c r="R24" s="621" t="s">
        <v>64</v>
      </c>
      <c r="S24" s="622"/>
      <c r="T24" s="622"/>
      <c r="U24" s="622"/>
      <c r="V24" s="622"/>
      <c r="W24" s="622"/>
      <c r="X24" s="622"/>
      <c r="Y24" s="623"/>
      <c r="Z24" s="657" t="s">
        <v>64</v>
      </c>
      <c r="AA24" s="657"/>
      <c r="AB24" s="657"/>
      <c r="AC24" s="657"/>
      <c r="AD24" s="658" t="s">
        <v>64</v>
      </c>
      <c r="AE24" s="658"/>
      <c r="AF24" s="658"/>
      <c r="AG24" s="658"/>
      <c r="AH24" s="658"/>
      <c r="AI24" s="658"/>
      <c r="AJ24" s="658"/>
      <c r="AK24" s="658"/>
      <c r="AL24" s="624" t="s">
        <v>64</v>
      </c>
      <c r="AM24" s="625"/>
      <c r="AN24" s="625"/>
      <c r="AO24" s="659"/>
      <c r="AP24" s="618" t="s">
        <v>222</v>
      </c>
      <c r="AQ24" s="693"/>
      <c r="AR24" s="693"/>
      <c r="AS24" s="693"/>
      <c r="AT24" s="693"/>
      <c r="AU24" s="693"/>
      <c r="AV24" s="693"/>
      <c r="AW24" s="693"/>
      <c r="AX24" s="693"/>
      <c r="AY24" s="693"/>
      <c r="AZ24" s="693"/>
      <c r="BA24" s="693"/>
      <c r="BB24" s="693"/>
      <c r="BC24" s="693"/>
      <c r="BD24" s="693"/>
      <c r="BE24" s="693"/>
      <c r="BF24" s="694"/>
      <c r="BG24" s="621" t="s">
        <v>64</v>
      </c>
      <c r="BH24" s="622"/>
      <c r="BI24" s="622"/>
      <c r="BJ24" s="622"/>
      <c r="BK24" s="622"/>
      <c r="BL24" s="622"/>
      <c r="BM24" s="622"/>
      <c r="BN24" s="623"/>
      <c r="BO24" s="657" t="s">
        <v>64</v>
      </c>
      <c r="BP24" s="657"/>
      <c r="BQ24" s="657"/>
      <c r="BR24" s="657"/>
      <c r="BS24" s="658" t="s">
        <v>64</v>
      </c>
      <c r="BT24" s="658"/>
      <c r="BU24" s="658"/>
      <c r="BV24" s="658"/>
      <c r="BW24" s="658"/>
      <c r="BX24" s="658"/>
      <c r="BY24" s="658"/>
      <c r="BZ24" s="658"/>
      <c r="CA24" s="658"/>
      <c r="CB24" s="689"/>
      <c r="CD24" s="670" t="s">
        <v>223</v>
      </c>
      <c r="CE24" s="671"/>
      <c r="CF24" s="671"/>
      <c r="CG24" s="671"/>
      <c r="CH24" s="671"/>
      <c r="CI24" s="671"/>
      <c r="CJ24" s="671"/>
      <c r="CK24" s="671"/>
      <c r="CL24" s="671"/>
      <c r="CM24" s="671"/>
      <c r="CN24" s="671"/>
      <c r="CO24" s="671"/>
      <c r="CP24" s="671"/>
      <c r="CQ24" s="672"/>
      <c r="CR24" s="667">
        <v>27793664</v>
      </c>
      <c r="CS24" s="668"/>
      <c r="CT24" s="668"/>
      <c r="CU24" s="668"/>
      <c r="CV24" s="668"/>
      <c r="CW24" s="668"/>
      <c r="CX24" s="668"/>
      <c r="CY24" s="696"/>
      <c r="CZ24" s="697">
        <v>57.5</v>
      </c>
      <c r="DA24" s="680"/>
      <c r="DB24" s="680"/>
      <c r="DC24" s="699"/>
      <c r="DD24" s="695">
        <v>16515659</v>
      </c>
      <c r="DE24" s="668"/>
      <c r="DF24" s="668"/>
      <c r="DG24" s="668"/>
      <c r="DH24" s="668"/>
      <c r="DI24" s="668"/>
      <c r="DJ24" s="668"/>
      <c r="DK24" s="696"/>
      <c r="DL24" s="695">
        <v>14944893</v>
      </c>
      <c r="DM24" s="668"/>
      <c r="DN24" s="668"/>
      <c r="DO24" s="668"/>
      <c r="DP24" s="668"/>
      <c r="DQ24" s="668"/>
      <c r="DR24" s="668"/>
      <c r="DS24" s="668"/>
      <c r="DT24" s="668"/>
      <c r="DU24" s="668"/>
      <c r="DV24" s="696"/>
      <c r="DW24" s="697">
        <v>56.3</v>
      </c>
      <c r="DX24" s="680"/>
      <c r="DY24" s="680"/>
      <c r="DZ24" s="680"/>
      <c r="EA24" s="680"/>
      <c r="EB24" s="680"/>
      <c r="EC24" s="698"/>
    </row>
    <row r="25" spans="2:133" ht="11.25" customHeight="1" x14ac:dyDescent="0.2">
      <c r="B25" s="618" t="s">
        <v>224</v>
      </c>
      <c r="C25" s="619"/>
      <c r="D25" s="619"/>
      <c r="E25" s="619"/>
      <c r="F25" s="619"/>
      <c r="G25" s="619"/>
      <c r="H25" s="619"/>
      <c r="I25" s="619"/>
      <c r="J25" s="619"/>
      <c r="K25" s="619"/>
      <c r="L25" s="619"/>
      <c r="M25" s="619"/>
      <c r="N25" s="619"/>
      <c r="O25" s="619"/>
      <c r="P25" s="619"/>
      <c r="Q25" s="620"/>
      <c r="R25" s="621">
        <v>27523944</v>
      </c>
      <c r="S25" s="622"/>
      <c r="T25" s="622"/>
      <c r="U25" s="622"/>
      <c r="V25" s="622"/>
      <c r="W25" s="622"/>
      <c r="X25" s="622"/>
      <c r="Y25" s="623"/>
      <c r="Z25" s="657">
        <v>54</v>
      </c>
      <c r="AA25" s="657"/>
      <c r="AB25" s="657"/>
      <c r="AC25" s="657"/>
      <c r="AD25" s="658">
        <v>26155220</v>
      </c>
      <c r="AE25" s="658"/>
      <c r="AF25" s="658"/>
      <c r="AG25" s="658"/>
      <c r="AH25" s="658"/>
      <c r="AI25" s="658"/>
      <c r="AJ25" s="658"/>
      <c r="AK25" s="658"/>
      <c r="AL25" s="624">
        <v>98.5</v>
      </c>
      <c r="AM25" s="625"/>
      <c r="AN25" s="625"/>
      <c r="AO25" s="659"/>
      <c r="AP25" s="618" t="s">
        <v>225</v>
      </c>
      <c r="AQ25" s="693"/>
      <c r="AR25" s="693"/>
      <c r="AS25" s="693"/>
      <c r="AT25" s="693"/>
      <c r="AU25" s="693"/>
      <c r="AV25" s="693"/>
      <c r="AW25" s="693"/>
      <c r="AX25" s="693"/>
      <c r="AY25" s="693"/>
      <c r="AZ25" s="693"/>
      <c r="BA25" s="693"/>
      <c r="BB25" s="693"/>
      <c r="BC25" s="693"/>
      <c r="BD25" s="693"/>
      <c r="BE25" s="693"/>
      <c r="BF25" s="694"/>
      <c r="BG25" s="621" t="s">
        <v>64</v>
      </c>
      <c r="BH25" s="622"/>
      <c r="BI25" s="622"/>
      <c r="BJ25" s="622"/>
      <c r="BK25" s="622"/>
      <c r="BL25" s="622"/>
      <c r="BM25" s="622"/>
      <c r="BN25" s="623"/>
      <c r="BO25" s="657" t="s">
        <v>64</v>
      </c>
      <c r="BP25" s="657"/>
      <c r="BQ25" s="657"/>
      <c r="BR25" s="657"/>
      <c r="BS25" s="658" t="s">
        <v>64</v>
      </c>
      <c r="BT25" s="658"/>
      <c r="BU25" s="658"/>
      <c r="BV25" s="658"/>
      <c r="BW25" s="658"/>
      <c r="BX25" s="658"/>
      <c r="BY25" s="658"/>
      <c r="BZ25" s="658"/>
      <c r="CA25" s="658"/>
      <c r="CB25" s="689"/>
      <c r="CD25" s="618" t="s">
        <v>226</v>
      </c>
      <c r="CE25" s="619"/>
      <c r="CF25" s="619"/>
      <c r="CG25" s="619"/>
      <c r="CH25" s="619"/>
      <c r="CI25" s="619"/>
      <c r="CJ25" s="619"/>
      <c r="CK25" s="619"/>
      <c r="CL25" s="619"/>
      <c r="CM25" s="619"/>
      <c r="CN25" s="619"/>
      <c r="CO25" s="619"/>
      <c r="CP25" s="619"/>
      <c r="CQ25" s="620"/>
      <c r="CR25" s="621">
        <v>8085385</v>
      </c>
      <c r="CS25" s="630"/>
      <c r="CT25" s="630"/>
      <c r="CU25" s="630"/>
      <c r="CV25" s="630"/>
      <c r="CW25" s="630"/>
      <c r="CX25" s="630"/>
      <c r="CY25" s="631"/>
      <c r="CZ25" s="624">
        <v>16.7</v>
      </c>
      <c r="DA25" s="632"/>
      <c r="DB25" s="632"/>
      <c r="DC25" s="633"/>
      <c r="DD25" s="627">
        <v>7516963</v>
      </c>
      <c r="DE25" s="630"/>
      <c r="DF25" s="630"/>
      <c r="DG25" s="630"/>
      <c r="DH25" s="630"/>
      <c r="DI25" s="630"/>
      <c r="DJ25" s="630"/>
      <c r="DK25" s="631"/>
      <c r="DL25" s="627">
        <v>7507232</v>
      </c>
      <c r="DM25" s="630"/>
      <c r="DN25" s="630"/>
      <c r="DO25" s="630"/>
      <c r="DP25" s="630"/>
      <c r="DQ25" s="630"/>
      <c r="DR25" s="630"/>
      <c r="DS25" s="630"/>
      <c r="DT25" s="630"/>
      <c r="DU25" s="630"/>
      <c r="DV25" s="631"/>
      <c r="DW25" s="624">
        <v>28.3</v>
      </c>
      <c r="DX25" s="632"/>
      <c r="DY25" s="632"/>
      <c r="DZ25" s="632"/>
      <c r="EA25" s="632"/>
      <c r="EB25" s="632"/>
      <c r="EC25" s="646"/>
    </row>
    <row r="26" spans="2:133" ht="11.25" customHeight="1" x14ac:dyDescent="0.2">
      <c r="B26" s="618" t="s">
        <v>227</v>
      </c>
      <c r="C26" s="619"/>
      <c r="D26" s="619"/>
      <c r="E26" s="619"/>
      <c r="F26" s="619"/>
      <c r="G26" s="619"/>
      <c r="H26" s="619"/>
      <c r="I26" s="619"/>
      <c r="J26" s="619"/>
      <c r="K26" s="619"/>
      <c r="L26" s="619"/>
      <c r="M26" s="619"/>
      <c r="N26" s="619"/>
      <c r="O26" s="619"/>
      <c r="P26" s="619"/>
      <c r="Q26" s="620"/>
      <c r="R26" s="621">
        <v>14229</v>
      </c>
      <c r="S26" s="622"/>
      <c r="T26" s="622"/>
      <c r="U26" s="622"/>
      <c r="V26" s="622"/>
      <c r="W26" s="622"/>
      <c r="X26" s="622"/>
      <c r="Y26" s="623"/>
      <c r="Z26" s="657">
        <v>0</v>
      </c>
      <c r="AA26" s="657"/>
      <c r="AB26" s="657"/>
      <c r="AC26" s="657"/>
      <c r="AD26" s="658">
        <v>14229</v>
      </c>
      <c r="AE26" s="658"/>
      <c r="AF26" s="658"/>
      <c r="AG26" s="658"/>
      <c r="AH26" s="658"/>
      <c r="AI26" s="658"/>
      <c r="AJ26" s="658"/>
      <c r="AK26" s="658"/>
      <c r="AL26" s="624">
        <v>0.1</v>
      </c>
      <c r="AM26" s="625"/>
      <c r="AN26" s="625"/>
      <c r="AO26" s="659"/>
      <c r="AP26" s="618" t="s">
        <v>228</v>
      </c>
      <c r="AQ26" s="693"/>
      <c r="AR26" s="693"/>
      <c r="AS26" s="693"/>
      <c r="AT26" s="693"/>
      <c r="AU26" s="693"/>
      <c r="AV26" s="693"/>
      <c r="AW26" s="693"/>
      <c r="AX26" s="693"/>
      <c r="AY26" s="693"/>
      <c r="AZ26" s="693"/>
      <c r="BA26" s="693"/>
      <c r="BB26" s="693"/>
      <c r="BC26" s="693"/>
      <c r="BD26" s="693"/>
      <c r="BE26" s="693"/>
      <c r="BF26" s="694"/>
      <c r="BG26" s="621" t="s">
        <v>64</v>
      </c>
      <c r="BH26" s="622"/>
      <c r="BI26" s="622"/>
      <c r="BJ26" s="622"/>
      <c r="BK26" s="622"/>
      <c r="BL26" s="622"/>
      <c r="BM26" s="622"/>
      <c r="BN26" s="623"/>
      <c r="BO26" s="657" t="s">
        <v>64</v>
      </c>
      <c r="BP26" s="657"/>
      <c r="BQ26" s="657"/>
      <c r="BR26" s="657"/>
      <c r="BS26" s="658" t="s">
        <v>64</v>
      </c>
      <c r="BT26" s="658"/>
      <c r="BU26" s="658"/>
      <c r="BV26" s="658"/>
      <c r="BW26" s="658"/>
      <c r="BX26" s="658"/>
      <c r="BY26" s="658"/>
      <c r="BZ26" s="658"/>
      <c r="CA26" s="658"/>
      <c r="CB26" s="689"/>
      <c r="CD26" s="618" t="s">
        <v>229</v>
      </c>
      <c r="CE26" s="619"/>
      <c r="CF26" s="619"/>
      <c r="CG26" s="619"/>
      <c r="CH26" s="619"/>
      <c r="CI26" s="619"/>
      <c r="CJ26" s="619"/>
      <c r="CK26" s="619"/>
      <c r="CL26" s="619"/>
      <c r="CM26" s="619"/>
      <c r="CN26" s="619"/>
      <c r="CO26" s="619"/>
      <c r="CP26" s="619"/>
      <c r="CQ26" s="620"/>
      <c r="CR26" s="621">
        <v>5675782</v>
      </c>
      <c r="CS26" s="622"/>
      <c r="CT26" s="622"/>
      <c r="CU26" s="622"/>
      <c r="CV26" s="622"/>
      <c r="CW26" s="622"/>
      <c r="CX26" s="622"/>
      <c r="CY26" s="623"/>
      <c r="CZ26" s="624">
        <v>11.7</v>
      </c>
      <c r="DA26" s="632"/>
      <c r="DB26" s="632"/>
      <c r="DC26" s="633"/>
      <c r="DD26" s="627">
        <v>5326948</v>
      </c>
      <c r="DE26" s="622"/>
      <c r="DF26" s="622"/>
      <c r="DG26" s="622"/>
      <c r="DH26" s="622"/>
      <c r="DI26" s="622"/>
      <c r="DJ26" s="622"/>
      <c r="DK26" s="623"/>
      <c r="DL26" s="627" t="s">
        <v>64</v>
      </c>
      <c r="DM26" s="622"/>
      <c r="DN26" s="622"/>
      <c r="DO26" s="622"/>
      <c r="DP26" s="622"/>
      <c r="DQ26" s="622"/>
      <c r="DR26" s="622"/>
      <c r="DS26" s="622"/>
      <c r="DT26" s="622"/>
      <c r="DU26" s="622"/>
      <c r="DV26" s="623"/>
      <c r="DW26" s="624" t="s">
        <v>64</v>
      </c>
      <c r="DX26" s="632"/>
      <c r="DY26" s="632"/>
      <c r="DZ26" s="632"/>
      <c r="EA26" s="632"/>
      <c r="EB26" s="632"/>
      <c r="EC26" s="646"/>
    </row>
    <row r="27" spans="2:133" ht="11.25" customHeight="1" x14ac:dyDescent="0.2">
      <c r="B27" s="618" t="s">
        <v>230</v>
      </c>
      <c r="C27" s="619"/>
      <c r="D27" s="619"/>
      <c r="E27" s="619"/>
      <c r="F27" s="619"/>
      <c r="G27" s="619"/>
      <c r="H27" s="619"/>
      <c r="I27" s="619"/>
      <c r="J27" s="619"/>
      <c r="K27" s="619"/>
      <c r="L27" s="619"/>
      <c r="M27" s="619"/>
      <c r="N27" s="619"/>
      <c r="O27" s="619"/>
      <c r="P27" s="619"/>
      <c r="Q27" s="620"/>
      <c r="R27" s="621">
        <v>200784</v>
      </c>
      <c r="S27" s="622"/>
      <c r="T27" s="622"/>
      <c r="U27" s="622"/>
      <c r="V27" s="622"/>
      <c r="W27" s="622"/>
      <c r="X27" s="622"/>
      <c r="Y27" s="623"/>
      <c r="Z27" s="657">
        <v>0.4</v>
      </c>
      <c r="AA27" s="657"/>
      <c r="AB27" s="657"/>
      <c r="AC27" s="657"/>
      <c r="AD27" s="658" t="s">
        <v>64</v>
      </c>
      <c r="AE27" s="658"/>
      <c r="AF27" s="658"/>
      <c r="AG27" s="658"/>
      <c r="AH27" s="658"/>
      <c r="AI27" s="658"/>
      <c r="AJ27" s="658"/>
      <c r="AK27" s="658"/>
      <c r="AL27" s="624" t="s">
        <v>64</v>
      </c>
      <c r="AM27" s="625"/>
      <c r="AN27" s="625"/>
      <c r="AO27" s="659"/>
      <c r="AP27" s="618" t="s">
        <v>231</v>
      </c>
      <c r="AQ27" s="619"/>
      <c r="AR27" s="619"/>
      <c r="AS27" s="619"/>
      <c r="AT27" s="619"/>
      <c r="AU27" s="619"/>
      <c r="AV27" s="619"/>
      <c r="AW27" s="619"/>
      <c r="AX27" s="619"/>
      <c r="AY27" s="619"/>
      <c r="AZ27" s="619"/>
      <c r="BA27" s="619"/>
      <c r="BB27" s="619"/>
      <c r="BC27" s="619"/>
      <c r="BD27" s="619"/>
      <c r="BE27" s="619"/>
      <c r="BF27" s="620"/>
      <c r="BG27" s="621">
        <v>19551872</v>
      </c>
      <c r="BH27" s="622"/>
      <c r="BI27" s="622"/>
      <c r="BJ27" s="622"/>
      <c r="BK27" s="622"/>
      <c r="BL27" s="622"/>
      <c r="BM27" s="622"/>
      <c r="BN27" s="623"/>
      <c r="BO27" s="657">
        <v>100</v>
      </c>
      <c r="BP27" s="657"/>
      <c r="BQ27" s="657"/>
      <c r="BR27" s="657"/>
      <c r="BS27" s="658">
        <v>92213</v>
      </c>
      <c r="BT27" s="658"/>
      <c r="BU27" s="658"/>
      <c r="BV27" s="658"/>
      <c r="BW27" s="658"/>
      <c r="BX27" s="658"/>
      <c r="BY27" s="658"/>
      <c r="BZ27" s="658"/>
      <c r="CA27" s="658"/>
      <c r="CB27" s="689"/>
      <c r="CD27" s="618" t="s">
        <v>232</v>
      </c>
      <c r="CE27" s="619"/>
      <c r="CF27" s="619"/>
      <c r="CG27" s="619"/>
      <c r="CH27" s="619"/>
      <c r="CI27" s="619"/>
      <c r="CJ27" s="619"/>
      <c r="CK27" s="619"/>
      <c r="CL27" s="619"/>
      <c r="CM27" s="619"/>
      <c r="CN27" s="619"/>
      <c r="CO27" s="619"/>
      <c r="CP27" s="619"/>
      <c r="CQ27" s="620"/>
      <c r="CR27" s="621">
        <v>16941403</v>
      </c>
      <c r="CS27" s="630"/>
      <c r="CT27" s="630"/>
      <c r="CU27" s="630"/>
      <c r="CV27" s="630"/>
      <c r="CW27" s="630"/>
      <c r="CX27" s="630"/>
      <c r="CY27" s="631"/>
      <c r="CZ27" s="624">
        <v>35.1</v>
      </c>
      <c r="DA27" s="632"/>
      <c r="DB27" s="632"/>
      <c r="DC27" s="633"/>
      <c r="DD27" s="627">
        <v>6231820</v>
      </c>
      <c r="DE27" s="630"/>
      <c r="DF27" s="630"/>
      <c r="DG27" s="630"/>
      <c r="DH27" s="630"/>
      <c r="DI27" s="630"/>
      <c r="DJ27" s="630"/>
      <c r="DK27" s="631"/>
      <c r="DL27" s="627">
        <v>4670785</v>
      </c>
      <c r="DM27" s="630"/>
      <c r="DN27" s="630"/>
      <c r="DO27" s="630"/>
      <c r="DP27" s="630"/>
      <c r="DQ27" s="630"/>
      <c r="DR27" s="630"/>
      <c r="DS27" s="630"/>
      <c r="DT27" s="630"/>
      <c r="DU27" s="630"/>
      <c r="DV27" s="631"/>
      <c r="DW27" s="624">
        <v>17.600000000000001</v>
      </c>
      <c r="DX27" s="632"/>
      <c r="DY27" s="632"/>
      <c r="DZ27" s="632"/>
      <c r="EA27" s="632"/>
      <c r="EB27" s="632"/>
      <c r="EC27" s="646"/>
    </row>
    <row r="28" spans="2:133" ht="11.25" customHeight="1" x14ac:dyDescent="0.2">
      <c r="B28" s="618" t="s">
        <v>233</v>
      </c>
      <c r="C28" s="619"/>
      <c r="D28" s="619"/>
      <c r="E28" s="619"/>
      <c r="F28" s="619"/>
      <c r="G28" s="619"/>
      <c r="H28" s="619"/>
      <c r="I28" s="619"/>
      <c r="J28" s="619"/>
      <c r="K28" s="619"/>
      <c r="L28" s="619"/>
      <c r="M28" s="619"/>
      <c r="N28" s="619"/>
      <c r="O28" s="619"/>
      <c r="P28" s="619"/>
      <c r="Q28" s="620"/>
      <c r="R28" s="621">
        <v>306750</v>
      </c>
      <c r="S28" s="622"/>
      <c r="T28" s="622"/>
      <c r="U28" s="622"/>
      <c r="V28" s="622"/>
      <c r="W28" s="622"/>
      <c r="X28" s="622"/>
      <c r="Y28" s="623"/>
      <c r="Z28" s="657">
        <v>0.6</v>
      </c>
      <c r="AA28" s="657"/>
      <c r="AB28" s="657"/>
      <c r="AC28" s="657"/>
      <c r="AD28" s="658">
        <v>116495</v>
      </c>
      <c r="AE28" s="658"/>
      <c r="AF28" s="658"/>
      <c r="AG28" s="658"/>
      <c r="AH28" s="658"/>
      <c r="AI28" s="658"/>
      <c r="AJ28" s="658"/>
      <c r="AK28" s="658"/>
      <c r="AL28" s="624">
        <v>0.4</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234</v>
      </c>
      <c r="CE28" s="619"/>
      <c r="CF28" s="619"/>
      <c r="CG28" s="619"/>
      <c r="CH28" s="619"/>
      <c r="CI28" s="619"/>
      <c r="CJ28" s="619"/>
      <c r="CK28" s="619"/>
      <c r="CL28" s="619"/>
      <c r="CM28" s="619"/>
      <c r="CN28" s="619"/>
      <c r="CO28" s="619"/>
      <c r="CP28" s="619"/>
      <c r="CQ28" s="620"/>
      <c r="CR28" s="621">
        <v>2766876</v>
      </c>
      <c r="CS28" s="622"/>
      <c r="CT28" s="622"/>
      <c r="CU28" s="622"/>
      <c r="CV28" s="622"/>
      <c r="CW28" s="622"/>
      <c r="CX28" s="622"/>
      <c r="CY28" s="623"/>
      <c r="CZ28" s="624">
        <v>5.7</v>
      </c>
      <c r="DA28" s="632"/>
      <c r="DB28" s="632"/>
      <c r="DC28" s="633"/>
      <c r="DD28" s="627">
        <v>2766876</v>
      </c>
      <c r="DE28" s="622"/>
      <c r="DF28" s="622"/>
      <c r="DG28" s="622"/>
      <c r="DH28" s="622"/>
      <c r="DI28" s="622"/>
      <c r="DJ28" s="622"/>
      <c r="DK28" s="623"/>
      <c r="DL28" s="627">
        <v>2766876</v>
      </c>
      <c r="DM28" s="622"/>
      <c r="DN28" s="622"/>
      <c r="DO28" s="622"/>
      <c r="DP28" s="622"/>
      <c r="DQ28" s="622"/>
      <c r="DR28" s="622"/>
      <c r="DS28" s="622"/>
      <c r="DT28" s="622"/>
      <c r="DU28" s="622"/>
      <c r="DV28" s="623"/>
      <c r="DW28" s="624">
        <v>10.4</v>
      </c>
      <c r="DX28" s="632"/>
      <c r="DY28" s="632"/>
      <c r="DZ28" s="632"/>
      <c r="EA28" s="632"/>
      <c r="EB28" s="632"/>
      <c r="EC28" s="646"/>
    </row>
    <row r="29" spans="2:133" ht="11.25" customHeight="1" x14ac:dyDescent="0.2">
      <c r="B29" s="618" t="s">
        <v>235</v>
      </c>
      <c r="C29" s="619"/>
      <c r="D29" s="619"/>
      <c r="E29" s="619"/>
      <c r="F29" s="619"/>
      <c r="G29" s="619"/>
      <c r="H29" s="619"/>
      <c r="I29" s="619"/>
      <c r="J29" s="619"/>
      <c r="K29" s="619"/>
      <c r="L29" s="619"/>
      <c r="M29" s="619"/>
      <c r="N29" s="619"/>
      <c r="O29" s="619"/>
      <c r="P29" s="619"/>
      <c r="Q29" s="620"/>
      <c r="R29" s="621">
        <v>129210</v>
      </c>
      <c r="S29" s="622"/>
      <c r="T29" s="622"/>
      <c r="U29" s="622"/>
      <c r="V29" s="622"/>
      <c r="W29" s="622"/>
      <c r="X29" s="622"/>
      <c r="Y29" s="623"/>
      <c r="Z29" s="657">
        <v>0.3</v>
      </c>
      <c r="AA29" s="657"/>
      <c r="AB29" s="657"/>
      <c r="AC29" s="657"/>
      <c r="AD29" s="658" t="s">
        <v>64</v>
      </c>
      <c r="AE29" s="658"/>
      <c r="AF29" s="658"/>
      <c r="AG29" s="658"/>
      <c r="AH29" s="658"/>
      <c r="AI29" s="658"/>
      <c r="AJ29" s="658"/>
      <c r="AK29" s="658"/>
      <c r="AL29" s="624" t="s">
        <v>64</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236</v>
      </c>
      <c r="CE29" s="635"/>
      <c r="CF29" s="618" t="s">
        <v>237</v>
      </c>
      <c r="CG29" s="619"/>
      <c r="CH29" s="619"/>
      <c r="CI29" s="619"/>
      <c r="CJ29" s="619"/>
      <c r="CK29" s="619"/>
      <c r="CL29" s="619"/>
      <c r="CM29" s="619"/>
      <c r="CN29" s="619"/>
      <c r="CO29" s="619"/>
      <c r="CP29" s="619"/>
      <c r="CQ29" s="620"/>
      <c r="CR29" s="621">
        <v>2766876</v>
      </c>
      <c r="CS29" s="630"/>
      <c r="CT29" s="630"/>
      <c r="CU29" s="630"/>
      <c r="CV29" s="630"/>
      <c r="CW29" s="630"/>
      <c r="CX29" s="630"/>
      <c r="CY29" s="631"/>
      <c r="CZ29" s="624">
        <v>5.7</v>
      </c>
      <c r="DA29" s="632"/>
      <c r="DB29" s="632"/>
      <c r="DC29" s="633"/>
      <c r="DD29" s="627">
        <v>2766876</v>
      </c>
      <c r="DE29" s="630"/>
      <c r="DF29" s="630"/>
      <c r="DG29" s="630"/>
      <c r="DH29" s="630"/>
      <c r="DI29" s="630"/>
      <c r="DJ29" s="630"/>
      <c r="DK29" s="631"/>
      <c r="DL29" s="627">
        <v>2766876</v>
      </c>
      <c r="DM29" s="630"/>
      <c r="DN29" s="630"/>
      <c r="DO29" s="630"/>
      <c r="DP29" s="630"/>
      <c r="DQ29" s="630"/>
      <c r="DR29" s="630"/>
      <c r="DS29" s="630"/>
      <c r="DT29" s="630"/>
      <c r="DU29" s="630"/>
      <c r="DV29" s="631"/>
      <c r="DW29" s="624">
        <v>10.4</v>
      </c>
      <c r="DX29" s="632"/>
      <c r="DY29" s="632"/>
      <c r="DZ29" s="632"/>
      <c r="EA29" s="632"/>
      <c r="EB29" s="632"/>
      <c r="EC29" s="646"/>
    </row>
    <row r="30" spans="2:133" ht="11.25" customHeight="1" x14ac:dyDescent="0.2">
      <c r="B30" s="618" t="s">
        <v>238</v>
      </c>
      <c r="C30" s="619"/>
      <c r="D30" s="619"/>
      <c r="E30" s="619"/>
      <c r="F30" s="619"/>
      <c r="G30" s="619"/>
      <c r="H30" s="619"/>
      <c r="I30" s="619"/>
      <c r="J30" s="619"/>
      <c r="K30" s="619"/>
      <c r="L30" s="619"/>
      <c r="M30" s="619"/>
      <c r="N30" s="619"/>
      <c r="O30" s="619"/>
      <c r="P30" s="619"/>
      <c r="Q30" s="620"/>
      <c r="R30" s="621">
        <v>12653240</v>
      </c>
      <c r="S30" s="622"/>
      <c r="T30" s="622"/>
      <c r="U30" s="622"/>
      <c r="V30" s="622"/>
      <c r="W30" s="622"/>
      <c r="X30" s="622"/>
      <c r="Y30" s="623"/>
      <c r="Z30" s="657">
        <v>24.8</v>
      </c>
      <c r="AA30" s="657"/>
      <c r="AB30" s="657"/>
      <c r="AC30" s="657"/>
      <c r="AD30" s="658" t="s">
        <v>64</v>
      </c>
      <c r="AE30" s="658"/>
      <c r="AF30" s="658"/>
      <c r="AG30" s="658"/>
      <c r="AH30" s="658"/>
      <c r="AI30" s="658"/>
      <c r="AJ30" s="658"/>
      <c r="AK30" s="658"/>
      <c r="AL30" s="624" t="s">
        <v>64</v>
      </c>
      <c r="AM30" s="625"/>
      <c r="AN30" s="625"/>
      <c r="AO30" s="659"/>
      <c r="AP30" s="673" t="s">
        <v>155</v>
      </c>
      <c r="AQ30" s="674"/>
      <c r="AR30" s="674"/>
      <c r="AS30" s="674"/>
      <c r="AT30" s="674"/>
      <c r="AU30" s="674"/>
      <c r="AV30" s="674"/>
      <c r="AW30" s="674"/>
      <c r="AX30" s="674"/>
      <c r="AY30" s="674"/>
      <c r="AZ30" s="674"/>
      <c r="BA30" s="674"/>
      <c r="BB30" s="674"/>
      <c r="BC30" s="674"/>
      <c r="BD30" s="674"/>
      <c r="BE30" s="674"/>
      <c r="BF30" s="675"/>
      <c r="BG30" s="673" t="s">
        <v>239</v>
      </c>
      <c r="BH30" s="687"/>
      <c r="BI30" s="687"/>
      <c r="BJ30" s="687"/>
      <c r="BK30" s="687"/>
      <c r="BL30" s="687"/>
      <c r="BM30" s="687"/>
      <c r="BN30" s="687"/>
      <c r="BO30" s="687"/>
      <c r="BP30" s="687"/>
      <c r="BQ30" s="688"/>
      <c r="BR30" s="673" t="s">
        <v>240</v>
      </c>
      <c r="BS30" s="687"/>
      <c r="BT30" s="687"/>
      <c r="BU30" s="687"/>
      <c r="BV30" s="687"/>
      <c r="BW30" s="687"/>
      <c r="BX30" s="687"/>
      <c r="BY30" s="687"/>
      <c r="BZ30" s="687"/>
      <c r="CA30" s="687"/>
      <c r="CB30" s="688"/>
      <c r="CD30" s="636"/>
      <c r="CE30" s="637"/>
      <c r="CF30" s="618" t="s">
        <v>241</v>
      </c>
      <c r="CG30" s="619"/>
      <c r="CH30" s="619"/>
      <c r="CI30" s="619"/>
      <c r="CJ30" s="619"/>
      <c r="CK30" s="619"/>
      <c r="CL30" s="619"/>
      <c r="CM30" s="619"/>
      <c r="CN30" s="619"/>
      <c r="CO30" s="619"/>
      <c r="CP30" s="619"/>
      <c r="CQ30" s="620"/>
      <c r="CR30" s="621">
        <v>2684097</v>
      </c>
      <c r="CS30" s="622"/>
      <c r="CT30" s="622"/>
      <c r="CU30" s="622"/>
      <c r="CV30" s="622"/>
      <c r="CW30" s="622"/>
      <c r="CX30" s="622"/>
      <c r="CY30" s="623"/>
      <c r="CZ30" s="624">
        <v>5.6</v>
      </c>
      <c r="DA30" s="632"/>
      <c r="DB30" s="632"/>
      <c r="DC30" s="633"/>
      <c r="DD30" s="627">
        <v>2684097</v>
      </c>
      <c r="DE30" s="622"/>
      <c r="DF30" s="622"/>
      <c r="DG30" s="622"/>
      <c r="DH30" s="622"/>
      <c r="DI30" s="622"/>
      <c r="DJ30" s="622"/>
      <c r="DK30" s="623"/>
      <c r="DL30" s="627">
        <v>2684097</v>
      </c>
      <c r="DM30" s="622"/>
      <c r="DN30" s="622"/>
      <c r="DO30" s="622"/>
      <c r="DP30" s="622"/>
      <c r="DQ30" s="622"/>
      <c r="DR30" s="622"/>
      <c r="DS30" s="622"/>
      <c r="DT30" s="622"/>
      <c r="DU30" s="622"/>
      <c r="DV30" s="623"/>
      <c r="DW30" s="624">
        <v>10.1</v>
      </c>
      <c r="DX30" s="632"/>
      <c r="DY30" s="632"/>
      <c r="DZ30" s="632"/>
      <c r="EA30" s="632"/>
      <c r="EB30" s="632"/>
      <c r="EC30" s="646"/>
    </row>
    <row r="31" spans="2:133" ht="11.25" customHeight="1" x14ac:dyDescent="0.2">
      <c r="B31" s="690" t="s">
        <v>242</v>
      </c>
      <c r="C31" s="691"/>
      <c r="D31" s="691"/>
      <c r="E31" s="691"/>
      <c r="F31" s="691"/>
      <c r="G31" s="691"/>
      <c r="H31" s="691"/>
      <c r="I31" s="691"/>
      <c r="J31" s="691"/>
      <c r="K31" s="691"/>
      <c r="L31" s="691"/>
      <c r="M31" s="691"/>
      <c r="N31" s="691"/>
      <c r="O31" s="691"/>
      <c r="P31" s="691"/>
      <c r="Q31" s="692"/>
      <c r="R31" s="621">
        <v>260735</v>
      </c>
      <c r="S31" s="622"/>
      <c r="T31" s="622"/>
      <c r="U31" s="622"/>
      <c r="V31" s="622"/>
      <c r="W31" s="622"/>
      <c r="X31" s="622"/>
      <c r="Y31" s="623"/>
      <c r="Z31" s="657">
        <v>0.5</v>
      </c>
      <c r="AA31" s="657"/>
      <c r="AB31" s="657"/>
      <c r="AC31" s="657"/>
      <c r="AD31" s="658">
        <v>260735</v>
      </c>
      <c r="AE31" s="658"/>
      <c r="AF31" s="658"/>
      <c r="AG31" s="658"/>
      <c r="AH31" s="658"/>
      <c r="AI31" s="658"/>
      <c r="AJ31" s="658"/>
      <c r="AK31" s="658"/>
      <c r="AL31" s="624">
        <v>1</v>
      </c>
      <c r="AM31" s="625"/>
      <c r="AN31" s="625"/>
      <c r="AO31" s="659"/>
      <c r="AP31" s="682" t="s">
        <v>243</v>
      </c>
      <c r="AQ31" s="683"/>
      <c r="AR31" s="683"/>
      <c r="AS31" s="683"/>
      <c r="AT31" s="684" t="s">
        <v>244</v>
      </c>
      <c r="AU31" s="77"/>
      <c r="AV31" s="77"/>
      <c r="AW31" s="77"/>
      <c r="AX31" s="670" t="s">
        <v>120</v>
      </c>
      <c r="AY31" s="671"/>
      <c r="AZ31" s="671"/>
      <c r="BA31" s="671"/>
      <c r="BB31" s="671"/>
      <c r="BC31" s="671"/>
      <c r="BD31" s="671"/>
      <c r="BE31" s="671"/>
      <c r="BF31" s="672"/>
      <c r="BG31" s="678">
        <v>98.8</v>
      </c>
      <c r="BH31" s="679"/>
      <c r="BI31" s="679"/>
      <c r="BJ31" s="679"/>
      <c r="BK31" s="679"/>
      <c r="BL31" s="679"/>
      <c r="BM31" s="680">
        <v>96.7</v>
      </c>
      <c r="BN31" s="679"/>
      <c r="BO31" s="679"/>
      <c r="BP31" s="679"/>
      <c r="BQ31" s="681"/>
      <c r="BR31" s="678">
        <v>98.9</v>
      </c>
      <c r="BS31" s="679"/>
      <c r="BT31" s="679"/>
      <c r="BU31" s="679"/>
      <c r="BV31" s="679"/>
      <c r="BW31" s="679"/>
      <c r="BX31" s="680">
        <v>96.7</v>
      </c>
      <c r="BY31" s="679"/>
      <c r="BZ31" s="679"/>
      <c r="CA31" s="679"/>
      <c r="CB31" s="681"/>
      <c r="CD31" s="636"/>
      <c r="CE31" s="637"/>
      <c r="CF31" s="618" t="s">
        <v>245</v>
      </c>
      <c r="CG31" s="619"/>
      <c r="CH31" s="619"/>
      <c r="CI31" s="619"/>
      <c r="CJ31" s="619"/>
      <c r="CK31" s="619"/>
      <c r="CL31" s="619"/>
      <c r="CM31" s="619"/>
      <c r="CN31" s="619"/>
      <c r="CO31" s="619"/>
      <c r="CP31" s="619"/>
      <c r="CQ31" s="620"/>
      <c r="CR31" s="621">
        <v>82779</v>
      </c>
      <c r="CS31" s="630"/>
      <c r="CT31" s="630"/>
      <c r="CU31" s="630"/>
      <c r="CV31" s="630"/>
      <c r="CW31" s="630"/>
      <c r="CX31" s="630"/>
      <c r="CY31" s="631"/>
      <c r="CZ31" s="624">
        <v>0.2</v>
      </c>
      <c r="DA31" s="632"/>
      <c r="DB31" s="632"/>
      <c r="DC31" s="633"/>
      <c r="DD31" s="627">
        <v>82779</v>
      </c>
      <c r="DE31" s="630"/>
      <c r="DF31" s="630"/>
      <c r="DG31" s="630"/>
      <c r="DH31" s="630"/>
      <c r="DI31" s="630"/>
      <c r="DJ31" s="630"/>
      <c r="DK31" s="631"/>
      <c r="DL31" s="627">
        <v>82779</v>
      </c>
      <c r="DM31" s="630"/>
      <c r="DN31" s="630"/>
      <c r="DO31" s="630"/>
      <c r="DP31" s="630"/>
      <c r="DQ31" s="630"/>
      <c r="DR31" s="630"/>
      <c r="DS31" s="630"/>
      <c r="DT31" s="630"/>
      <c r="DU31" s="630"/>
      <c r="DV31" s="631"/>
      <c r="DW31" s="624">
        <v>0.3</v>
      </c>
      <c r="DX31" s="632"/>
      <c r="DY31" s="632"/>
      <c r="DZ31" s="632"/>
      <c r="EA31" s="632"/>
      <c r="EB31" s="632"/>
      <c r="EC31" s="646"/>
    </row>
    <row r="32" spans="2:133" ht="11.25" customHeight="1" x14ac:dyDescent="0.2">
      <c r="B32" s="618" t="s">
        <v>246</v>
      </c>
      <c r="C32" s="619"/>
      <c r="D32" s="619"/>
      <c r="E32" s="619"/>
      <c r="F32" s="619"/>
      <c r="G32" s="619"/>
      <c r="H32" s="619"/>
      <c r="I32" s="619"/>
      <c r="J32" s="619"/>
      <c r="K32" s="619"/>
      <c r="L32" s="619"/>
      <c r="M32" s="619"/>
      <c r="N32" s="619"/>
      <c r="O32" s="619"/>
      <c r="P32" s="619"/>
      <c r="Q32" s="620"/>
      <c r="R32" s="621">
        <v>3265406</v>
      </c>
      <c r="S32" s="622"/>
      <c r="T32" s="622"/>
      <c r="U32" s="622"/>
      <c r="V32" s="622"/>
      <c r="W32" s="622"/>
      <c r="X32" s="622"/>
      <c r="Y32" s="623"/>
      <c r="Z32" s="657">
        <v>6.4</v>
      </c>
      <c r="AA32" s="657"/>
      <c r="AB32" s="657"/>
      <c r="AC32" s="657"/>
      <c r="AD32" s="658" t="s">
        <v>64</v>
      </c>
      <c r="AE32" s="658"/>
      <c r="AF32" s="658"/>
      <c r="AG32" s="658"/>
      <c r="AH32" s="658"/>
      <c r="AI32" s="658"/>
      <c r="AJ32" s="658"/>
      <c r="AK32" s="658"/>
      <c r="AL32" s="624" t="s">
        <v>64</v>
      </c>
      <c r="AM32" s="625"/>
      <c r="AN32" s="625"/>
      <c r="AO32" s="659"/>
      <c r="AP32" s="660"/>
      <c r="AQ32" s="661"/>
      <c r="AR32" s="661"/>
      <c r="AS32" s="661"/>
      <c r="AT32" s="685"/>
      <c r="AU32" s="73" t="s">
        <v>247</v>
      </c>
      <c r="AX32" s="618" t="s">
        <v>248</v>
      </c>
      <c r="AY32" s="619"/>
      <c r="AZ32" s="619"/>
      <c r="BA32" s="619"/>
      <c r="BB32" s="619"/>
      <c r="BC32" s="619"/>
      <c r="BD32" s="619"/>
      <c r="BE32" s="619"/>
      <c r="BF32" s="620"/>
      <c r="BG32" s="677">
        <v>98.3</v>
      </c>
      <c r="BH32" s="630"/>
      <c r="BI32" s="630"/>
      <c r="BJ32" s="630"/>
      <c r="BK32" s="630"/>
      <c r="BL32" s="630"/>
      <c r="BM32" s="625">
        <v>95</v>
      </c>
      <c r="BN32" s="630"/>
      <c r="BO32" s="630"/>
      <c r="BP32" s="630"/>
      <c r="BQ32" s="655"/>
      <c r="BR32" s="677">
        <v>98.4</v>
      </c>
      <c r="BS32" s="630"/>
      <c r="BT32" s="630"/>
      <c r="BU32" s="630"/>
      <c r="BV32" s="630"/>
      <c r="BW32" s="630"/>
      <c r="BX32" s="625">
        <v>95.1</v>
      </c>
      <c r="BY32" s="630"/>
      <c r="BZ32" s="630"/>
      <c r="CA32" s="630"/>
      <c r="CB32" s="655"/>
      <c r="CD32" s="638"/>
      <c r="CE32" s="639"/>
      <c r="CF32" s="618" t="s">
        <v>249</v>
      </c>
      <c r="CG32" s="619"/>
      <c r="CH32" s="619"/>
      <c r="CI32" s="619"/>
      <c r="CJ32" s="619"/>
      <c r="CK32" s="619"/>
      <c r="CL32" s="619"/>
      <c r="CM32" s="619"/>
      <c r="CN32" s="619"/>
      <c r="CO32" s="619"/>
      <c r="CP32" s="619"/>
      <c r="CQ32" s="620"/>
      <c r="CR32" s="621" t="s">
        <v>64</v>
      </c>
      <c r="CS32" s="622"/>
      <c r="CT32" s="622"/>
      <c r="CU32" s="622"/>
      <c r="CV32" s="622"/>
      <c r="CW32" s="622"/>
      <c r="CX32" s="622"/>
      <c r="CY32" s="623"/>
      <c r="CZ32" s="624" t="s">
        <v>64</v>
      </c>
      <c r="DA32" s="632"/>
      <c r="DB32" s="632"/>
      <c r="DC32" s="633"/>
      <c r="DD32" s="627" t="s">
        <v>64</v>
      </c>
      <c r="DE32" s="622"/>
      <c r="DF32" s="622"/>
      <c r="DG32" s="622"/>
      <c r="DH32" s="622"/>
      <c r="DI32" s="622"/>
      <c r="DJ32" s="622"/>
      <c r="DK32" s="623"/>
      <c r="DL32" s="627" t="s">
        <v>64</v>
      </c>
      <c r="DM32" s="622"/>
      <c r="DN32" s="622"/>
      <c r="DO32" s="622"/>
      <c r="DP32" s="622"/>
      <c r="DQ32" s="622"/>
      <c r="DR32" s="622"/>
      <c r="DS32" s="622"/>
      <c r="DT32" s="622"/>
      <c r="DU32" s="622"/>
      <c r="DV32" s="623"/>
      <c r="DW32" s="624" t="s">
        <v>64</v>
      </c>
      <c r="DX32" s="632"/>
      <c r="DY32" s="632"/>
      <c r="DZ32" s="632"/>
      <c r="EA32" s="632"/>
      <c r="EB32" s="632"/>
      <c r="EC32" s="646"/>
    </row>
    <row r="33" spans="2:133" ht="11.25" customHeight="1" x14ac:dyDescent="0.2">
      <c r="B33" s="618" t="s">
        <v>250</v>
      </c>
      <c r="C33" s="619"/>
      <c r="D33" s="619"/>
      <c r="E33" s="619"/>
      <c r="F33" s="619"/>
      <c r="G33" s="619"/>
      <c r="H33" s="619"/>
      <c r="I33" s="619"/>
      <c r="J33" s="619"/>
      <c r="K33" s="619"/>
      <c r="L33" s="619"/>
      <c r="M33" s="619"/>
      <c r="N33" s="619"/>
      <c r="O33" s="619"/>
      <c r="P33" s="619"/>
      <c r="Q33" s="620"/>
      <c r="R33" s="621">
        <v>38333</v>
      </c>
      <c r="S33" s="622"/>
      <c r="T33" s="622"/>
      <c r="U33" s="622"/>
      <c r="V33" s="622"/>
      <c r="W33" s="622"/>
      <c r="X33" s="622"/>
      <c r="Y33" s="623"/>
      <c r="Z33" s="657">
        <v>0.1</v>
      </c>
      <c r="AA33" s="657"/>
      <c r="AB33" s="657"/>
      <c r="AC33" s="657"/>
      <c r="AD33" s="658">
        <v>5665</v>
      </c>
      <c r="AE33" s="658"/>
      <c r="AF33" s="658"/>
      <c r="AG33" s="658"/>
      <c r="AH33" s="658"/>
      <c r="AI33" s="658"/>
      <c r="AJ33" s="658"/>
      <c r="AK33" s="658"/>
      <c r="AL33" s="624">
        <v>0</v>
      </c>
      <c r="AM33" s="625"/>
      <c r="AN33" s="625"/>
      <c r="AO33" s="659"/>
      <c r="AP33" s="662"/>
      <c r="AQ33" s="663"/>
      <c r="AR33" s="663"/>
      <c r="AS33" s="663"/>
      <c r="AT33" s="686"/>
      <c r="AU33" s="78"/>
      <c r="AV33" s="78"/>
      <c r="AW33" s="78"/>
      <c r="AX33" s="602" t="s">
        <v>251</v>
      </c>
      <c r="AY33" s="603"/>
      <c r="AZ33" s="603"/>
      <c r="BA33" s="603"/>
      <c r="BB33" s="603"/>
      <c r="BC33" s="603"/>
      <c r="BD33" s="603"/>
      <c r="BE33" s="603"/>
      <c r="BF33" s="604"/>
      <c r="BG33" s="676">
        <v>99.3</v>
      </c>
      <c r="BH33" s="606"/>
      <c r="BI33" s="606"/>
      <c r="BJ33" s="606"/>
      <c r="BK33" s="606"/>
      <c r="BL33" s="606"/>
      <c r="BM33" s="650">
        <v>98.1</v>
      </c>
      <c r="BN33" s="606"/>
      <c r="BO33" s="606"/>
      <c r="BP33" s="606"/>
      <c r="BQ33" s="644"/>
      <c r="BR33" s="676">
        <v>99.3</v>
      </c>
      <c r="BS33" s="606"/>
      <c r="BT33" s="606"/>
      <c r="BU33" s="606"/>
      <c r="BV33" s="606"/>
      <c r="BW33" s="606"/>
      <c r="BX33" s="650">
        <v>98</v>
      </c>
      <c r="BY33" s="606"/>
      <c r="BZ33" s="606"/>
      <c r="CA33" s="606"/>
      <c r="CB33" s="644"/>
      <c r="CD33" s="618" t="s">
        <v>252</v>
      </c>
      <c r="CE33" s="619"/>
      <c r="CF33" s="619"/>
      <c r="CG33" s="619"/>
      <c r="CH33" s="619"/>
      <c r="CI33" s="619"/>
      <c r="CJ33" s="619"/>
      <c r="CK33" s="619"/>
      <c r="CL33" s="619"/>
      <c r="CM33" s="619"/>
      <c r="CN33" s="619"/>
      <c r="CO33" s="619"/>
      <c r="CP33" s="619"/>
      <c r="CQ33" s="620"/>
      <c r="CR33" s="621">
        <v>18193838</v>
      </c>
      <c r="CS33" s="630"/>
      <c r="CT33" s="630"/>
      <c r="CU33" s="630"/>
      <c r="CV33" s="630"/>
      <c r="CW33" s="630"/>
      <c r="CX33" s="630"/>
      <c r="CY33" s="631"/>
      <c r="CZ33" s="624">
        <v>37.700000000000003</v>
      </c>
      <c r="DA33" s="632"/>
      <c r="DB33" s="632"/>
      <c r="DC33" s="633"/>
      <c r="DD33" s="627">
        <v>15678956</v>
      </c>
      <c r="DE33" s="630"/>
      <c r="DF33" s="630"/>
      <c r="DG33" s="630"/>
      <c r="DH33" s="630"/>
      <c r="DI33" s="630"/>
      <c r="DJ33" s="630"/>
      <c r="DK33" s="631"/>
      <c r="DL33" s="627">
        <v>11444146</v>
      </c>
      <c r="DM33" s="630"/>
      <c r="DN33" s="630"/>
      <c r="DO33" s="630"/>
      <c r="DP33" s="630"/>
      <c r="DQ33" s="630"/>
      <c r="DR33" s="630"/>
      <c r="DS33" s="630"/>
      <c r="DT33" s="630"/>
      <c r="DU33" s="630"/>
      <c r="DV33" s="631"/>
      <c r="DW33" s="624">
        <v>43.1</v>
      </c>
      <c r="DX33" s="632"/>
      <c r="DY33" s="632"/>
      <c r="DZ33" s="632"/>
      <c r="EA33" s="632"/>
      <c r="EB33" s="632"/>
      <c r="EC33" s="646"/>
    </row>
    <row r="34" spans="2:133" ht="11.25" customHeight="1" x14ac:dyDescent="0.2">
      <c r="B34" s="618" t="s">
        <v>253</v>
      </c>
      <c r="C34" s="619"/>
      <c r="D34" s="619"/>
      <c r="E34" s="619"/>
      <c r="F34" s="619"/>
      <c r="G34" s="619"/>
      <c r="H34" s="619"/>
      <c r="I34" s="619"/>
      <c r="J34" s="619"/>
      <c r="K34" s="619"/>
      <c r="L34" s="619"/>
      <c r="M34" s="619"/>
      <c r="N34" s="619"/>
      <c r="O34" s="619"/>
      <c r="P34" s="619"/>
      <c r="Q34" s="620"/>
      <c r="R34" s="621">
        <v>147834</v>
      </c>
      <c r="S34" s="622"/>
      <c r="T34" s="622"/>
      <c r="U34" s="622"/>
      <c r="V34" s="622"/>
      <c r="W34" s="622"/>
      <c r="X34" s="622"/>
      <c r="Y34" s="623"/>
      <c r="Z34" s="657">
        <v>0.3</v>
      </c>
      <c r="AA34" s="657"/>
      <c r="AB34" s="657"/>
      <c r="AC34" s="657"/>
      <c r="AD34" s="658" t="s">
        <v>64</v>
      </c>
      <c r="AE34" s="658"/>
      <c r="AF34" s="658"/>
      <c r="AG34" s="658"/>
      <c r="AH34" s="658"/>
      <c r="AI34" s="658"/>
      <c r="AJ34" s="658"/>
      <c r="AK34" s="658"/>
      <c r="AL34" s="624" t="s">
        <v>64</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254</v>
      </c>
      <c r="CE34" s="619"/>
      <c r="CF34" s="619"/>
      <c r="CG34" s="619"/>
      <c r="CH34" s="619"/>
      <c r="CI34" s="619"/>
      <c r="CJ34" s="619"/>
      <c r="CK34" s="619"/>
      <c r="CL34" s="619"/>
      <c r="CM34" s="619"/>
      <c r="CN34" s="619"/>
      <c r="CO34" s="619"/>
      <c r="CP34" s="619"/>
      <c r="CQ34" s="620"/>
      <c r="CR34" s="621">
        <v>7067508</v>
      </c>
      <c r="CS34" s="622"/>
      <c r="CT34" s="622"/>
      <c r="CU34" s="622"/>
      <c r="CV34" s="622"/>
      <c r="CW34" s="622"/>
      <c r="CX34" s="622"/>
      <c r="CY34" s="623"/>
      <c r="CZ34" s="624">
        <v>14.6</v>
      </c>
      <c r="DA34" s="632"/>
      <c r="DB34" s="632"/>
      <c r="DC34" s="633"/>
      <c r="DD34" s="627">
        <v>5707673</v>
      </c>
      <c r="DE34" s="622"/>
      <c r="DF34" s="622"/>
      <c r="DG34" s="622"/>
      <c r="DH34" s="622"/>
      <c r="DI34" s="622"/>
      <c r="DJ34" s="622"/>
      <c r="DK34" s="623"/>
      <c r="DL34" s="627">
        <v>5131353</v>
      </c>
      <c r="DM34" s="622"/>
      <c r="DN34" s="622"/>
      <c r="DO34" s="622"/>
      <c r="DP34" s="622"/>
      <c r="DQ34" s="622"/>
      <c r="DR34" s="622"/>
      <c r="DS34" s="622"/>
      <c r="DT34" s="622"/>
      <c r="DU34" s="622"/>
      <c r="DV34" s="623"/>
      <c r="DW34" s="624">
        <v>19.3</v>
      </c>
      <c r="DX34" s="632"/>
      <c r="DY34" s="632"/>
      <c r="DZ34" s="632"/>
      <c r="EA34" s="632"/>
      <c r="EB34" s="632"/>
      <c r="EC34" s="646"/>
    </row>
    <row r="35" spans="2:133" ht="11.25" customHeight="1" x14ac:dyDescent="0.2">
      <c r="B35" s="618" t="s">
        <v>255</v>
      </c>
      <c r="C35" s="619"/>
      <c r="D35" s="619"/>
      <c r="E35" s="619"/>
      <c r="F35" s="619"/>
      <c r="G35" s="619"/>
      <c r="H35" s="619"/>
      <c r="I35" s="619"/>
      <c r="J35" s="619"/>
      <c r="K35" s="619"/>
      <c r="L35" s="619"/>
      <c r="M35" s="619"/>
      <c r="N35" s="619"/>
      <c r="O35" s="619"/>
      <c r="P35" s="619"/>
      <c r="Q35" s="620"/>
      <c r="R35" s="621">
        <v>2427746</v>
      </c>
      <c r="S35" s="622"/>
      <c r="T35" s="622"/>
      <c r="U35" s="622"/>
      <c r="V35" s="622"/>
      <c r="W35" s="622"/>
      <c r="X35" s="622"/>
      <c r="Y35" s="623"/>
      <c r="Z35" s="657">
        <v>4.8</v>
      </c>
      <c r="AA35" s="657"/>
      <c r="AB35" s="657"/>
      <c r="AC35" s="657"/>
      <c r="AD35" s="658" t="s">
        <v>64</v>
      </c>
      <c r="AE35" s="658"/>
      <c r="AF35" s="658"/>
      <c r="AG35" s="658"/>
      <c r="AH35" s="658"/>
      <c r="AI35" s="658"/>
      <c r="AJ35" s="658"/>
      <c r="AK35" s="658"/>
      <c r="AL35" s="624" t="s">
        <v>64</v>
      </c>
      <c r="AM35" s="625"/>
      <c r="AN35" s="625"/>
      <c r="AO35" s="659"/>
      <c r="AP35" s="81"/>
      <c r="AQ35" s="673" t="s">
        <v>256</v>
      </c>
      <c r="AR35" s="674"/>
      <c r="AS35" s="674"/>
      <c r="AT35" s="674"/>
      <c r="AU35" s="674"/>
      <c r="AV35" s="674"/>
      <c r="AW35" s="674"/>
      <c r="AX35" s="674"/>
      <c r="AY35" s="674"/>
      <c r="AZ35" s="674"/>
      <c r="BA35" s="674"/>
      <c r="BB35" s="674"/>
      <c r="BC35" s="674"/>
      <c r="BD35" s="674"/>
      <c r="BE35" s="674"/>
      <c r="BF35" s="675"/>
      <c r="BG35" s="673" t="s">
        <v>257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258</v>
      </c>
      <c r="CE35" s="619"/>
      <c r="CF35" s="619"/>
      <c r="CG35" s="619"/>
      <c r="CH35" s="619"/>
      <c r="CI35" s="619"/>
      <c r="CJ35" s="619"/>
      <c r="CK35" s="619"/>
      <c r="CL35" s="619"/>
      <c r="CM35" s="619"/>
      <c r="CN35" s="619"/>
      <c r="CO35" s="619"/>
      <c r="CP35" s="619"/>
      <c r="CQ35" s="620"/>
      <c r="CR35" s="621">
        <v>1108617</v>
      </c>
      <c r="CS35" s="630"/>
      <c r="CT35" s="630"/>
      <c r="CU35" s="630"/>
      <c r="CV35" s="630"/>
      <c r="CW35" s="630"/>
      <c r="CX35" s="630"/>
      <c r="CY35" s="631"/>
      <c r="CZ35" s="624">
        <v>2.2999999999999998</v>
      </c>
      <c r="DA35" s="632"/>
      <c r="DB35" s="632"/>
      <c r="DC35" s="633"/>
      <c r="DD35" s="627">
        <v>1061701</v>
      </c>
      <c r="DE35" s="630"/>
      <c r="DF35" s="630"/>
      <c r="DG35" s="630"/>
      <c r="DH35" s="630"/>
      <c r="DI35" s="630"/>
      <c r="DJ35" s="630"/>
      <c r="DK35" s="631"/>
      <c r="DL35" s="627">
        <v>1060919</v>
      </c>
      <c r="DM35" s="630"/>
      <c r="DN35" s="630"/>
      <c r="DO35" s="630"/>
      <c r="DP35" s="630"/>
      <c r="DQ35" s="630"/>
      <c r="DR35" s="630"/>
      <c r="DS35" s="630"/>
      <c r="DT35" s="630"/>
      <c r="DU35" s="630"/>
      <c r="DV35" s="631"/>
      <c r="DW35" s="624">
        <v>4</v>
      </c>
      <c r="DX35" s="632"/>
      <c r="DY35" s="632"/>
      <c r="DZ35" s="632"/>
      <c r="EA35" s="632"/>
      <c r="EB35" s="632"/>
      <c r="EC35" s="646"/>
    </row>
    <row r="36" spans="2:133" ht="11.25" customHeight="1" x14ac:dyDescent="0.2">
      <c r="B36" s="618" t="s">
        <v>259</v>
      </c>
      <c r="C36" s="619"/>
      <c r="D36" s="619"/>
      <c r="E36" s="619"/>
      <c r="F36" s="619"/>
      <c r="G36" s="619"/>
      <c r="H36" s="619"/>
      <c r="I36" s="619"/>
      <c r="J36" s="619"/>
      <c r="K36" s="619"/>
      <c r="L36" s="619"/>
      <c r="M36" s="619"/>
      <c r="N36" s="619"/>
      <c r="O36" s="619"/>
      <c r="P36" s="619"/>
      <c r="Q36" s="620"/>
      <c r="R36" s="621">
        <v>2488908</v>
      </c>
      <c r="S36" s="622"/>
      <c r="T36" s="622"/>
      <c r="U36" s="622"/>
      <c r="V36" s="622"/>
      <c r="W36" s="622"/>
      <c r="X36" s="622"/>
      <c r="Y36" s="623"/>
      <c r="Z36" s="657">
        <v>4.9000000000000004</v>
      </c>
      <c r="AA36" s="657"/>
      <c r="AB36" s="657"/>
      <c r="AC36" s="657"/>
      <c r="AD36" s="658" t="s">
        <v>64</v>
      </c>
      <c r="AE36" s="658"/>
      <c r="AF36" s="658"/>
      <c r="AG36" s="658"/>
      <c r="AH36" s="658"/>
      <c r="AI36" s="658"/>
      <c r="AJ36" s="658"/>
      <c r="AK36" s="658"/>
      <c r="AL36" s="624" t="s">
        <v>64</v>
      </c>
      <c r="AM36" s="625"/>
      <c r="AN36" s="625"/>
      <c r="AO36" s="659"/>
      <c r="AP36" s="81"/>
      <c r="AQ36" s="664" t="s">
        <v>260</v>
      </c>
      <c r="AR36" s="665"/>
      <c r="AS36" s="665"/>
      <c r="AT36" s="665"/>
      <c r="AU36" s="665"/>
      <c r="AV36" s="665"/>
      <c r="AW36" s="665"/>
      <c r="AX36" s="665"/>
      <c r="AY36" s="666"/>
      <c r="AZ36" s="667">
        <v>4918494</v>
      </c>
      <c r="BA36" s="668"/>
      <c r="BB36" s="668"/>
      <c r="BC36" s="668"/>
      <c r="BD36" s="668"/>
      <c r="BE36" s="668"/>
      <c r="BF36" s="669"/>
      <c r="BG36" s="670" t="s">
        <v>261</v>
      </c>
      <c r="BH36" s="671"/>
      <c r="BI36" s="671"/>
      <c r="BJ36" s="671"/>
      <c r="BK36" s="671"/>
      <c r="BL36" s="671"/>
      <c r="BM36" s="671"/>
      <c r="BN36" s="671"/>
      <c r="BO36" s="671"/>
      <c r="BP36" s="671"/>
      <c r="BQ36" s="671"/>
      <c r="BR36" s="671"/>
      <c r="BS36" s="671"/>
      <c r="BT36" s="671"/>
      <c r="BU36" s="672"/>
      <c r="BV36" s="667">
        <v>108441</v>
      </c>
      <c r="BW36" s="668"/>
      <c r="BX36" s="668"/>
      <c r="BY36" s="668"/>
      <c r="BZ36" s="668"/>
      <c r="CA36" s="668"/>
      <c r="CB36" s="669"/>
      <c r="CD36" s="618" t="s">
        <v>262</v>
      </c>
      <c r="CE36" s="619"/>
      <c r="CF36" s="619"/>
      <c r="CG36" s="619"/>
      <c r="CH36" s="619"/>
      <c r="CI36" s="619"/>
      <c r="CJ36" s="619"/>
      <c r="CK36" s="619"/>
      <c r="CL36" s="619"/>
      <c r="CM36" s="619"/>
      <c r="CN36" s="619"/>
      <c r="CO36" s="619"/>
      <c r="CP36" s="619"/>
      <c r="CQ36" s="620"/>
      <c r="CR36" s="621">
        <v>3330036</v>
      </c>
      <c r="CS36" s="622"/>
      <c r="CT36" s="622"/>
      <c r="CU36" s="622"/>
      <c r="CV36" s="622"/>
      <c r="CW36" s="622"/>
      <c r="CX36" s="622"/>
      <c r="CY36" s="623"/>
      <c r="CZ36" s="624">
        <v>6.9</v>
      </c>
      <c r="DA36" s="632"/>
      <c r="DB36" s="632"/>
      <c r="DC36" s="633"/>
      <c r="DD36" s="627">
        <v>3161506</v>
      </c>
      <c r="DE36" s="622"/>
      <c r="DF36" s="622"/>
      <c r="DG36" s="622"/>
      <c r="DH36" s="622"/>
      <c r="DI36" s="622"/>
      <c r="DJ36" s="622"/>
      <c r="DK36" s="623"/>
      <c r="DL36" s="627">
        <v>1945712</v>
      </c>
      <c r="DM36" s="622"/>
      <c r="DN36" s="622"/>
      <c r="DO36" s="622"/>
      <c r="DP36" s="622"/>
      <c r="DQ36" s="622"/>
      <c r="DR36" s="622"/>
      <c r="DS36" s="622"/>
      <c r="DT36" s="622"/>
      <c r="DU36" s="622"/>
      <c r="DV36" s="623"/>
      <c r="DW36" s="624">
        <v>7.3</v>
      </c>
      <c r="DX36" s="632"/>
      <c r="DY36" s="632"/>
      <c r="DZ36" s="632"/>
      <c r="EA36" s="632"/>
      <c r="EB36" s="632"/>
      <c r="EC36" s="646"/>
    </row>
    <row r="37" spans="2:133" ht="11.25" customHeight="1" x14ac:dyDescent="0.2">
      <c r="B37" s="618" t="s">
        <v>263</v>
      </c>
      <c r="C37" s="619"/>
      <c r="D37" s="619"/>
      <c r="E37" s="619"/>
      <c r="F37" s="619"/>
      <c r="G37" s="619"/>
      <c r="H37" s="619"/>
      <c r="I37" s="619"/>
      <c r="J37" s="619"/>
      <c r="K37" s="619"/>
      <c r="L37" s="619"/>
      <c r="M37" s="619"/>
      <c r="N37" s="619"/>
      <c r="O37" s="619"/>
      <c r="P37" s="619"/>
      <c r="Q37" s="620"/>
      <c r="R37" s="621">
        <v>962560</v>
      </c>
      <c r="S37" s="622"/>
      <c r="T37" s="622"/>
      <c r="U37" s="622"/>
      <c r="V37" s="622"/>
      <c r="W37" s="622"/>
      <c r="X37" s="622"/>
      <c r="Y37" s="623"/>
      <c r="Z37" s="657">
        <v>1.9</v>
      </c>
      <c r="AA37" s="657"/>
      <c r="AB37" s="657"/>
      <c r="AC37" s="657"/>
      <c r="AD37" s="658">
        <v>6368</v>
      </c>
      <c r="AE37" s="658"/>
      <c r="AF37" s="658"/>
      <c r="AG37" s="658"/>
      <c r="AH37" s="658"/>
      <c r="AI37" s="658"/>
      <c r="AJ37" s="658"/>
      <c r="AK37" s="658"/>
      <c r="AL37" s="624">
        <v>0</v>
      </c>
      <c r="AM37" s="625"/>
      <c r="AN37" s="625"/>
      <c r="AO37" s="659"/>
      <c r="AQ37" s="652" t="s">
        <v>264</v>
      </c>
      <c r="AR37" s="653"/>
      <c r="AS37" s="653"/>
      <c r="AT37" s="653"/>
      <c r="AU37" s="653"/>
      <c r="AV37" s="653"/>
      <c r="AW37" s="653"/>
      <c r="AX37" s="653"/>
      <c r="AY37" s="654"/>
      <c r="AZ37" s="621">
        <v>407117</v>
      </c>
      <c r="BA37" s="622"/>
      <c r="BB37" s="622"/>
      <c r="BC37" s="622"/>
      <c r="BD37" s="630"/>
      <c r="BE37" s="630"/>
      <c r="BF37" s="655"/>
      <c r="BG37" s="618" t="s">
        <v>265</v>
      </c>
      <c r="BH37" s="619"/>
      <c r="BI37" s="619"/>
      <c r="BJ37" s="619"/>
      <c r="BK37" s="619"/>
      <c r="BL37" s="619"/>
      <c r="BM37" s="619"/>
      <c r="BN37" s="619"/>
      <c r="BO37" s="619"/>
      <c r="BP37" s="619"/>
      <c r="BQ37" s="619"/>
      <c r="BR37" s="619"/>
      <c r="BS37" s="619"/>
      <c r="BT37" s="619"/>
      <c r="BU37" s="620"/>
      <c r="BV37" s="621">
        <v>-317183</v>
      </c>
      <c r="BW37" s="622"/>
      <c r="BX37" s="622"/>
      <c r="BY37" s="622"/>
      <c r="BZ37" s="622"/>
      <c r="CA37" s="622"/>
      <c r="CB37" s="656"/>
      <c r="CD37" s="618" t="s">
        <v>266</v>
      </c>
      <c r="CE37" s="619"/>
      <c r="CF37" s="619"/>
      <c r="CG37" s="619"/>
      <c r="CH37" s="619"/>
      <c r="CI37" s="619"/>
      <c r="CJ37" s="619"/>
      <c r="CK37" s="619"/>
      <c r="CL37" s="619"/>
      <c r="CM37" s="619"/>
      <c r="CN37" s="619"/>
      <c r="CO37" s="619"/>
      <c r="CP37" s="619"/>
      <c r="CQ37" s="620"/>
      <c r="CR37" s="621">
        <v>964787</v>
      </c>
      <c r="CS37" s="630"/>
      <c r="CT37" s="630"/>
      <c r="CU37" s="630"/>
      <c r="CV37" s="630"/>
      <c r="CW37" s="630"/>
      <c r="CX37" s="630"/>
      <c r="CY37" s="631"/>
      <c r="CZ37" s="624">
        <v>2</v>
      </c>
      <c r="DA37" s="632"/>
      <c r="DB37" s="632"/>
      <c r="DC37" s="633"/>
      <c r="DD37" s="627">
        <v>951855</v>
      </c>
      <c r="DE37" s="630"/>
      <c r="DF37" s="630"/>
      <c r="DG37" s="630"/>
      <c r="DH37" s="630"/>
      <c r="DI37" s="630"/>
      <c r="DJ37" s="630"/>
      <c r="DK37" s="631"/>
      <c r="DL37" s="627">
        <v>951855</v>
      </c>
      <c r="DM37" s="630"/>
      <c r="DN37" s="630"/>
      <c r="DO37" s="630"/>
      <c r="DP37" s="630"/>
      <c r="DQ37" s="630"/>
      <c r="DR37" s="630"/>
      <c r="DS37" s="630"/>
      <c r="DT37" s="630"/>
      <c r="DU37" s="630"/>
      <c r="DV37" s="631"/>
      <c r="DW37" s="624">
        <v>3.6</v>
      </c>
      <c r="DX37" s="632"/>
      <c r="DY37" s="632"/>
      <c r="DZ37" s="632"/>
      <c r="EA37" s="632"/>
      <c r="EB37" s="632"/>
      <c r="EC37" s="646"/>
    </row>
    <row r="38" spans="2:133" ht="11.25" customHeight="1" x14ac:dyDescent="0.2">
      <c r="B38" s="618" t="s">
        <v>267</v>
      </c>
      <c r="C38" s="619"/>
      <c r="D38" s="619"/>
      <c r="E38" s="619"/>
      <c r="F38" s="619"/>
      <c r="G38" s="619"/>
      <c r="H38" s="619"/>
      <c r="I38" s="619"/>
      <c r="J38" s="619"/>
      <c r="K38" s="619"/>
      <c r="L38" s="619"/>
      <c r="M38" s="619"/>
      <c r="N38" s="619"/>
      <c r="O38" s="619"/>
      <c r="P38" s="619"/>
      <c r="Q38" s="620"/>
      <c r="R38" s="621">
        <v>514100</v>
      </c>
      <c r="S38" s="622"/>
      <c r="T38" s="622"/>
      <c r="U38" s="622"/>
      <c r="V38" s="622"/>
      <c r="W38" s="622"/>
      <c r="X38" s="622"/>
      <c r="Y38" s="623"/>
      <c r="Z38" s="657">
        <v>1</v>
      </c>
      <c r="AA38" s="657"/>
      <c r="AB38" s="657"/>
      <c r="AC38" s="657"/>
      <c r="AD38" s="658" t="s">
        <v>64</v>
      </c>
      <c r="AE38" s="658"/>
      <c r="AF38" s="658"/>
      <c r="AG38" s="658"/>
      <c r="AH38" s="658"/>
      <c r="AI38" s="658"/>
      <c r="AJ38" s="658"/>
      <c r="AK38" s="658"/>
      <c r="AL38" s="624" t="s">
        <v>64</v>
      </c>
      <c r="AM38" s="625"/>
      <c r="AN38" s="625"/>
      <c r="AO38" s="659"/>
      <c r="AQ38" s="652" t="s">
        <v>268</v>
      </c>
      <c r="AR38" s="653"/>
      <c r="AS38" s="653"/>
      <c r="AT38" s="653"/>
      <c r="AU38" s="653"/>
      <c r="AV38" s="653"/>
      <c r="AW38" s="653"/>
      <c r="AX38" s="653"/>
      <c r="AY38" s="654"/>
      <c r="AZ38" s="621">
        <v>187529</v>
      </c>
      <c r="BA38" s="622"/>
      <c r="BB38" s="622"/>
      <c r="BC38" s="622"/>
      <c r="BD38" s="630"/>
      <c r="BE38" s="630"/>
      <c r="BF38" s="655"/>
      <c r="BG38" s="618" t="s">
        <v>269</v>
      </c>
      <c r="BH38" s="619"/>
      <c r="BI38" s="619"/>
      <c r="BJ38" s="619"/>
      <c r="BK38" s="619"/>
      <c r="BL38" s="619"/>
      <c r="BM38" s="619"/>
      <c r="BN38" s="619"/>
      <c r="BO38" s="619"/>
      <c r="BP38" s="619"/>
      <c r="BQ38" s="619"/>
      <c r="BR38" s="619"/>
      <c r="BS38" s="619"/>
      <c r="BT38" s="619"/>
      <c r="BU38" s="620"/>
      <c r="BV38" s="621">
        <v>17218</v>
      </c>
      <c r="BW38" s="622"/>
      <c r="BX38" s="622"/>
      <c r="BY38" s="622"/>
      <c r="BZ38" s="622"/>
      <c r="CA38" s="622"/>
      <c r="CB38" s="656"/>
      <c r="CD38" s="618" t="s">
        <v>270</v>
      </c>
      <c r="CE38" s="619"/>
      <c r="CF38" s="619"/>
      <c r="CG38" s="619"/>
      <c r="CH38" s="619"/>
      <c r="CI38" s="619"/>
      <c r="CJ38" s="619"/>
      <c r="CK38" s="619"/>
      <c r="CL38" s="619"/>
      <c r="CM38" s="619"/>
      <c r="CN38" s="619"/>
      <c r="CO38" s="619"/>
      <c r="CP38" s="619"/>
      <c r="CQ38" s="620"/>
      <c r="CR38" s="621">
        <v>4323848</v>
      </c>
      <c r="CS38" s="622"/>
      <c r="CT38" s="622"/>
      <c r="CU38" s="622"/>
      <c r="CV38" s="622"/>
      <c r="CW38" s="622"/>
      <c r="CX38" s="622"/>
      <c r="CY38" s="623"/>
      <c r="CZ38" s="624">
        <v>9</v>
      </c>
      <c r="DA38" s="632"/>
      <c r="DB38" s="632"/>
      <c r="DC38" s="633"/>
      <c r="DD38" s="627">
        <v>3618047</v>
      </c>
      <c r="DE38" s="622"/>
      <c r="DF38" s="622"/>
      <c r="DG38" s="622"/>
      <c r="DH38" s="622"/>
      <c r="DI38" s="622"/>
      <c r="DJ38" s="622"/>
      <c r="DK38" s="623"/>
      <c r="DL38" s="627">
        <v>3306162</v>
      </c>
      <c r="DM38" s="622"/>
      <c r="DN38" s="622"/>
      <c r="DO38" s="622"/>
      <c r="DP38" s="622"/>
      <c r="DQ38" s="622"/>
      <c r="DR38" s="622"/>
      <c r="DS38" s="622"/>
      <c r="DT38" s="622"/>
      <c r="DU38" s="622"/>
      <c r="DV38" s="623"/>
      <c r="DW38" s="624">
        <v>12.4</v>
      </c>
      <c r="DX38" s="632"/>
      <c r="DY38" s="632"/>
      <c r="DZ38" s="632"/>
      <c r="EA38" s="632"/>
      <c r="EB38" s="632"/>
      <c r="EC38" s="646"/>
    </row>
    <row r="39" spans="2:133" ht="11.25" customHeight="1" x14ac:dyDescent="0.2">
      <c r="B39" s="618" t="s">
        <v>271</v>
      </c>
      <c r="C39" s="619"/>
      <c r="D39" s="619"/>
      <c r="E39" s="619"/>
      <c r="F39" s="619"/>
      <c r="G39" s="619"/>
      <c r="H39" s="619"/>
      <c r="I39" s="619"/>
      <c r="J39" s="619"/>
      <c r="K39" s="619"/>
      <c r="L39" s="619"/>
      <c r="M39" s="619"/>
      <c r="N39" s="619"/>
      <c r="O39" s="619"/>
      <c r="P39" s="619"/>
      <c r="Q39" s="620"/>
      <c r="R39" s="621" t="s">
        <v>64</v>
      </c>
      <c r="S39" s="622"/>
      <c r="T39" s="622"/>
      <c r="U39" s="622"/>
      <c r="V39" s="622"/>
      <c r="W39" s="622"/>
      <c r="X39" s="622"/>
      <c r="Y39" s="623"/>
      <c r="Z39" s="657" t="s">
        <v>64</v>
      </c>
      <c r="AA39" s="657"/>
      <c r="AB39" s="657"/>
      <c r="AC39" s="657"/>
      <c r="AD39" s="658" t="s">
        <v>64</v>
      </c>
      <c r="AE39" s="658"/>
      <c r="AF39" s="658"/>
      <c r="AG39" s="658"/>
      <c r="AH39" s="658"/>
      <c r="AI39" s="658"/>
      <c r="AJ39" s="658"/>
      <c r="AK39" s="658"/>
      <c r="AL39" s="624" t="s">
        <v>64</v>
      </c>
      <c r="AM39" s="625"/>
      <c r="AN39" s="625"/>
      <c r="AO39" s="659"/>
      <c r="AQ39" s="652" t="s">
        <v>272</v>
      </c>
      <c r="AR39" s="653"/>
      <c r="AS39" s="653"/>
      <c r="AT39" s="653"/>
      <c r="AU39" s="653"/>
      <c r="AV39" s="653"/>
      <c r="AW39" s="653"/>
      <c r="AX39" s="653"/>
      <c r="AY39" s="654"/>
      <c r="AZ39" s="621" t="s">
        <v>64</v>
      </c>
      <c r="BA39" s="622"/>
      <c r="BB39" s="622"/>
      <c r="BC39" s="622"/>
      <c r="BD39" s="630"/>
      <c r="BE39" s="630"/>
      <c r="BF39" s="655"/>
      <c r="BG39" s="618" t="s">
        <v>273</v>
      </c>
      <c r="BH39" s="619"/>
      <c r="BI39" s="619"/>
      <c r="BJ39" s="619"/>
      <c r="BK39" s="619"/>
      <c r="BL39" s="619"/>
      <c r="BM39" s="619"/>
      <c r="BN39" s="619"/>
      <c r="BO39" s="619"/>
      <c r="BP39" s="619"/>
      <c r="BQ39" s="619"/>
      <c r="BR39" s="619"/>
      <c r="BS39" s="619"/>
      <c r="BT39" s="619"/>
      <c r="BU39" s="620"/>
      <c r="BV39" s="621">
        <v>24834</v>
      </c>
      <c r="BW39" s="622"/>
      <c r="BX39" s="622"/>
      <c r="BY39" s="622"/>
      <c r="BZ39" s="622"/>
      <c r="CA39" s="622"/>
      <c r="CB39" s="656"/>
      <c r="CD39" s="618" t="s">
        <v>274</v>
      </c>
      <c r="CE39" s="619"/>
      <c r="CF39" s="619"/>
      <c r="CG39" s="619"/>
      <c r="CH39" s="619"/>
      <c r="CI39" s="619"/>
      <c r="CJ39" s="619"/>
      <c r="CK39" s="619"/>
      <c r="CL39" s="619"/>
      <c r="CM39" s="619"/>
      <c r="CN39" s="619"/>
      <c r="CO39" s="619"/>
      <c r="CP39" s="619"/>
      <c r="CQ39" s="620"/>
      <c r="CR39" s="621">
        <v>2298469</v>
      </c>
      <c r="CS39" s="630"/>
      <c r="CT39" s="630"/>
      <c r="CU39" s="630"/>
      <c r="CV39" s="630"/>
      <c r="CW39" s="630"/>
      <c r="CX39" s="630"/>
      <c r="CY39" s="631"/>
      <c r="CZ39" s="624">
        <v>4.8</v>
      </c>
      <c r="DA39" s="632"/>
      <c r="DB39" s="632"/>
      <c r="DC39" s="633"/>
      <c r="DD39" s="627">
        <v>2130029</v>
      </c>
      <c r="DE39" s="630"/>
      <c r="DF39" s="630"/>
      <c r="DG39" s="630"/>
      <c r="DH39" s="630"/>
      <c r="DI39" s="630"/>
      <c r="DJ39" s="630"/>
      <c r="DK39" s="631"/>
      <c r="DL39" s="627" t="s">
        <v>64</v>
      </c>
      <c r="DM39" s="630"/>
      <c r="DN39" s="630"/>
      <c r="DO39" s="630"/>
      <c r="DP39" s="630"/>
      <c r="DQ39" s="630"/>
      <c r="DR39" s="630"/>
      <c r="DS39" s="630"/>
      <c r="DT39" s="630"/>
      <c r="DU39" s="630"/>
      <c r="DV39" s="631"/>
      <c r="DW39" s="624" t="s">
        <v>64</v>
      </c>
      <c r="DX39" s="632"/>
      <c r="DY39" s="632"/>
      <c r="DZ39" s="632"/>
      <c r="EA39" s="632"/>
      <c r="EB39" s="632"/>
      <c r="EC39" s="646"/>
    </row>
    <row r="40" spans="2:133" ht="11.25" customHeight="1" x14ac:dyDescent="0.2">
      <c r="B40" s="618" t="s">
        <v>275</v>
      </c>
      <c r="C40" s="619"/>
      <c r="D40" s="619"/>
      <c r="E40" s="619"/>
      <c r="F40" s="619"/>
      <c r="G40" s="619"/>
      <c r="H40" s="619"/>
      <c r="I40" s="619"/>
      <c r="J40" s="619"/>
      <c r="K40" s="619"/>
      <c r="L40" s="619"/>
      <c r="M40" s="619"/>
      <c r="N40" s="619"/>
      <c r="O40" s="619"/>
      <c r="P40" s="619"/>
      <c r="Q40" s="620"/>
      <c r="R40" s="621" t="s">
        <v>64</v>
      </c>
      <c r="S40" s="622"/>
      <c r="T40" s="622"/>
      <c r="U40" s="622"/>
      <c r="V40" s="622"/>
      <c r="W40" s="622"/>
      <c r="X40" s="622"/>
      <c r="Y40" s="623"/>
      <c r="Z40" s="657" t="s">
        <v>64</v>
      </c>
      <c r="AA40" s="657"/>
      <c r="AB40" s="657"/>
      <c r="AC40" s="657"/>
      <c r="AD40" s="658" t="s">
        <v>64</v>
      </c>
      <c r="AE40" s="658"/>
      <c r="AF40" s="658"/>
      <c r="AG40" s="658"/>
      <c r="AH40" s="658"/>
      <c r="AI40" s="658"/>
      <c r="AJ40" s="658"/>
      <c r="AK40" s="658"/>
      <c r="AL40" s="624" t="s">
        <v>64</v>
      </c>
      <c r="AM40" s="625"/>
      <c r="AN40" s="625"/>
      <c r="AO40" s="659"/>
      <c r="AQ40" s="652" t="s">
        <v>276</v>
      </c>
      <c r="AR40" s="653"/>
      <c r="AS40" s="653"/>
      <c r="AT40" s="653"/>
      <c r="AU40" s="653"/>
      <c r="AV40" s="653"/>
      <c r="AW40" s="653"/>
      <c r="AX40" s="653"/>
      <c r="AY40" s="654"/>
      <c r="AZ40" s="621" t="s">
        <v>64</v>
      </c>
      <c r="BA40" s="622"/>
      <c r="BB40" s="622"/>
      <c r="BC40" s="622"/>
      <c r="BD40" s="630"/>
      <c r="BE40" s="630"/>
      <c r="BF40" s="655"/>
      <c r="BG40" s="660" t="s">
        <v>277</v>
      </c>
      <c r="BH40" s="661"/>
      <c r="BI40" s="661"/>
      <c r="BJ40" s="661"/>
      <c r="BK40" s="661"/>
      <c r="BL40" s="82"/>
      <c r="BM40" s="619" t="s">
        <v>278</v>
      </c>
      <c r="BN40" s="619"/>
      <c r="BO40" s="619"/>
      <c r="BP40" s="619"/>
      <c r="BQ40" s="619"/>
      <c r="BR40" s="619"/>
      <c r="BS40" s="619"/>
      <c r="BT40" s="619"/>
      <c r="BU40" s="620"/>
      <c r="BV40" s="621">
        <v>103</v>
      </c>
      <c r="BW40" s="622"/>
      <c r="BX40" s="622"/>
      <c r="BY40" s="622"/>
      <c r="BZ40" s="622"/>
      <c r="CA40" s="622"/>
      <c r="CB40" s="656"/>
      <c r="CD40" s="618" t="s">
        <v>279</v>
      </c>
      <c r="CE40" s="619"/>
      <c r="CF40" s="619"/>
      <c r="CG40" s="619"/>
      <c r="CH40" s="619"/>
      <c r="CI40" s="619"/>
      <c r="CJ40" s="619"/>
      <c r="CK40" s="619"/>
      <c r="CL40" s="619"/>
      <c r="CM40" s="619"/>
      <c r="CN40" s="619"/>
      <c r="CO40" s="619"/>
      <c r="CP40" s="619"/>
      <c r="CQ40" s="620"/>
      <c r="CR40" s="621">
        <v>65360</v>
      </c>
      <c r="CS40" s="622"/>
      <c r="CT40" s="622"/>
      <c r="CU40" s="622"/>
      <c r="CV40" s="622"/>
      <c r="CW40" s="622"/>
      <c r="CX40" s="622"/>
      <c r="CY40" s="623"/>
      <c r="CZ40" s="624">
        <v>0.1</v>
      </c>
      <c r="DA40" s="632"/>
      <c r="DB40" s="632"/>
      <c r="DC40" s="633"/>
      <c r="DD40" s="627" t="s">
        <v>64</v>
      </c>
      <c r="DE40" s="622"/>
      <c r="DF40" s="622"/>
      <c r="DG40" s="622"/>
      <c r="DH40" s="622"/>
      <c r="DI40" s="622"/>
      <c r="DJ40" s="622"/>
      <c r="DK40" s="623"/>
      <c r="DL40" s="627" t="s">
        <v>64</v>
      </c>
      <c r="DM40" s="622"/>
      <c r="DN40" s="622"/>
      <c r="DO40" s="622"/>
      <c r="DP40" s="622"/>
      <c r="DQ40" s="622"/>
      <c r="DR40" s="622"/>
      <c r="DS40" s="622"/>
      <c r="DT40" s="622"/>
      <c r="DU40" s="622"/>
      <c r="DV40" s="623"/>
      <c r="DW40" s="624" t="s">
        <v>64</v>
      </c>
      <c r="DX40" s="632"/>
      <c r="DY40" s="632"/>
      <c r="DZ40" s="632"/>
      <c r="EA40" s="632"/>
      <c r="EB40" s="632"/>
      <c r="EC40" s="646"/>
    </row>
    <row r="41" spans="2:133" ht="11.25" customHeight="1" x14ac:dyDescent="0.2">
      <c r="B41" s="602" t="s">
        <v>280</v>
      </c>
      <c r="C41" s="603"/>
      <c r="D41" s="603"/>
      <c r="E41" s="603"/>
      <c r="F41" s="603"/>
      <c r="G41" s="603"/>
      <c r="H41" s="603"/>
      <c r="I41" s="603"/>
      <c r="J41" s="603"/>
      <c r="K41" s="603"/>
      <c r="L41" s="603"/>
      <c r="M41" s="603"/>
      <c r="N41" s="603"/>
      <c r="O41" s="603"/>
      <c r="P41" s="603"/>
      <c r="Q41" s="604"/>
      <c r="R41" s="605">
        <v>50933779</v>
      </c>
      <c r="S41" s="643"/>
      <c r="T41" s="643"/>
      <c r="U41" s="643"/>
      <c r="V41" s="643"/>
      <c r="W41" s="643"/>
      <c r="X41" s="643"/>
      <c r="Y41" s="647"/>
      <c r="Z41" s="648">
        <v>100</v>
      </c>
      <c r="AA41" s="648"/>
      <c r="AB41" s="648"/>
      <c r="AC41" s="648"/>
      <c r="AD41" s="649">
        <v>26558712</v>
      </c>
      <c r="AE41" s="649"/>
      <c r="AF41" s="649"/>
      <c r="AG41" s="649"/>
      <c r="AH41" s="649"/>
      <c r="AI41" s="649"/>
      <c r="AJ41" s="649"/>
      <c r="AK41" s="649"/>
      <c r="AL41" s="608">
        <v>100</v>
      </c>
      <c r="AM41" s="650"/>
      <c r="AN41" s="650"/>
      <c r="AO41" s="651"/>
      <c r="AQ41" s="652" t="s">
        <v>281</v>
      </c>
      <c r="AR41" s="653"/>
      <c r="AS41" s="653"/>
      <c r="AT41" s="653"/>
      <c r="AU41" s="653"/>
      <c r="AV41" s="653"/>
      <c r="AW41" s="653"/>
      <c r="AX41" s="653"/>
      <c r="AY41" s="654"/>
      <c r="AZ41" s="621">
        <v>1110831</v>
      </c>
      <c r="BA41" s="622"/>
      <c r="BB41" s="622"/>
      <c r="BC41" s="622"/>
      <c r="BD41" s="630"/>
      <c r="BE41" s="630"/>
      <c r="BF41" s="655"/>
      <c r="BG41" s="660"/>
      <c r="BH41" s="661"/>
      <c r="BI41" s="661"/>
      <c r="BJ41" s="661"/>
      <c r="BK41" s="661"/>
      <c r="BL41" s="82"/>
      <c r="BM41" s="619" t="s">
        <v>282</v>
      </c>
      <c r="BN41" s="619"/>
      <c r="BO41" s="619"/>
      <c r="BP41" s="619"/>
      <c r="BQ41" s="619"/>
      <c r="BR41" s="619"/>
      <c r="BS41" s="619"/>
      <c r="BT41" s="619"/>
      <c r="BU41" s="620"/>
      <c r="BV41" s="621" t="s">
        <v>64</v>
      </c>
      <c r="BW41" s="622"/>
      <c r="BX41" s="622"/>
      <c r="BY41" s="622"/>
      <c r="BZ41" s="622"/>
      <c r="CA41" s="622"/>
      <c r="CB41" s="656"/>
      <c r="CD41" s="618" t="s">
        <v>283</v>
      </c>
      <c r="CE41" s="619"/>
      <c r="CF41" s="619"/>
      <c r="CG41" s="619"/>
      <c r="CH41" s="619"/>
      <c r="CI41" s="619"/>
      <c r="CJ41" s="619"/>
      <c r="CK41" s="619"/>
      <c r="CL41" s="619"/>
      <c r="CM41" s="619"/>
      <c r="CN41" s="619"/>
      <c r="CO41" s="619"/>
      <c r="CP41" s="619"/>
      <c r="CQ41" s="620"/>
      <c r="CR41" s="621" t="s">
        <v>64</v>
      </c>
      <c r="CS41" s="630"/>
      <c r="CT41" s="630"/>
      <c r="CU41" s="630"/>
      <c r="CV41" s="630"/>
      <c r="CW41" s="630"/>
      <c r="CX41" s="630"/>
      <c r="CY41" s="631"/>
      <c r="CZ41" s="624" t="s">
        <v>64</v>
      </c>
      <c r="DA41" s="632"/>
      <c r="DB41" s="632"/>
      <c r="DC41" s="633"/>
      <c r="DD41" s="627" t="s">
        <v>64</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x14ac:dyDescent="0.2">
      <c r="AQ42" s="640" t="s">
        <v>284</v>
      </c>
      <c r="AR42" s="641"/>
      <c r="AS42" s="641"/>
      <c r="AT42" s="641"/>
      <c r="AU42" s="641"/>
      <c r="AV42" s="641"/>
      <c r="AW42" s="641"/>
      <c r="AX42" s="641"/>
      <c r="AY42" s="642"/>
      <c r="AZ42" s="605">
        <v>3213017</v>
      </c>
      <c r="BA42" s="643"/>
      <c r="BB42" s="643"/>
      <c r="BC42" s="643"/>
      <c r="BD42" s="606"/>
      <c r="BE42" s="606"/>
      <c r="BF42" s="644"/>
      <c r="BG42" s="662"/>
      <c r="BH42" s="663"/>
      <c r="BI42" s="663"/>
      <c r="BJ42" s="663"/>
      <c r="BK42" s="663"/>
      <c r="BL42" s="83"/>
      <c r="BM42" s="603" t="s">
        <v>285</v>
      </c>
      <c r="BN42" s="603"/>
      <c r="BO42" s="603"/>
      <c r="BP42" s="603"/>
      <c r="BQ42" s="603"/>
      <c r="BR42" s="603"/>
      <c r="BS42" s="603"/>
      <c r="BT42" s="603"/>
      <c r="BU42" s="604"/>
      <c r="BV42" s="605">
        <v>341</v>
      </c>
      <c r="BW42" s="643"/>
      <c r="BX42" s="643"/>
      <c r="BY42" s="643"/>
      <c r="BZ42" s="643"/>
      <c r="CA42" s="643"/>
      <c r="CB42" s="645"/>
      <c r="CD42" s="618" t="s">
        <v>286</v>
      </c>
      <c r="CE42" s="619"/>
      <c r="CF42" s="619"/>
      <c r="CG42" s="619"/>
      <c r="CH42" s="619"/>
      <c r="CI42" s="619"/>
      <c r="CJ42" s="619"/>
      <c r="CK42" s="619"/>
      <c r="CL42" s="619"/>
      <c r="CM42" s="619"/>
      <c r="CN42" s="619"/>
      <c r="CO42" s="619"/>
      <c r="CP42" s="619"/>
      <c r="CQ42" s="620"/>
      <c r="CR42" s="621">
        <v>2318007</v>
      </c>
      <c r="CS42" s="630"/>
      <c r="CT42" s="630"/>
      <c r="CU42" s="630"/>
      <c r="CV42" s="630"/>
      <c r="CW42" s="630"/>
      <c r="CX42" s="630"/>
      <c r="CY42" s="631"/>
      <c r="CZ42" s="624">
        <v>4.8</v>
      </c>
      <c r="DA42" s="632"/>
      <c r="DB42" s="632"/>
      <c r="DC42" s="633"/>
      <c r="DD42" s="627">
        <v>807493</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x14ac:dyDescent="0.2">
      <c r="B43" s="73" t="s">
        <v>287</v>
      </c>
      <c r="CD43" s="618" t="s">
        <v>288</v>
      </c>
      <c r="CE43" s="619"/>
      <c r="CF43" s="619"/>
      <c r="CG43" s="619"/>
      <c r="CH43" s="619"/>
      <c r="CI43" s="619"/>
      <c r="CJ43" s="619"/>
      <c r="CK43" s="619"/>
      <c r="CL43" s="619"/>
      <c r="CM43" s="619"/>
      <c r="CN43" s="619"/>
      <c r="CO43" s="619"/>
      <c r="CP43" s="619"/>
      <c r="CQ43" s="620"/>
      <c r="CR43" s="621">
        <v>62332</v>
      </c>
      <c r="CS43" s="630"/>
      <c r="CT43" s="630"/>
      <c r="CU43" s="630"/>
      <c r="CV43" s="630"/>
      <c r="CW43" s="630"/>
      <c r="CX43" s="630"/>
      <c r="CY43" s="631"/>
      <c r="CZ43" s="624">
        <v>0.1</v>
      </c>
      <c r="DA43" s="632"/>
      <c r="DB43" s="632"/>
      <c r="DC43" s="633"/>
      <c r="DD43" s="627">
        <v>43395</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x14ac:dyDescent="0.2">
      <c r="B44" s="628" t="s">
        <v>289</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236</v>
      </c>
      <c r="CE44" s="635"/>
      <c r="CF44" s="618" t="s">
        <v>290</v>
      </c>
      <c r="CG44" s="619"/>
      <c r="CH44" s="619"/>
      <c r="CI44" s="619"/>
      <c r="CJ44" s="619"/>
      <c r="CK44" s="619"/>
      <c r="CL44" s="619"/>
      <c r="CM44" s="619"/>
      <c r="CN44" s="619"/>
      <c r="CO44" s="619"/>
      <c r="CP44" s="619"/>
      <c r="CQ44" s="620"/>
      <c r="CR44" s="621">
        <v>2318007</v>
      </c>
      <c r="CS44" s="622"/>
      <c r="CT44" s="622"/>
      <c r="CU44" s="622"/>
      <c r="CV44" s="622"/>
      <c r="CW44" s="622"/>
      <c r="CX44" s="622"/>
      <c r="CY44" s="623"/>
      <c r="CZ44" s="624">
        <v>4.8</v>
      </c>
      <c r="DA44" s="625"/>
      <c r="DB44" s="625"/>
      <c r="DC44" s="626"/>
      <c r="DD44" s="627">
        <v>807493</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x14ac:dyDescent="0.2">
      <c r="B45" s="628" t="s">
        <v>291</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292</v>
      </c>
      <c r="CG45" s="619"/>
      <c r="CH45" s="619"/>
      <c r="CI45" s="619"/>
      <c r="CJ45" s="619"/>
      <c r="CK45" s="619"/>
      <c r="CL45" s="619"/>
      <c r="CM45" s="619"/>
      <c r="CN45" s="619"/>
      <c r="CO45" s="619"/>
      <c r="CP45" s="619"/>
      <c r="CQ45" s="620"/>
      <c r="CR45" s="621">
        <v>965007</v>
      </c>
      <c r="CS45" s="630"/>
      <c r="CT45" s="630"/>
      <c r="CU45" s="630"/>
      <c r="CV45" s="630"/>
      <c r="CW45" s="630"/>
      <c r="CX45" s="630"/>
      <c r="CY45" s="631"/>
      <c r="CZ45" s="624">
        <v>2</v>
      </c>
      <c r="DA45" s="632"/>
      <c r="DB45" s="632"/>
      <c r="DC45" s="633"/>
      <c r="DD45" s="627">
        <v>143379</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x14ac:dyDescent="0.2">
      <c r="B46" s="84"/>
      <c r="CD46" s="636"/>
      <c r="CE46" s="637"/>
      <c r="CF46" s="618" t="s">
        <v>293</v>
      </c>
      <c r="CG46" s="619"/>
      <c r="CH46" s="619"/>
      <c r="CI46" s="619"/>
      <c r="CJ46" s="619"/>
      <c r="CK46" s="619"/>
      <c r="CL46" s="619"/>
      <c r="CM46" s="619"/>
      <c r="CN46" s="619"/>
      <c r="CO46" s="619"/>
      <c r="CP46" s="619"/>
      <c r="CQ46" s="620"/>
      <c r="CR46" s="621">
        <v>1350479</v>
      </c>
      <c r="CS46" s="622"/>
      <c r="CT46" s="622"/>
      <c r="CU46" s="622"/>
      <c r="CV46" s="622"/>
      <c r="CW46" s="622"/>
      <c r="CX46" s="622"/>
      <c r="CY46" s="623"/>
      <c r="CZ46" s="624">
        <v>2.8</v>
      </c>
      <c r="DA46" s="625"/>
      <c r="DB46" s="625"/>
      <c r="DC46" s="626"/>
      <c r="DD46" s="627">
        <v>661593</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x14ac:dyDescent="0.2">
      <c r="B47" s="84"/>
      <c r="CD47" s="636"/>
      <c r="CE47" s="637"/>
      <c r="CF47" s="618" t="s">
        <v>294</v>
      </c>
      <c r="CG47" s="619"/>
      <c r="CH47" s="619"/>
      <c r="CI47" s="619"/>
      <c r="CJ47" s="619"/>
      <c r="CK47" s="619"/>
      <c r="CL47" s="619"/>
      <c r="CM47" s="619"/>
      <c r="CN47" s="619"/>
      <c r="CO47" s="619"/>
      <c r="CP47" s="619"/>
      <c r="CQ47" s="620"/>
      <c r="CR47" s="621" t="s">
        <v>64</v>
      </c>
      <c r="CS47" s="630"/>
      <c r="CT47" s="630"/>
      <c r="CU47" s="630"/>
      <c r="CV47" s="630"/>
      <c r="CW47" s="630"/>
      <c r="CX47" s="630"/>
      <c r="CY47" s="631"/>
      <c r="CZ47" s="624" t="s">
        <v>64</v>
      </c>
      <c r="DA47" s="632"/>
      <c r="DB47" s="632"/>
      <c r="DC47" s="633"/>
      <c r="DD47" s="627" t="s">
        <v>64</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ht="10.8" x14ac:dyDescent="0.2">
      <c r="B48" s="84"/>
      <c r="CD48" s="638"/>
      <c r="CE48" s="639"/>
      <c r="CF48" s="618" t="s">
        <v>295</v>
      </c>
      <c r="CG48" s="619"/>
      <c r="CH48" s="619"/>
      <c r="CI48" s="619"/>
      <c r="CJ48" s="619"/>
      <c r="CK48" s="619"/>
      <c r="CL48" s="619"/>
      <c r="CM48" s="619"/>
      <c r="CN48" s="619"/>
      <c r="CO48" s="619"/>
      <c r="CP48" s="619"/>
      <c r="CQ48" s="620"/>
      <c r="CR48" s="621" t="s">
        <v>64</v>
      </c>
      <c r="CS48" s="622"/>
      <c r="CT48" s="622"/>
      <c r="CU48" s="622"/>
      <c r="CV48" s="622"/>
      <c r="CW48" s="622"/>
      <c r="CX48" s="622"/>
      <c r="CY48" s="623"/>
      <c r="CZ48" s="624" t="s">
        <v>64</v>
      </c>
      <c r="DA48" s="625"/>
      <c r="DB48" s="625"/>
      <c r="DC48" s="626"/>
      <c r="DD48" s="627" t="s">
        <v>64</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x14ac:dyDescent="0.2">
      <c r="B49" s="84"/>
      <c r="CD49" s="602" t="s">
        <v>296</v>
      </c>
      <c r="CE49" s="603"/>
      <c r="CF49" s="603"/>
      <c r="CG49" s="603"/>
      <c r="CH49" s="603"/>
      <c r="CI49" s="603"/>
      <c r="CJ49" s="603"/>
      <c r="CK49" s="603"/>
      <c r="CL49" s="603"/>
      <c r="CM49" s="603"/>
      <c r="CN49" s="603"/>
      <c r="CO49" s="603"/>
      <c r="CP49" s="603"/>
      <c r="CQ49" s="604"/>
      <c r="CR49" s="605">
        <v>48305509</v>
      </c>
      <c r="CS49" s="606"/>
      <c r="CT49" s="606"/>
      <c r="CU49" s="606"/>
      <c r="CV49" s="606"/>
      <c r="CW49" s="606"/>
      <c r="CX49" s="606"/>
      <c r="CY49" s="607"/>
      <c r="CZ49" s="608">
        <v>100</v>
      </c>
      <c r="DA49" s="609"/>
      <c r="DB49" s="609"/>
      <c r="DC49" s="610"/>
      <c r="DD49" s="611">
        <v>33002108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dpLYu7O9z7/mYuao0kZP+pwL3Fep/xrEKH7r1ldDyc+3j2VqnitALZPqLYF+hZBOP+Wo4bq1Yx3n/DPFB9U9w==" saltValue="MQJKvQvOm1CvJqtiwtyK0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100" t="s">
        <v>297</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1" t="s">
        <v>298</v>
      </c>
      <c r="DK2" s="1102"/>
      <c r="DL2" s="1102"/>
      <c r="DM2" s="1102"/>
      <c r="DN2" s="1102"/>
      <c r="DO2" s="1103"/>
      <c r="DP2" s="87"/>
      <c r="DQ2" s="1101" t="s">
        <v>299</v>
      </c>
      <c r="DR2" s="1102"/>
      <c r="DS2" s="1102"/>
      <c r="DT2" s="1102"/>
      <c r="DU2" s="1102"/>
      <c r="DV2" s="1102"/>
      <c r="DW2" s="1102"/>
      <c r="DX2" s="1102"/>
      <c r="DY2" s="1102"/>
      <c r="DZ2" s="1103"/>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53" t="s">
        <v>300</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301</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2">
      <c r="A5" s="989" t="s">
        <v>302</v>
      </c>
      <c r="B5" s="990"/>
      <c r="C5" s="990"/>
      <c r="D5" s="990"/>
      <c r="E5" s="990"/>
      <c r="F5" s="990"/>
      <c r="G5" s="990"/>
      <c r="H5" s="990"/>
      <c r="I5" s="990"/>
      <c r="J5" s="990"/>
      <c r="K5" s="990"/>
      <c r="L5" s="990"/>
      <c r="M5" s="990"/>
      <c r="N5" s="990"/>
      <c r="O5" s="990"/>
      <c r="P5" s="991"/>
      <c r="Q5" s="995" t="s">
        <v>303</v>
      </c>
      <c r="R5" s="996"/>
      <c r="S5" s="996"/>
      <c r="T5" s="996"/>
      <c r="U5" s="997"/>
      <c r="V5" s="995" t="s">
        <v>304</v>
      </c>
      <c r="W5" s="996"/>
      <c r="X5" s="996"/>
      <c r="Y5" s="996"/>
      <c r="Z5" s="997"/>
      <c r="AA5" s="995" t="s">
        <v>305</v>
      </c>
      <c r="AB5" s="996"/>
      <c r="AC5" s="996"/>
      <c r="AD5" s="996"/>
      <c r="AE5" s="996"/>
      <c r="AF5" s="1104" t="s">
        <v>306</v>
      </c>
      <c r="AG5" s="996"/>
      <c r="AH5" s="996"/>
      <c r="AI5" s="996"/>
      <c r="AJ5" s="1009"/>
      <c r="AK5" s="996" t="s">
        <v>307</v>
      </c>
      <c r="AL5" s="996"/>
      <c r="AM5" s="996"/>
      <c r="AN5" s="996"/>
      <c r="AO5" s="997"/>
      <c r="AP5" s="995" t="s">
        <v>308</v>
      </c>
      <c r="AQ5" s="996"/>
      <c r="AR5" s="996"/>
      <c r="AS5" s="996"/>
      <c r="AT5" s="997"/>
      <c r="AU5" s="995" t="s">
        <v>309</v>
      </c>
      <c r="AV5" s="996"/>
      <c r="AW5" s="996"/>
      <c r="AX5" s="996"/>
      <c r="AY5" s="1009"/>
      <c r="AZ5" s="91"/>
      <c r="BA5" s="91"/>
      <c r="BB5" s="91"/>
      <c r="BC5" s="91"/>
      <c r="BD5" s="91"/>
      <c r="BE5" s="92"/>
      <c r="BF5" s="92"/>
      <c r="BG5" s="92"/>
      <c r="BH5" s="92"/>
      <c r="BI5" s="92"/>
      <c r="BJ5" s="92"/>
      <c r="BK5" s="92"/>
      <c r="BL5" s="92"/>
      <c r="BM5" s="92"/>
      <c r="BN5" s="92"/>
      <c r="BO5" s="92"/>
      <c r="BP5" s="92"/>
      <c r="BQ5" s="989" t="s">
        <v>310</v>
      </c>
      <c r="BR5" s="990"/>
      <c r="BS5" s="990"/>
      <c r="BT5" s="990"/>
      <c r="BU5" s="990"/>
      <c r="BV5" s="990"/>
      <c r="BW5" s="990"/>
      <c r="BX5" s="990"/>
      <c r="BY5" s="990"/>
      <c r="BZ5" s="990"/>
      <c r="CA5" s="990"/>
      <c r="CB5" s="990"/>
      <c r="CC5" s="990"/>
      <c r="CD5" s="990"/>
      <c r="CE5" s="990"/>
      <c r="CF5" s="990"/>
      <c r="CG5" s="991"/>
      <c r="CH5" s="995" t="s">
        <v>311</v>
      </c>
      <c r="CI5" s="996"/>
      <c r="CJ5" s="996"/>
      <c r="CK5" s="996"/>
      <c r="CL5" s="997"/>
      <c r="CM5" s="995" t="s">
        <v>312</v>
      </c>
      <c r="CN5" s="996"/>
      <c r="CO5" s="996"/>
      <c r="CP5" s="996"/>
      <c r="CQ5" s="997"/>
      <c r="CR5" s="995" t="s">
        <v>313</v>
      </c>
      <c r="CS5" s="996"/>
      <c r="CT5" s="996"/>
      <c r="CU5" s="996"/>
      <c r="CV5" s="997"/>
      <c r="CW5" s="995" t="s">
        <v>314</v>
      </c>
      <c r="CX5" s="996"/>
      <c r="CY5" s="996"/>
      <c r="CZ5" s="996"/>
      <c r="DA5" s="997"/>
      <c r="DB5" s="995" t="s">
        <v>315</v>
      </c>
      <c r="DC5" s="996"/>
      <c r="DD5" s="996"/>
      <c r="DE5" s="996"/>
      <c r="DF5" s="997"/>
      <c r="DG5" s="1094" t="s">
        <v>316</v>
      </c>
      <c r="DH5" s="1095"/>
      <c r="DI5" s="1095"/>
      <c r="DJ5" s="1095"/>
      <c r="DK5" s="1096"/>
      <c r="DL5" s="1094" t="s">
        <v>317</v>
      </c>
      <c r="DM5" s="1095"/>
      <c r="DN5" s="1095"/>
      <c r="DO5" s="1095"/>
      <c r="DP5" s="1096"/>
      <c r="DQ5" s="995" t="s">
        <v>318</v>
      </c>
      <c r="DR5" s="996"/>
      <c r="DS5" s="996"/>
      <c r="DT5" s="996"/>
      <c r="DU5" s="997"/>
      <c r="DV5" s="995" t="s">
        <v>309</v>
      </c>
      <c r="DW5" s="996"/>
      <c r="DX5" s="996"/>
      <c r="DY5" s="996"/>
      <c r="DZ5" s="1009"/>
      <c r="EA5" s="93"/>
    </row>
    <row r="6" spans="1:131" s="94" customFormat="1" ht="26.25" customHeight="1" thickBot="1" x14ac:dyDescent="0.25">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0"/>
      <c r="EA6" s="93"/>
    </row>
    <row r="7" spans="1:131" s="94" customFormat="1" ht="26.25" customHeight="1" thickTop="1" x14ac:dyDescent="0.2">
      <c r="A7" s="95">
        <v>1</v>
      </c>
      <c r="B7" s="1041" t="s">
        <v>319</v>
      </c>
      <c r="C7" s="1042"/>
      <c r="D7" s="1042"/>
      <c r="E7" s="1042"/>
      <c r="F7" s="1042"/>
      <c r="G7" s="1042"/>
      <c r="H7" s="1042"/>
      <c r="I7" s="1042"/>
      <c r="J7" s="1042"/>
      <c r="K7" s="1042"/>
      <c r="L7" s="1042"/>
      <c r="M7" s="1042"/>
      <c r="N7" s="1042"/>
      <c r="O7" s="1042"/>
      <c r="P7" s="1043"/>
      <c r="Q7" s="1081">
        <v>51005</v>
      </c>
      <c r="R7" s="1082"/>
      <c r="S7" s="1082"/>
      <c r="T7" s="1082"/>
      <c r="U7" s="1082"/>
      <c r="V7" s="1082">
        <v>48377</v>
      </c>
      <c r="W7" s="1082"/>
      <c r="X7" s="1082"/>
      <c r="Y7" s="1082"/>
      <c r="Z7" s="1082"/>
      <c r="AA7" s="1082">
        <v>2628</v>
      </c>
      <c r="AB7" s="1082"/>
      <c r="AC7" s="1082"/>
      <c r="AD7" s="1082"/>
      <c r="AE7" s="1083"/>
      <c r="AF7" s="1084">
        <v>1205</v>
      </c>
      <c r="AG7" s="1085"/>
      <c r="AH7" s="1085"/>
      <c r="AI7" s="1085"/>
      <c r="AJ7" s="1086"/>
      <c r="AK7" s="1087">
        <v>2826</v>
      </c>
      <c r="AL7" s="1088"/>
      <c r="AM7" s="1088"/>
      <c r="AN7" s="1088"/>
      <c r="AO7" s="1088"/>
      <c r="AP7" s="1088">
        <v>23343</v>
      </c>
      <c r="AQ7" s="1088"/>
      <c r="AR7" s="1088"/>
      <c r="AS7" s="1088"/>
      <c r="AT7" s="1088"/>
      <c r="AU7" s="1089"/>
      <c r="AV7" s="1089"/>
      <c r="AW7" s="1089"/>
      <c r="AX7" s="1089"/>
      <c r="AY7" s="1090"/>
      <c r="AZ7" s="91"/>
      <c r="BA7" s="91"/>
      <c r="BB7" s="91"/>
      <c r="BC7" s="91"/>
      <c r="BD7" s="91"/>
      <c r="BE7" s="92"/>
      <c r="BF7" s="92"/>
      <c r="BG7" s="92"/>
      <c r="BH7" s="92"/>
      <c r="BI7" s="92"/>
      <c r="BJ7" s="92"/>
      <c r="BK7" s="92"/>
      <c r="BL7" s="92"/>
      <c r="BM7" s="92"/>
      <c r="BN7" s="92"/>
      <c r="BO7" s="92"/>
      <c r="BP7" s="92"/>
      <c r="BQ7" s="95">
        <v>1</v>
      </c>
      <c r="BR7" s="96" t="s">
        <v>320</v>
      </c>
      <c r="BS7" s="1091" t="s">
        <v>321</v>
      </c>
      <c r="BT7" s="1092"/>
      <c r="BU7" s="1092"/>
      <c r="BV7" s="1092"/>
      <c r="BW7" s="1092"/>
      <c r="BX7" s="1092"/>
      <c r="BY7" s="1092"/>
      <c r="BZ7" s="1092"/>
      <c r="CA7" s="1092"/>
      <c r="CB7" s="1092"/>
      <c r="CC7" s="1092"/>
      <c r="CD7" s="1092"/>
      <c r="CE7" s="1092"/>
      <c r="CF7" s="1092"/>
      <c r="CG7" s="1093"/>
      <c r="CH7" s="1078">
        <v>0</v>
      </c>
      <c r="CI7" s="1079"/>
      <c r="CJ7" s="1079"/>
      <c r="CK7" s="1079"/>
      <c r="CL7" s="1080"/>
      <c r="CM7" s="1078">
        <v>8</v>
      </c>
      <c r="CN7" s="1079"/>
      <c r="CO7" s="1079"/>
      <c r="CP7" s="1079"/>
      <c r="CQ7" s="1080"/>
      <c r="CR7" s="1078">
        <v>1</v>
      </c>
      <c r="CS7" s="1079"/>
      <c r="CT7" s="1079"/>
      <c r="CU7" s="1079"/>
      <c r="CV7" s="1080"/>
      <c r="CW7" s="1078" t="s">
        <v>322</v>
      </c>
      <c r="CX7" s="1079"/>
      <c r="CY7" s="1079"/>
      <c r="CZ7" s="1079"/>
      <c r="DA7" s="1080"/>
      <c r="DB7" s="1078" t="s">
        <v>323</v>
      </c>
      <c r="DC7" s="1079"/>
      <c r="DD7" s="1079"/>
      <c r="DE7" s="1079"/>
      <c r="DF7" s="1080"/>
      <c r="DG7" s="1078" t="s">
        <v>323</v>
      </c>
      <c r="DH7" s="1079"/>
      <c r="DI7" s="1079"/>
      <c r="DJ7" s="1079"/>
      <c r="DK7" s="1080"/>
      <c r="DL7" s="1078" t="s">
        <v>323</v>
      </c>
      <c r="DM7" s="1079"/>
      <c r="DN7" s="1079"/>
      <c r="DO7" s="1079"/>
      <c r="DP7" s="1080"/>
      <c r="DQ7" s="1078" t="s">
        <v>323</v>
      </c>
      <c r="DR7" s="1079"/>
      <c r="DS7" s="1079"/>
      <c r="DT7" s="1079"/>
      <c r="DU7" s="1080"/>
      <c r="DV7" s="1091"/>
      <c r="DW7" s="1092"/>
      <c r="DX7" s="1092"/>
      <c r="DY7" s="1092"/>
      <c r="DZ7" s="1106"/>
      <c r="EA7" s="93"/>
    </row>
    <row r="8" spans="1:131" s="94" customFormat="1" ht="26.25" customHeight="1" x14ac:dyDescent="0.2">
      <c r="A8" s="97">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4"/>
      <c r="AL8" s="1075"/>
      <c r="AM8" s="1075"/>
      <c r="AN8" s="1075"/>
      <c r="AO8" s="1075"/>
      <c r="AP8" s="1075"/>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t="s">
        <v>324</v>
      </c>
      <c r="BT8" s="987"/>
      <c r="BU8" s="987"/>
      <c r="BV8" s="987"/>
      <c r="BW8" s="987"/>
      <c r="BX8" s="987"/>
      <c r="BY8" s="987"/>
      <c r="BZ8" s="987"/>
      <c r="CA8" s="987"/>
      <c r="CB8" s="987"/>
      <c r="CC8" s="987"/>
      <c r="CD8" s="987"/>
      <c r="CE8" s="987"/>
      <c r="CF8" s="987"/>
      <c r="CG8" s="1008"/>
      <c r="CH8" s="983">
        <v>0</v>
      </c>
      <c r="CI8" s="984"/>
      <c r="CJ8" s="984"/>
      <c r="CK8" s="984"/>
      <c r="CL8" s="985"/>
      <c r="CM8" s="983">
        <v>201</v>
      </c>
      <c r="CN8" s="984"/>
      <c r="CO8" s="984"/>
      <c r="CP8" s="984"/>
      <c r="CQ8" s="985"/>
      <c r="CR8" s="983">
        <v>200</v>
      </c>
      <c r="CS8" s="984"/>
      <c r="CT8" s="984"/>
      <c r="CU8" s="984"/>
      <c r="CV8" s="985"/>
      <c r="CW8" s="983">
        <v>36</v>
      </c>
      <c r="CX8" s="984"/>
      <c r="CY8" s="984"/>
      <c r="CZ8" s="984"/>
      <c r="DA8" s="985"/>
      <c r="DB8" s="983" t="s">
        <v>323</v>
      </c>
      <c r="DC8" s="984"/>
      <c r="DD8" s="984"/>
      <c r="DE8" s="984"/>
      <c r="DF8" s="985"/>
      <c r="DG8" s="983" t="s">
        <v>323</v>
      </c>
      <c r="DH8" s="984"/>
      <c r="DI8" s="984"/>
      <c r="DJ8" s="984"/>
      <c r="DK8" s="985"/>
      <c r="DL8" s="983" t="s">
        <v>323</v>
      </c>
      <c r="DM8" s="984"/>
      <c r="DN8" s="984"/>
      <c r="DO8" s="984"/>
      <c r="DP8" s="985"/>
      <c r="DQ8" s="983" t="s">
        <v>323</v>
      </c>
      <c r="DR8" s="984"/>
      <c r="DS8" s="984"/>
      <c r="DT8" s="984"/>
      <c r="DU8" s="985"/>
      <c r="DV8" s="986"/>
      <c r="DW8" s="987"/>
      <c r="DX8" s="987"/>
      <c r="DY8" s="987"/>
      <c r="DZ8" s="988"/>
      <c r="EA8" s="93"/>
    </row>
    <row r="9" spans="1:131" s="94" customFormat="1" ht="26.25" customHeight="1" x14ac:dyDescent="0.2">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x14ac:dyDescent="0.2">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x14ac:dyDescent="0.2">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x14ac:dyDescent="0.2">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x14ac:dyDescent="0.2">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x14ac:dyDescent="0.2">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x14ac:dyDescent="0.2">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x14ac:dyDescent="0.2">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x14ac:dyDescent="0.2">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x14ac:dyDescent="0.2">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x14ac:dyDescent="0.2">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x14ac:dyDescent="0.2">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x14ac:dyDescent="0.25">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x14ac:dyDescent="0.2">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325</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x14ac:dyDescent="0.25">
      <c r="A23" s="99" t="s">
        <v>326</v>
      </c>
      <c r="B23" s="931" t="s">
        <v>327</v>
      </c>
      <c r="C23" s="932"/>
      <c r="D23" s="932"/>
      <c r="E23" s="932"/>
      <c r="F23" s="932"/>
      <c r="G23" s="932"/>
      <c r="H23" s="932"/>
      <c r="I23" s="932"/>
      <c r="J23" s="932"/>
      <c r="K23" s="932"/>
      <c r="L23" s="932"/>
      <c r="M23" s="932"/>
      <c r="N23" s="932"/>
      <c r="O23" s="932"/>
      <c r="P23" s="942"/>
      <c r="Q23" s="1061">
        <v>51005</v>
      </c>
      <c r="R23" s="1055"/>
      <c r="S23" s="1055"/>
      <c r="T23" s="1055"/>
      <c r="U23" s="1055"/>
      <c r="V23" s="1055">
        <v>48377</v>
      </c>
      <c r="W23" s="1055"/>
      <c r="X23" s="1055"/>
      <c r="Y23" s="1055"/>
      <c r="Z23" s="1055"/>
      <c r="AA23" s="1055">
        <v>2628</v>
      </c>
      <c r="AB23" s="1055"/>
      <c r="AC23" s="1055"/>
      <c r="AD23" s="1055"/>
      <c r="AE23" s="1062"/>
      <c r="AF23" s="1063">
        <v>1205</v>
      </c>
      <c r="AG23" s="1055"/>
      <c r="AH23" s="1055"/>
      <c r="AI23" s="1055"/>
      <c r="AJ23" s="1064"/>
      <c r="AK23" s="1065"/>
      <c r="AL23" s="1066"/>
      <c r="AM23" s="1066"/>
      <c r="AN23" s="1066"/>
      <c r="AO23" s="1066"/>
      <c r="AP23" s="1055">
        <v>23343</v>
      </c>
      <c r="AQ23" s="1055"/>
      <c r="AR23" s="1055"/>
      <c r="AS23" s="1055"/>
      <c r="AT23" s="1055"/>
      <c r="AU23" s="1056"/>
      <c r="AV23" s="1056"/>
      <c r="AW23" s="1056"/>
      <c r="AX23" s="1056"/>
      <c r="AY23" s="1057"/>
      <c r="AZ23" s="1058" t="s">
        <v>64</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x14ac:dyDescent="0.2">
      <c r="A24" s="1054" t="s">
        <v>328</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x14ac:dyDescent="0.25">
      <c r="A25" s="1053" t="s">
        <v>329</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x14ac:dyDescent="0.2">
      <c r="A26" s="989" t="s">
        <v>302</v>
      </c>
      <c r="B26" s="990"/>
      <c r="C26" s="990"/>
      <c r="D26" s="990"/>
      <c r="E26" s="990"/>
      <c r="F26" s="990"/>
      <c r="G26" s="990"/>
      <c r="H26" s="990"/>
      <c r="I26" s="990"/>
      <c r="J26" s="990"/>
      <c r="K26" s="990"/>
      <c r="L26" s="990"/>
      <c r="M26" s="990"/>
      <c r="N26" s="990"/>
      <c r="O26" s="990"/>
      <c r="P26" s="991"/>
      <c r="Q26" s="995" t="s">
        <v>330</v>
      </c>
      <c r="R26" s="996"/>
      <c r="S26" s="996"/>
      <c r="T26" s="996"/>
      <c r="U26" s="997"/>
      <c r="V26" s="995" t="s">
        <v>331</v>
      </c>
      <c r="W26" s="996"/>
      <c r="X26" s="996"/>
      <c r="Y26" s="996"/>
      <c r="Z26" s="997"/>
      <c r="AA26" s="995" t="s">
        <v>332</v>
      </c>
      <c r="AB26" s="996"/>
      <c r="AC26" s="996"/>
      <c r="AD26" s="996"/>
      <c r="AE26" s="996"/>
      <c r="AF26" s="1049" t="s">
        <v>333</v>
      </c>
      <c r="AG26" s="1002"/>
      <c r="AH26" s="1002"/>
      <c r="AI26" s="1002"/>
      <c r="AJ26" s="1050"/>
      <c r="AK26" s="996" t="s">
        <v>334</v>
      </c>
      <c r="AL26" s="996"/>
      <c r="AM26" s="996"/>
      <c r="AN26" s="996"/>
      <c r="AO26" s="997"/>
      <c r="AP26" s="995" t="s">
        <v>335</v>
      </c>
      <c r="AQ26" s="996"/>
      <c r="AR26" s="996"/>
      <c r="AS26" s="996"/>
      <c r="AT26" s="997"/>
      <c r="AU26" s="995" t="s">
        <v>336</v>
      </c>
      <c r="AV26" s="996"/>
      <c r="AW26" s="996"/>
      <c r="AX26" s="996"/>
      <c r="AY26" s="997"/>
      <c r="AZ26" s="995" t="s">
        <v>337</v>
      </c>
      <c r="BA26" s="996"/>
      <c r="BB26" s="996"/>
      <c r="BC26" s="996"/>
      <c r="BD26" s="997"/>
      <c r="BE26" s="995" t="s">
        <v>309</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x14ac:dyDescent="0.25">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x14ac:dyDescent="0.2">
      <c r="A28" s="101">
        <v>1</v>
      </c>
      <c r="B28" s="1041" t="s">
        <v>338</v>
      </c>
      <c r="C28" s="1042"/>
      <c r="D28" s="1042"/>
      <c r="E28" s="1042"/>
      <c r="F28" s="1042"/>
      <c r="G28" s="1042"/>
      <c r="H28" s="1042"/>
      <c r="I28" s="1042"/>
      <c r="J28" s="1042"/>
      <c r="K28" s="1042"/>
      <c r="L28" s="1042"/>
      <c r="M28" s="1042"/>
      <c r="N28" s="1042"/>
      <c r="O28" s="1042"/>
      <c r="P28" s="1043"/>
      <c r="Q28" s="1044">
        <v>13127</v>
      </c>
      <c r="R28" s="1045"/>
      <c r="S28" s="1045"/>
      <c r="T28" s="1045"/>
      <c r="U28" s="1045"/>
      <c r="V28" s="1045">
        <v>13019</v>
      </c>
      <c r="W28" s="1045"/>
      <c r="X28" s="1045"/>
      <c r="Y28" s="1045"/>
      <c r="Z28" s="1045"/>
      <c r="AA28" s="1045">
        <v>108</v>
      </c>
      <c r="AB28" s="1045"/>
      <c r="AC28" s="1045"/>
      <c r="AD28" s="1045"/>
      <c r="AE28" s="1046"/>
      <c r="AF28" s="1047">
        <v>108</v>
      </c>
      <c r="AG28" s="1045"/>
      <c r="AH28" s="1045"/>
      <c r="AI28" s="1045"/>
      <c r="AJ28" s="1048"/>
      <c r="AK28" s="1036">
        <v>1874</v>
      </c>
      <c r="AL28" s="1037"/>
      <c r="AM28" s="1037"/>
      <c r="AN28" s="1037"/>
      <c r="AO28" s="1037"/>
      <c r="AP28" s="1037" t="s">
        <v>323</v>
      </c>
      <c r="AQ28" s="1037"/>
      <c r="AR28" s="1037"/>
      <c r="AS28" s="1037"/>
      <c r="AT28" s="1037"/>
      <c r="AU28" s="1037" t="s">
        <v>323</v>
      </c>
      <c r="AV28" s="1037"/>
      <c r="AW28" s="1037"/>
      <c r="AX28" s="1037"/>
      <c r="AY28" s="1037"/>
      <c r="AZ28" s="1038"/>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x14ac:dyDescent="0.2">
      <c r="A29" s="101">
        <v>2</v>
      </c>
      <c r="B29" s="1024" t="s">
        <v>339</v>
      </c>
      <c r="C29" s="1025"/>
      <c r="D29" s="1025"/>
      <c r="E29" s="1025"/>
      <c r="F29" s="1025"/>
      <c r="G29" s="1025"/>
      <c r="H29" s="1025"/>
      <c r="I29" s="1025"/>
      <c r="J29" s="1025"/>
      <c r="K29" s="1025"/>
      <c r="L29" s="1025"/>
      <c r="M29" s="1025"/>
      <c r="N29" s="1025"/>
      <c r="O29" s="1025"/>
      <c r="P29" s="1026"/>
      <c r="Q29" s="1032">
        <v>10389</v>
      </c>
      <c r="R29" s="1033"/>
      <c r="S29" s="1033"/>
      <c r="T29" s="1033"/>
      <c r="U29" s="1033"/>
      <c r="V29" s="1033">
        <v>10113</v>
      </c>
      <c r="W29" s="1033"/>
      <c r="X29" s="1033"/>
      <c r="Y29" s="1033"/>
      <c r="Z29" s="1033"/>
      <c r="AA29" s="1033">
        <v>276</v>
      </c>
      <c r="AB29" s="1033"/>
      <c r="AC29" s="1033"/>
      <c r="AD29" s="1033"/>
      <c r="AE29" s="1034"/>
      <c r="AF29" s="1029">
        <v>276</v>
      </c>
      <c r="AG29" s="1030"/>
      <c r="AH29" s="1030"/>
      <c r="AI29" s="1030"/>
      <c r="AJ29" s="1031"/>
      <c r="AK29" s="974">
        <v>1879</v>
      </c>
      <c r="AL29" s="965"/>
      <c r="AM29" s="965"/>
      <c r="AN29" s="965"/>
      <c r="AO29" s="965"/>
      <c r="AP29" s="965" t="s">
        <v>323</v>
      </c>
      <c r="AQ29" s="965"/>
      <c r="AR29" s="965"/>
      <c r="AS29" s="965"/>
      <c r="AT29" s="965"/>
      <c r="AU29" s="965" t="s">
        <v>323</v>
      </c>
      <c r="AV29" s="965"/>
      <c r="AW29" s="965"/>
      <c r="AX29" s="965"/>
      <c r="AY29" s="965"/>
      <c r="AZ29" s="1035"/>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x14ac:dyDescent="0.2">
      <c r="A30" s="101">
        <v>3</v>
      </c>
      <c r="B30" s="1024" t="s">
        <v>340</v>
      </c>
      <c r="C30" s="1025"/>
      <c r="D30" s="1025"/>
      <c r="E30" s="1025"/>
      <c r="F30" s="1025"/>
      <c r="G30" s="1025"/>
      <c r="H30" s="1025"/>
      <c r="I30" s="1025"/>
      <c r="J30" s="1025"/>
      <c r="K30" s="1025"/>
      <c r="L30" s="1025"/>
      <c r="M30" s="1025"/>
      <c r="N30" s="1025"/>
      <c r="O30" s="1025"/>
      <c r="P30" s="1026"/>
      <c r="Q30" s="1032">
        <v>1855</v>
      </c>
      <c r="R30" s="1033"/>
      <c r="S30" s="1033"/>
      <c r="T30" s="1033"/>
      <c r="U30" s="1033"/>
      <c r="V30" s="1033">
        <v>1756</v>
      </c>
      <c r="W30" s="1033"/>
      <c r="X30" s="1033"/>
      <c r="Y30" s="1033"/>
      <c r="Z30" s="1033"/>
      <c r="AA30" s="1033">
        <v>99</v>
      </c>
      <c r="AB30" s="1033"/>
      <c r="AC30" s="1033"/>
      <c r="AD30" s="1033"/>
      <c r="AE30" s="1034"/>
      <c r="AF30" s="1029">
        <v>99</v>
      </c>
      <c r="AG30" s="1030"/>
      <c r="AH30" s="1030"/>
      <c r="AI30" s="1030"/>
      <c r="AJ30" s="1031"/>
      <c r="AK30" s="974">
        <v>317</v>
      </c>
      <c r="AL30" s="965"/>
      <c r="AM30" s="965"/>
      <c r="AN30" s="965"/>
      <c r="AO30" s="965"/>
      <c r="AP30" s="965" t="s">
        <v>323</v>
      </c>
      <c r="AQ30" s="965"/>
      <c r="AR30" s="965"/>
      <c r="AS30" s="965"/>
      <c r="AT30" s="965"/>
      <c r="AU30" s="965" t="s">
        <v>323</v>
      </c>
      <c r="AV30" s="965"/>
      <c r="AW30" s="965"/>
      <c r="AX30" s="965"/>
      <c r="AY30" s="965"/>
      <c r="AZ30" s="1035"/>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x14ac:dyDescent="0.2">
      <c r="A31" s="101">
        <v>4</v>
      </c>
      <c r="B31" s="1024" t="s">
        <v>341</v>
      </c>
      <c r="C31" s="1025"/>
      <c r="D31" s="1025"/>
      <c r="E31" s="1025"/>
      <c r="F31" s="1025"/>
      <c r="G31" s="1025"/>
      <c r="H31" s="1025"/>
      <c r="I31" s="1025"/>
      <c r="J31" s="1025"/>
      <c r="K31" s="1025"/>
      <c r="L31" s="1025"/>
      <c r="M31" s="1025"/>
      <c r="N31" s="1025"/>
      <c r="O31" s="1025"/>
      <c r="P31" s="1026"/>
      <c r="Q31" s="1032">
        <v>1993</v>
      </c>
      <c r="R31" s="1033"/>
      <c r="S31" s="1033"/>
      <c r="T31" s="1033"/>
      <c r="U31" s="1033"/>
      <c r="V31" s="1033">
        <v>1991</v>
      </c>
      <c r="W31" s="1033"/>
      <c r="X31" s="1033"/>
      <c r="Y31" s="1033"/>
      <c r="Z31" s="1033"/>
      <c r="AA31" s="1033">
        <v>2</v>
      </c>
      <c r="AB31" s="1033"/>
      <c r="AC31" s="1033"/>
      <c r="AD31" s="1033"/>
      <c r="AE31" s="1034"/>
      <c r="AF31" s="1029">
        <v>1860</v>
      </c>
      <c r="AG31" s="1030"/>
      <c r="AH31" s="1030"/>
      <c r="AI31" s="1030"/>
      <c r="AJ31" s="1031"/>
      <c r="AK31" s="974">
        <v>29</v>
      </c>
      <c r="AL31" s="965"/>
      <c r="AM31" s="965"/>
      <c r="AN31" s="965"/>
      <c r="AO31" s="965"/>
      <c r="AP31" s="965">
        <v>2261</v>
      </c>
      <c r="AQ31" s="965"/>
      <c r="AR31" s="965"/>
      <c r="AS31" s="965"/>
      <c r="AT31" s="965"/>
      <c r="AU31" s="965">
        <v>47</v>
      </c>
      <c r="AV31" s="965"/>
      <c r="AW31" s="965"/>
      <c r="AX31" s="965"/>
      <c r="AY31" s="965"/>
      <c r="AZ31" s="1035"/>
      <c r="BA31" s="1035"/>
      <c r="BB31" s="1035"/>
      <c r="BC31" s="1035"/>
      <c r="BD31" s="1035"/>
      <c r="BE31" s="966" t="s">
        <v>342</v>
      </c>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x14ac:dyDescent="0.2">
      <c r="A32" s="101">
        <v>5</v>
      </c>
      <c r="B32" s="1024" t="s">
        <v>343</v>
      </c>
      <c r="C32" s="1025"/>
      <c r="D32" s="1025"/>
      <c r="E32" s="1025"/>
      <c r="F32" s="1025"/>
      <c r="G32" s="1025"/>
      <c r="H32" s="1025"/>
      <c r="I32" s="1025"/>
      <c r="J32" s="1025"/>
      <c r="K32" s="1025"/>
      <c r="L32" s="1025"/>
      <c r="M32" s="1025"/>
      <c r="N32" s="1025"/>
      <c r="O32" s="1025"/>
      <c r="P32" s="1026"/>
      <c r="Q32" s="1032">
        <v>2653</v>
      </c>
      <c r="R32" s="1033"/>
      <c r="S32" s="1033"/>
      <c r="T32" s="1033"/>
      <c r="U32" s="1033"/>
      <c r="V32" s="1033">
        <v>2328</v>
      </c>
      <c r="W32" s="1033"/>
      <c r="X32" s="1033"/>
      <c r="Y32" s="1033"/>
      <c r="Z32" s="1033"/>
      <c r="AA32" s="1033">
        <v>326</v>
      </c>
      <c r="AB32" s="1033"/>
      <c r="AC32" s="1033"/>
      <c r="AD32" s="1033"/>
      <c r="AE32" s="1034"/>
      <c r="AF32" s="1029">
        <v>316</v>
      </c>
      <c r="AG32" s="1030"/>
      <c r="AH32" s="1030"/>
      <c r="AI32" s="1030"/>
      <c r="AJ32" s="1031"/>
      <c r="AK32" s="974">
        <v>407</v>
      </c>
      <c r="AL32" s="965"/>
      <c r="AM32" s="965"/>
      <c r="AN32" s="965"/>
      <c r="AO32" s="965"/>
      <c r="AP32" s="965">
        <v>9717</v>
      </c>
      <c r="AQ32" s="965"/>
      <c r="AR32" s="965"/>
      <c r="AS32" s="965"/>
      <c r="AT32" s="965"/>
      <c r="AU32" s="965">
        <v>2497</v>
      </c>
      <c r="AV32" s="965"/>
      <c r="AW32" s="965"/>
      <c r="AX32" s="965"/>
      <c r="AY32" s="965"/>
      <c r="AZ32" s="1035"/>
      <c r="BA32" s="1035"/>
      <c r="BB32" s="1035"/>
      <c r="BC32" s="1035"/>
      <c r="BD32" s="1035"/>
      <c r="BE32" s="966" t="s">
        <v>342</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x14ac:dyDescent="0.2">
      <c r="A33" s="101">
        <v>6</v>
      </c>
      <c r="B33" s="1024"/>
      <c r="C33" s="1025"/>
      <c r="D33" s="1025"/>
      <c r="E33" s="1025"/>
      <c r="F33" s="1025"/>
      <c r="G33" s="1025"/>
      <c r="H33" s="1025"/>
      <c r="I33" s="1025"/>
      <c r="J33" s="1025"/>
      <c r="K33" s="1025"/>
      <c r="L33" s="1025"/>
      <c r="M33" s="1025"/>
      <c r="N33" s="1025"/>
      <c r="O33" s="1025"/>
      <c r="P33" s="1026"/>
      <c r="Q33" s="1032"/>
      <c r="R33" s="1033"/>
      <c r="S33" s="1033"/>
      <c r="T33" s="1033"/>
      <c r="U33" s="1033"/>
      <c r="V33" s="1033"/>
      <c r="W33" s="1033"/>
      <c r="X33" s="1033"/>
      <c r="Y33" s="1033"/>
      <c r="Z33" s="1033"/>
      <c r="AA33" s="1033"/>
      <c r="AB33" s="1033"/>
      <c r="AC33" s="1033"/>
      <c r="AD33" s="1033"/>
      <c r="AE33" s="1034"/>
      <c r="AF33" s="1029"/>
      <c r="AG33" s="1030"/>
      <c r="AH33" s="1030"/>
      <c r="AI33" s="1030"/>
      <c r="AJ33" s="1031"/>
      <c r="AK33" s="974"/>
      <c r="AL33" s="965"/>
      <c r="AM33" s="965"/>
      <c r="AN33" s="965"/>
      <c r="AO33" s="965"/>
      <c r="AP33" s="965"/>
      <c r="AQ33" s="965"/>
      <c r="AR33" s="965"/>
      <c r="AS33" s="965"/>
      <c r="AT33" s="965"/>
      <c r="AU33" s="965"/>
      <c r="AV33" s="965"/>
      <c r="AW33" s="965"/>
      <c r="AX33" s="965"/>
      <c r="AY33" s="965"/>
      <c r="AZ33" s="1035"/>
      <c r="BA33" s="1035"/>
      <c r="BB33" s="1035"/>
      <c r="BC33" s="1035"/>
      <c r="BD33" s="1035"/>
      <c r="BE33" s="966"/>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x14ac:dyDescent="0.2">
      <c r="A34" s="101">
        <v>7</v>
      </c>
      <c r="B34" s="1024"/>
      <c r="C34" s="1025"/>
      <c r="D34" s="1025"/>
      <c r="E34" s="1025"/>
      <c r="F34" s="1025"/>
      <c r="G34" s="1025"/>
      <c r="H34" s="1025"/>
      <c r="I34" s="1025"/>
      <c r="J34" s="1025"/>
      <c r="K34" s="1025"/>
      <c r="L34" s="1025"/>
      <c r="M34" s="1025"/>
      <c r="N34" s="1025"/>
      <c r="O34" s="1025"/>
      <c r="P34" s="1026"/>
      <c r="Q34" s="1032"/>
      <c r="R34" s="1033"/>
      <c r="S34" s="1033"/>
      <c r="T34" s="1033"/>
      <c r="U34" s="1033"/>
      <c r="V34" s="1033"/>
      <c r="W34" s="1033"/>
      <c r="X34" s="1033"/>
      <c r="Y34" s="1033"/>
      <c r="Z34" s="1033"/>
      <c r="AA34" s="1033"/>
      <c r="AB34" s="1033"/>
      <c r="AC34" s="1033"/>
      <c r="AD34" s="1033"/>
      <c r="AE34" s="1034"/>
      <c r="AF34" s="1029"/>
      <c r="AG34" s="1030"/>
      <c r="AH34" s="1030"/>
      <c r="AI34" s="1030"/>
      <c r="AJ34" s="1031"/>
      <c r="AK34" s="974"/>
      <c r="AL34" s="965"/>
      <c r="AM34" s="965"/>
      <c r="AN34" s="965"/>
      <c r="AO34" s="965"/>
      <c r="AP34" s="965"/>
      <c r="AQ34" s="965"/>
      <c r="AR34" s="965"/>
      <c r="AS34" s="965"/>
      <c r="AT34" s="965"/>
      <c r="AU34" s="965"/>
      <c r="AV34" s="965"/>
      <c r="AW34" s="965"/>
      <c r="AX34" s="965"/>
      <c r="AY34" s="965"/>
      <c r="AZ34" s="1035"/>
      <c r="BA34" s="1035"/>
      <c r="BB34" s="1035"/>
      <c r="BC34" s="1035"/>
      <c r="BD34" s="1035"/>
      <c r="BE34" s="966"/>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x14ac:dyDescent="0.2">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x14ac:dyDescent="0.2">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x14ac:dyDescent="0.2">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x14ac:dyDescent="0.2">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x14ac:dyDescent="0.2">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x14ac:dyDescent="0.2">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x14ac:dyDescent="0.2">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x14ac:dyDescent="0.2">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x14ac:dyDescent="0.2">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x14ac:dyDescent="0.2">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x14ac:dyDescent="0.2">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x14ac:dyDescent="0.2">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x14ac:dyDescent="0.2">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x14ac:dyDescent="0.2">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x14ac:dyDescent="0.2">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x14ac:dyDescent="0.2">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x14ac:dyDescent="0.2">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x14ac:dyDescent="0.2">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x14ac:dyDescent="0.2">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x14ac:dyDescent="0.2">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x14ac:dyDescent="0.2">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x14ac:dyDescent="0.2">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x14ac:dyDescent="0.2">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x14ac:dyDescent="0.2">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x14ac:dyDescent="0.2">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x14ac:dyDescent="0.2">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x14ac:dyDescent="0.25">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x14ac:dyDescent="0.2">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344</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x14ac:dyDescent="0.25">
      <c r="A63" s="99" t="s">
        <v>326</v>
      </c>
      <c r="B63" s="931" t="s">
        <v>345</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2659</v>
      </c>
      <c r="AG63" s="953"/>
      <c r="AH63" s="953"/>
      <c r="AI63" s="953"/>
      <c r="AJ63" s="1016"/>
      <c r="AK63" s="1017"/>
      <c r="AL63" s="957"/>
      <c r="AM63" s="957"/>
      <c r="AN63" s="957"/>
      <c r="AO63" s="957"/>
      <c r="AP63" s="953">
        <v>11978</v>
      </c>
      <c r="AQ63" s="953"/>
      <c r="AR63" s="953"/>
      <c r="AS63" s="953"/>
      <c r="AT63" s="953"/>
      <c r="AU63" s="953">
        <v>2544</v>
      </c>
      <c r="AV63" s="953"/>
      <c r="AW63" s="953"/>
      <c r="AX63" s="953"/>
      <c r="AY63" s="953"/>
      <c r="AZ63" s="1011"/>
      <c r="BA63" s="1011"/>
      <c r="BB63" s="1011"/>
      <c r="BC63" s="1011"/>
      <c r="BD63" s="1011"/>
      <c r="BE63" s="954"/>
      <c r="BF63" s="954"/>
      <c r="BG63" s="954"/>
      <c r="BH63" s="954"/>
      <c r="BI63" s="955"/>
      <c r="BJ63" s="1012" t="s">
        <v>64</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x14ac:dyDescent="0.25">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x14ac:dyDescent="0.2">
      <c r="A66" s="989" t="s">
        <v>347</v>
      </c>
      <c r="B66" s="990"/>
      <c r="C66" s="990"/>
      <c r="D66" s="990"/>
      <c r="E66" s="990"/>
      <c r="F66" s="990"/>
      <c r="G66" s="990"/>
      <c r="H66" s="990"/>
      <c r="I66" s="990"/>
      <c r="J66" s="990"/>
      <c r="K66" s="990"/>
      <c r="L66" s="990"/>
      <c r="M66" s="990"/>
      <c r="N66" s="990"/>
      <c r="O66" s="990"/>
      <c r="P66" s="991"/>
      <c r="Q66" s="995" t="s">
        <v>330</v>
      </c>
      <c r="R66" s="996"/>
      <c r="S66" s="996"/>
      <c r="T66" s="996"/>
      <c r="U66" s="997"/>
      <c r="V66" s="995" t="s">
        <v>331</v>
      </c>
      <c r="W66" s="996"/>
      <c r="X66" s="996"/>
      <c r="Y66" s="996"/>
      <c r="Z66" s="997"/>
      <c r="AA66" s="995" t="s">
        <v>332</v>
      </c>
      <c r="AB66" s="996"/>
      <c r="AC66" s="996"/>
      <c r="AD66" s="996"/>
      <c r="AE66" s="997"/>
      <c r="AF66" s="1001" t="s">
        <v>333</v>
      </c>
      <c r="AG66" s="1002"/>
      <c r="AH66" s="1002"/>
      <c r="AI66" s="1002"/>
      <c r="AJ66" s="1003"/>
      <c r="AK66" s="995" t="s">
        <v>334</v>
      </c>
      <c r="AL66" s="990"/>
      <c r="AM66" s="990"/>
      <c r="AN66" s="990"/>
      <c r="AO66" s="991"/>
      <c r="AP66" s="995" t="s">
        <v>335</v>
      </c>
      <c r="AQ66" s="996"/>
      <c r="AR66" s="996"/>
      <c r="AS66" s="996"/>
      <c r="AT66" s="997"/>
      <c r="AU66" s="995" t="s">
        <v>348</v>
      </c>
      <c r="AV66" s="996"/>
      <c r="AW66" s="996"/>
      <c r="AX66" s="996"/>
      <c r="AY66" s="997"/>
      <c r="AZ66" s="995" t="s">
        <v>309</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5">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2">
      <c r="A68" s="95">
        <v>1</v>
      </c>
      <c r="B68" s="979" t="s">
        <v>349</v>
      </c>
      <c r="C68" s="980"/>
      <c r="D68" s="980"/>
      <c r="E68" s="980"/>
      <c r="F68" s="980"/>
      <c r="G68" s="980"/>
      <c r="H68" s="980"/>
      <c r="I68" s="980"/>
      <c r="J68" s="980"/>
      <c r="K68" s="980"/>
      <c r="L68" s="980"/>
      <c r="M68" s="980"/>
      <c r="N68" s="980"/>
      <c r="O68" s="980"/>
      <c r="P68" s="981"/>
      <c r="Q68" s="982">
        <v>3514</v>
      </c>
      <c r="R68" s="976"/>
      <c r="S68" s="976"/>
      <c r="T68" s="976"/>
      <c r="U68" s="976"/>
      <c r="V68" s="976">
        <v>3127</v>
      </c>
      <c r="W68" s="976"/>
      <c r="X68" s="976"/>
      <c r="Y68" s="976"/>
      <c r="Z68" s="976"/>
      <c r="AA68" s="976">
        <v>387</v>
      </c>
      <c r="AB68" s="976"/>
      <c r="AC68" s="976"/>
      <c r="AD68" s="976"/>
      <c r="AE68" s="976"/>
      <c r="AF68" s="976">
        <v>326</v>
      </c>
      <c r="AG68" s="976"/>
      <c r="AH68" s="976"/>
      <c r="AI68" s="976"/>
      <c r="AJ68" s="976"/>
      <c r="AK68" s="976" t="s">
        <v>323</v>
      </c>
      <c r="AL68" s="976"/>
      <c r="AM68" s="976"/>
      <c r="AN68" s="976"/>
      <c r="AO68" s="976"/>
      <c r="AP68" s="976">
        <v>9978</v>
      </c>
      <c r="AQ68" s="976"/>
      <c r="AR68" s="976"/>
      <c r="AS68" s="976"/>
      <c r="AT68" s="976"/>
      <c r="AU68" s="976">
        <v>3508</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2">
      <c r="A69" s="97">
        <v>2</v>
      </c>
      <c r="B69" s="968" t="s">
        <v>350</v>
      </c>
      <c r="C69" s="969"/>
      <c r="D69" s="969"/>
      <c r="E69" s="969"/>
      <c r="F69" s="969"/>
      <c r="G69" s="969"/>
      <c r="H69" s="969"/>
      <c r="I69" s="969"/>
      <c r="J69" s="969"/>
      <c r="K69" s="969"/>
      <c r="L69" s="969"/>
      <c r="M69" s="969"/>
      <c r="N69" s="969"/>
      <c r="O69" s="969"/>
      <c r="P69" s="970"/>
      <c r="Q69" s="971">
        <v>591</v>
      </c>
      <c r="R69" s="965"/>
      <c r="S69" s="965"/>
      <c r="T69" s="965"/>
      <c r="U69" s="965"/>
      <c r="V69" s="965">
        <v>501</v>
      </c>
      <c r="W69" s="965"/>
      <c r="X69" s="965"/>
      <c r="Y69" s="965"/>
      <c r="Z69" s="965"/>
      <c r="AA69" s="965">
        <v>89</v>
      </c>
      <c r="AB69" s="965"/>
      <c r="AC69" s="965"/>
      <c r="AD69" s="965"/>
      <c r="AE69" s="965"/>
      <c r="AF69" s="965">
        <v>89</v>
      </c>
      <c r="AG69" s="965"/>
      <c r="AH69" s="965"/>
      <c r="AI69" s="965"/>
      <c r="AJ69" s="965"/>
      <c r="AK69" s="965" t="s">
        <v>322</v>
      </c>
      <c r="AL69" s="965"/>
      <c r="AM69" s="965"/>
      <c r="AN69" s="965"/>
      <c r="AO69" s="965"/>
      <c r="AP69" s="965">
        <v>145</v>
      </c>
      <c r="AQ69" s="965"/>
      <c r="AR69" s="965"/>
      <c r="AS69" s="965"/>
      <c r="AT69" s="965"/>
      <c r="AU69" s="965">
        <v>33</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2">
      <c r="A70" s="97">
        <v>3</v>
      </c>
      <c r="B70" s="968" t="s">
        <v>351</v>
      </c>
      <c r="C70" s="969"/>
      <c r="D70" s="969"/>
      <c r="E70" s="969"/>
      <c r="F70" s="969"/>
      <c r="G70" s="969"/>
      <c r="H70" s="969"/>
      <c r="I70" s="969"/>
      <c r="J70" s="969"/>
      <c r="K70" s="969"/>
      <c r="L70" s="969"/>
      <c r="M70" s="969"/>
      <c r="N70" s="969"/>
      <c r="O70" s="969"/>
      <c r="P70" s="970"/>
      <c r="Q70" s="971">
        <v>4407</v>
      </c>
      <c r="R70" s="965"/>
      <c r="S70" s="965"/>
      <c r="T70" s="965"/>
      <c r="U70" s="965"/>
      <c r="V70" s="965">
        <v>4087</v>
      </c>
      <c r="W70" s="965"/>
      <c r="X70" s="965"/>
      <c r="Y70" s="965"/>
      <c r="Z70" s="965"/>
      <c r="AA70" s="965">
        <v>320</v>
      </c>
      <c r="AB70" s="965"/>
      <c r="AC70" s="965"/>
      <c r="AD70" s="965"/>
      <c r="AE70" s="965"/>
      <c r="AF70" s="965">
        <v>320</v>
      </c>
      <c r="AG70" s="965"/>
      <c r="AH70" s="965"/>
      <c r="AI70" s="965"/>
      <c r="AJ70" s="965"/>
      <c r="AK70" s="965">
        <v>507</v>
      </c>
      <c r="AL70" s="965"/>
      <c r="AM70" s="965"/>
      <c r="AN70" s="965"/>
      <c r="AO70" s="965"/>
      <c r="AP70" s="965" t="s">
        <v>323</v>
      </c>
      <c r="AQ70" s="965"/>
      <c r="AR70" s="965"/>
      <c r="AS70" s="965"/>
      <c r="AT70" s="965"/>
      <c r="AU70" s="965" t="s">
        <v>323</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2">
      <c r="A71" s="97">
        <v>4</v>
      </c>
      <c r="B71" s="968" t="s">
        <v>352</v>
      </c>
      <c r="C71" s="969"/>
      <c r="D71" s="969"/>
      <c r="E71" s="969"/>
      <c r="F71" s="969"/>
      <c r="G71" s="969"/>
      <c r="H71" s="969"/>
      <c r="I71" s="969"/>
      <c r="J71" s="969"/>
      <c r="K71" s="969"/>
      <c r="L71" s="969"/>
      <c r="M71" s="969"/>
      <c r="N71" s="969"/>
      <c r="O71" s="969"/>
      <c r="P71" s="970"/>
      <c r="Q71" s="971">
        <v>1092963</v>
      </c>
      <c r="R71" s="965"/>
      <c r="S71" s="965"/>
      <c r="T71" s="965"/>
      <c r="U71" s="965"/>
      <c r="V71" s="965">
        <v>1080088</v>
      </c>
      <c r="W71" s="965"/>
      <c r="X71" s="965"/>
      <c r="Y71" s="965"/>
      <c r="Z71" s="965"/>
      <c r="AA71" s="965">
        <v>12875</v>
      </c>
      <c r="AB71" s="965"/>
      <c r="AC71" s="965"/>
      <c r="AD71" s="965"/>
      <c r="AE71" s="965"/>
      <c r="AF71" s="965">
        <v>12875</v>
      </c>
      <c r="AG71" s="965"/>
      <c r="AH71" s="965"/>
      <c r="AI71" s="965"/>
      <c r="AJ71" s="965"/>
      <c r="AK71" s="965">
        <v>8791</v>
      </c>
      <c r="AL71" s="965"/>
      <c r="AM71" s="965"/>
      <c r="AN71" s="965"/>
      <c r="AO71" s="965"/>
      <c r="AP71" s="965" t="s">
        <v>323</v>
      </c>
      <c r="AQ71" s="965"/>
      <c r="AR71" s="965"/>
      <c r="AS71" s="965"/>
      <c r="AT71" s="965"/>
      <c r="AU71" s="965" t="s">
        <v>323</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2">
      <c r="A72" s="97">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2">
      <c r="A73" s="97">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2">
      <c r="A74" s="97">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2">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2">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2">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2">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2">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2">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2">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2">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2">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2">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2">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2">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2">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5">
      <c r="A88" s="99" t="s">
        <v>326</v>
      </c>
      <c r="B88" s="931" t="s">
        <v>353</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13610</v>
      </c>
      <c r="AG88" s="953"/>
      <c r="AH88" s="953"/>
      <c r="AI88" s="953"/>
      <c r="AJ88" s="953"/>
      <c r="AK88" s="957"/>
      <c r="AL88" s="957"/>
      <c r="AM88" s="957"/>
      <c r="AN88" s="957"/>
      <c r="AO88" s="957"/>
      <c r="AP88" s="953">
        <v>10123</v>
      </c>
      <c r="AQ88" s="953"/>
      <c r="AR88" s="953"/>
      <c r="AS88" s="953"/>
      <c r="AT88" s="953"/>
      <c r="AU88" s="953">
        <v>3541</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326</v>
      </c>
      <c r="BR102" s="931" t="s">
        <v>354</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201</v>
      </c>
      <c r="CS102" s="947"/>
      <c r="CT102" s="947"/>
      <c r="CU102" s="947"/>
      <c r="CV102" s="948"/>
      <c r="CW102" s="946">
        <v>36</v>
      </c>
      <c r="CX102" s="947"/>
      <c r="CY102" s="947"/>
      <c r="CZ102" s="947"/>
      <c r="DA102" s="948"/>
      <c r="DB102" s="946" t="s">
        <v>323</v>
      </c>
      <c r="DC102" s="947"/>
      <c r="DD102" s="947"/>
      <c r="DE102" s="947"/>
      <c r="DF102" s="948"/>
      <c r="DG102" s="946" t="s">
        <v>323</v>
      </c>
      <c r="DH102" s="947"/>
      <c r="DI102" s="947"/>
      <c r="DJ102" s="947"/>
      <c r="DK102" s="948"/>
      <c r="DL102" s="946" t="s">
        <v>323</v>
      </c>
      <c r="DM102" s="947"/>
      <c r="DN102" s="947"/>
      <c r="DO102" s="947"/>
      <c r="DP102" s="948"/>
      <c r="DQ102" s="946" t="s">
        <v>323</v>
      </c>
      <c r="DR102" s="947"/>
      <c r="DS102" s="947"/>
      <c r="DT102" s="947"/>
      <c r="DU102" s="948"/>
      <c r="DV102" s="931"/>
      <c r="DW102" s="932"/>
      <c r="DX102" s="932"/>
      <c r="DY102" s="932"/>
      <c r="DZ102" s="933"/>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355</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356</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357</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358</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36" t="s">
        <v>359</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360</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2">
      <c r="A109" s="889" t="s">
        <v>361</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362</v>
      </c>
      <c r="AB109" s="890"/>
      <c r="AC109" s="890"/>
      <c r="AD109" s="890"/>
      <c r="AE109" s="891"/>
      <c r="AF109" s="892" t="s">
        <v>363</v>
      </c>
      <c r="AG109" s="890"/>
      <c r="AH109" s="890"/>
      <c r="AI109" s="890"/>
      <c r="AJ109" s="891"/>
      <c r="AK109" s="892" t="s">
        <v>239</v>
      </c>
      <c r="AL109" s="890"/>
      <c r="AM109" s="890"/>
      <c r="AN109" s="890"/>
      <c r="AO109" s="891"/>
      <c r="AP109" s="892" t="s">
        <v>364</v>
      </c>
      <c r="AQ109" s="890"/>
      <c r="AR109" s="890"/>
      <c r="AS109" s="890"/>
      <c r="AT109" s="923"/>
      <c r="AU109" s="889" t="s">
        <v>361</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362</v>
      </c>
      <c r="BR109" s="890"/>
      <c r="BS109" s="890"/>
      <c r="BT109" s="890"/>
      <c r="BU109" s="891"/>
      <c r="BV109" s="892" t="s">
        <v>363</v>
      </c>
      <c r="BW109" s="890"/>
      <c r="BX109" s="890"/>
      <c r="BY109" s="890"/>
      <c r="BZ109" s="891"/>
      <c r="CA109" s="892" t="s">
        <v>239</v>
      </c>
      <c r="CB109" s="890"/>
      <c r="CC109" s="890"/>
      <c r="CD109" s="890"/>
      <c r="CE109" s="891"/>
      <c r="CF109" s="930" t="s">
        <v>364</v>
      </c>
      <c r="CG109" s="930"/>
      <c r="CH109" s="930"/>
      <c r="CI109" s="930"/>
      <c r="CJ109" s="930"/>
      <c r="CK109" s="892" t="s">
        <v>365</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362</v>
      </c>
      <c r="DH109" s="890"/>
      <c r="DI109" s="890"/>
      <c r="DJ109" s="890"/>
      <c r="DK109" s="891"/>
      <c r="DL109" s="892" t="s">
        <v>363</v>
      </c>
      <c r="DM109" s="890"/>
      <c r="DN109" s="890"/>
      <c r="DO109" s="890"/>
      <c r="DP109" s="891"/>
      <c r="DQ109" s="892" t="s">
        <v>239</v>
      </c>
      <c r="DR109" s="890"/>
      <c r="DS109" s="890"/>
      <c r="DT109" s="890"/>
      <c r="DU109" s="891"/>
      <c r="DV109" s="892" t="s">
        <v>364</v>
      </c>
      <c r="DW109" s="890"/>
      <c r="DX109" s="890"/>
      <c r="DY109" s="890"/>
      <c r="DZ109" s="923"/>
    </row>
    <row r="110" spans="1:131" s="89" customFormat="1" ht="26.25" customHeight="1" x14ac:dyDescent="0.2">
      <c r="A110" s="803" t="s">
        <v>366</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2758870</v>
      </c>
      <c r="AB110" s="883"/>
      <c r="AC110" s="883"/>
      <c r="AD110" s="883"/>
      <c r="AE110" s="884"/>
      <c r="AF110" s="885">
        <v>2733601</v>
      </c>
      <c r="AG110" s="883"/>
      <c r="AH110" s="883"/>
      <c r="AI110" s="883"/>
      <c r="AJ110" s="884"/>
      <c r="AK110" s="885">
        <v>2766876</v>
      </c>
      <c r="AL110" s="883"/>
      <c r="AM110" s="883"/>
      <c r="AN110" s="883"/>
      <c r="AO110" s="884"/>
      <c r="AP110" s="886">
        <v>11.6</v>
      </c>
      <c r="AQ110" s="887"/>
      <c r="AR110" s="887"/>
      <c r="AS110" s="887"/>
      <c r="AT110" s="888"/>
      <c r="AU110" s="924" t="s">
        <v>367</v>
      </c>
      <c r="AV110" s="925"/>
      <c r="AW110" s="925"/>
      <c r="AX110" s="925"/>
      <c r="AY110" s="925"/>
      <c r="AZ110" s="854" t="s">
        <v>368</v>
      </c>
      <c r="BA110" s="804"/>
      <c r="BB110" s="804"/>
      <c r="BC110" s="804"/>
      <c r="BD110" s="804"/>
      <c r="BE110" s="804"/>
      <c r="BF110" s="804"/>
      <c r="BG110" s="804"/>
      <c r="BH110" s="804"/>
      <c r="BI110" s="804"/>
      <c r="BJ110" s="804"/>
      <c r="BK110" s="804"/>
      <c r="BL110" s="804"/>
      <c r="BM110" s="804"/>
      <c r="BN110" s="804"/>
      <c r="BO110" s="804"/>
      <c r="BP110" s="805"/>
      <c r="BQ110" s="855">
        <v>27912035</v>
      </c>
      <c r="BR110" s="836"/>
      <c r="BS110" s="836"/>
      <c r="BT110" s="836"/>
      <c r="BU110" s="836"/>
      <c r="BV110" s="836">
        <v>25512864</v>
      </c>
      <c r="BW110" s="836"/>
      <c r="BX110" s="836"/>
      <c r="BY110" s="836"/>
      <c r="BZ110" s="836"/>
      <c r="CA110" s="836">
        <v>23342867</v>
      </c>
      <c r="CB110" s="836"/>
      <c r="CC110" s="836"/>
      <c r="CD110" s="836"/>
      <c r="CE110" s="836"/>
      <c r="CF110" s="860">
        <v>97.7</v>
      </c>
      <c r="CG110" s="861"/>
      <c r="CH110" s="861"/>
      <c r="CI110" s="861"/>
      <c r="CJ110" s="861"/>
      <c r="CK110" s="920" t="s">
        <v>369</v>
      </c>
      <c r="CL110" s="813"/>
      <c r="CM110" s="854" t="s">
        <v>370</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64</v>
      </c>
      <c r="DH110" s="836"/>
      <c r="DI110" s="836"/>
      <c r="DJ110" s="836"/>
      <c r="DK110" s="836"/>
      <c r="DL110" s="836" t="s">
        <v>64</v>
      </c>
      <c r="DM110" s="836"/>
      <c r="DN110" s="836"/>
      <c r="DO110" s="836"/>
      <c r="DP110" s="836"/>
      <c r="DQ110" s="836" t="s">
        <v>64</v>
      </c>
      <c r="DR110" s="836"/>
      <c r="DS110" s="836"/>
      <c r="DT110" s="836"/>
      <c r="DU110" s="836"/>
      <c r="DV110" s="837" t="s">
        <v>64</v>
      </c>
      <c r="DW110" s="837"/>
      <c r="DX110" s="837"/>
      <c r="DY110" s="837"/>
      <c r="DZ110" s="838"/>
    </row>
    <row r="111" spans="1:131" s="89" customFormat="1" ht="26.25" customHeight="1" x14ac:dyDescent="0.2">
      <c r="A111" s="768" t="s">
        <v>371</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64</v>
      </c>
      <c r="AB111" s="913"/>
      <c r="AC111" s="913"/>
      <c r="AD111" s="913"/>
      <c r="AE111" s="914"/>
      <c r="AF111" s="915" t="s">
        <v>64</v>
      </c>
      <c r="AG111" s="913"/>
      <c r="AH111" s="913"/>
      <c r="AI111" s="913"/>
      <c r="AJ111" s="914"/>
      <c r="AK111" s="915" t="s">
        <v>64</v>
      </c>
      <c r="AL111" s="913"/>
      <c r="AM111" s="913"/>
      <c r="AN111" s="913"/>
      <c r="AO111" s="914"/>
      <c r="AP111" s="916" t="s">
        <v>64</v>
      </c>
      <c r="AQ111" s="917"/>
      <c r="AR111" s="917"/>
      <c r="AS111" s="917"/>
      <c r="AT111" s="918"/>
      <c r="AU111" s="926"/>
      <c r="AV111" s="927"/>
      <c r="AW111" s="927"/>
      <c r="AX111" s="927"/>
      <c r="AY111" s="927"/>
      <c r="AZ111" s="811" t="s">
        <v>372</v>
      </c>
      <c r="BA111" s="746"/>
      <c r="BB111" s="746"/>
      <c r="BC111" s="746"/>
      <c r="BD111" s="746"/>
      <c r="BE111" s="746"/>
      <c r="BF111" s="746"/>
      <c r="BG111" s="746"/>
      <c r="BH111" s="746"/>
      <c r="BI111" s="746"/>
      <c r="BJ111" s="746"/>
      <c r="BK111" s="746"/>
      <c r="BL111" s="746"/>
      <c r="BM111" s="746"/>
      <c r="BN111" s="746"/>
      <c r="BO111" s="746"/>
      <c r="BP111" s="747"/>
      <c r="BQ111" s="783">
        <v>379774</v>
      </c>
      <c r="BR111" s="784"/>
      <c r="BS111" s="784"/>
      <c r="BT111" s="784"/>
      <c r="BU111" s="784"/>
      <c r="BV111" s="784" t="s">
        <v>64</v>
      </c>
      <c r="BW111" s="784"/>
      <c r="BX111" s="784"/>
      <c r="BY111" s="784"/>
      <c r="BZ111" s="784"/>
      <c r="CA111" s="784" t="s">
        <v>64</v>
      </c>
      <c r="CB111" s="784"/>
      <c r="CC111" s="784"/>
      <c r="CD111" s="784"/>
      <c r="CE111" s="784"/>
      <c r="CF111" s="869" t="s">
        <v>64</v>
      </c>
      <c r="CG111" s="870"/>
      <c r="CH111" s="870"/>
      <c r="CI111" s="870"/>
      <c r="CJ111" s="870"/>
      <c r="CK111" s="921"/>
      <c r="CL111" s="815"/>
      <c r="CM111" s="811" t="s">
        <v>373</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64</v>
      </c>
      <c r="DH111" s="784"/>
      <c r="DI111" s="784"/>
      <c r="DJ111" s="784"/>
      <c r="DK111" s="784"/>
      <c r="DL111" s="784" t="s">
        <v>64</v>
      </c>
      <c r="DM111" s="784"/>
      <c r="DN111" s="784"/>
      <c r="DO111" s="784"/>
      <c r="DP111" s="784"/>
      <c r="DQ111" s="784" t="s">
        <v>64</v>
      </c>
      <c r="DR111" s="784"/>
      <c r="DS111" s="784"/>
      <c r="DT111" s="784"/>
      <c r="DU111" s="784"/>
      <c r="DV111" s="790" t="s">
        <v>64</v>
      </c>
      <c r="DW111" s="790"/>
      <c r="DX111" s="790"/>
      <c r="DY111" s="790"/>
      <c r="DZ111" s="791"/>
    </row>
    <row r="112" spans="1:131" s="89" customFormat="1" ht="26.25" customHeight="1" x14ac:dyDescent="0.2">
      <c r="A112" s="906" t="s">
        <v>374</v>
      </c>
      <c r="B112" s="907"/>
      <c r="C112" s="746" t="s">
        <v>375</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64</v>
      </c>
      <c r="AB112" s="774"/>
      <c r="AC112" s="774"/>
      <c r="AD112" s="774"/>
      <c r="AE112" s="775"/>
      <c r="AF112" s="776" t="s">
        <v>64</v>
      </c>
      <c r="AG112" s="774"/>
      <c r="AH112" s="774"/>
      <c r="AI112" s="774"/>
      <c r="AJ112" s="775"/>
      <c r="AK112" s="776" t="s">
        <v>64</v>
      </c>
      <c r="AL112" s="774"/>
      <c r="AM112" s="774"/>
      <c r="AN112" s="774"/>
      <c r="AO112" s="775"/>
      <c r="AP112" s="818" t="s">
        <v>64</v>
      </c>
      <c r="AQ112" s="819"/>
      <c r="AR112" s="819"/>
      <c r="AS112" s="819"/>
      <c r="AT112" s="820"/>
      <c r="AU112" s="926"/>
      <c r="AV112" s="927"/>
      <c r="AW112" s="927"/>
      <c r="AX112" s="927"/>
      <c r="AY112" s="927"/>
      <c r="AZ112" s="811" t="s">
        <v>376</v>
      </c>
      <c r="BA112" s="746"/>
      <c r="BB112" s="746"/>
      <c r="BC112" s="746"/>
      <c r="BD112" s="746"/>
      <c r="BE112" s="746"/>
      <c r="BF112" s="746"/>
      <c r="BG112" s="746"/>
      <c r="BH112" s="746"/>
      <c r="BI112" s="746"/>
      <c r="BJ112" s="746"/>
      <c r="BK112" s="746"/>
      <c r="BL112" s="746"/>
      <c r="BM112" s="746"/>
      <c r="BN112" s="746"/>
      <c r="BO112" s="746"/>
      <c r="BP112" s="747"/>
      <c r="BQ112" s="783">
        <v>3260811</v>
      </c>
      <c r="BR112" s="784"/>
      <c r="BS112" s="784"/>
      <c r="BT112" s="784"/>
      <c r="BU112" s="784"/>
      <c r="BV112" s="784">
        <v>2894396</v>
      </c>
      <c r="BW112" s="784"/>
      <c r="BX112" s="784"/>
      <c r="BY112" s="784"/>
      <c r="BZ112" s="784"/>
      <c r="CA112" s="784">
        <v>2544654</v>
      </c>
      <c r="CB112" s="784"/>
      <c r="CC112" s="784"/>
      <c r="CD112" s="784"/>
      <c r="CE112" s="784"/>
      <c r="CF112" s="869">
        <v>10.6</v>
      </c>
      <c r="CG112" s="870"/>
      <c r="CH112" s="870"/>
      <c r="CI112" s="870"/>
      <c r="CJ112" s="870"/>
      <c r="CK112" s="921"/>
      <c r="CL112" s="815"/>
      <c r="CM112" s="811" t="s">
        <v>377</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64</v>
      </c>
      <c r="DH112" s="784"/>
      <c r="DI112" s="784"/>
      <c r="DJ112" s="784"/>
      <c r="DK112" s="784"/>
      <c r="DL112" s="784" t="s">
        <v>64</v>
      </c>
      <c r="DM112" s="784"/>
      <c r="DN112" s="784"/>
      <c r="DO112" s="784"/>
      <c r="DP112" s="784"/>
      <c r="DQ112" s="784" t="s">
        <v>64</v>
      </c>
      <c r="DR112" s="784"/>
      <c r="DS112" s="784"/>
      <c r="DT112" s="784"/>
      <c r="DU112" s="784"/>
      <c r="DV112" s="790" t="s">
        <v>64</v>
      </c>
      <c r="DW112" s="790"/>
      <c r="DX112" s="790"/>
      <c r="DY112" s="790"/>
      <c r="DZ112" s="791"/>
    </row>
    <row r="113" spans="1:130" s="89" customFormat="1" ht="26.25" customHeight="1" x14ac:dyDescent="0.2">
      <c r="A113" s="908"/>
      <c r="B113" s="909"/>
      <c r="C113" s="746" t="s">
        <v>378</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371393</v>
      </c>
      <c r="AB113" s="913"/>
      <c r="AC113" s="913"/>
      <c r="AD113" s="913"/>
      <c r="AE113" s="914"/>
      <c r="AF113" s="915">
        <v>380497</v>
      </c>
      <c r="AG113" s="913"/>
      <c r="AH113" s="913"/>
      <c r="AI113" s="913"/>
      <c r="AJ113" s="914"/>
      <c r="AK113" s="915">
        <v>326163</v>
      </c>
      <c r="AL113" s="913"/>
      <c r="AM113" s="913"/>
      <c r="AN113" s="913"/>
      <c r="AO113" s="914"/>
      <c r="AP113" s="916">
        <v>1.4</v>
      </c>
      <c r="AQ113" s="917"/>
      <c r="AR113" s="917"/>
      <c r="AS113" s="917"/>
      <c r="AT113" s="918"/>
      <c r="AU113" s="926"/>
      <c r="AV113" s="927"/>
      <c r="AW113" s="927"/>
      <c r="AX113" s="927"/>
      <c r="AY113" s="927"/>
      <c r="AZ113" s="811" t="s">
        <v>379</v>
      </c>
      <c r="BA113" s="746"/>
      <c r="BB113" s="746"/>
      <c r="BC113" s="746"/>
      <c r="BD113" s="746"/>
      <c r="BE113" s="746"/>
      <c r="BF113" s="746"/>
      <c r="BG113" s="746"/>
      <c r="BH113" s="746"/>
      <c r="BI113" s="746"/>
      <c r="BJ113" s="746"/>
      <c r="BK113" s="746"/>
      <c r="BL113" s="746"/>
      <c r="BM113" s="746"/>
      <c r="BN113" s="746"/>
      <c r="BO113" s="746"/>
      <c r="BP113" s="747"/>
      <c r="BQ113" s="783">
        <v>4141393</v>
      </c>
      <c r="BR113" s="784"/>
      <c r="BS113" s="784"/>
      <c r="BT113" s="784"/>
      <c r="BU113" s="784"/>
      <c r="BV113" s="784">
        <v>3861755</v>
      </c>
      <c r="BW113" s="784"/>
      <c r="BX113" s="784"/>
      <c r="BY113" s="784"/>
      <c r="BZ113" s="784"/>
      <c r="CA113" s="784">
        <v>3541944</v>
      </c>
      <c r="CB113" s="784"/>
      <c r="CC113" s="784"/>
      <c r="CD113" s="784"/>
      <c r="CE113" s="784"/>
      <c r="CF113" s="869">
        <v>14.8</v>
      </c>
      <c r="CG113" s="870"/>
      <c r="CH113" s="870"/>
      <c r="CI113" s="870"/>
      <c r="CJ113" s="870"/>
      <c r="CK113" s="921"/>
      <c r="CL113" s="815"/>
      <c r="CM113" s="811" t="s">
        <v>380</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64</v>
      </c>
      <c r="DH113" s="774"/>
      <c r="DI113" s="774"/>
      <c r="DJ113" s="774"/>
      <c r="DK113" s="775"/>
      <c r="DL113" s="776" t="s">
        <v>64</v>
      </c>
      <c r="DM113" s="774"/>
      <c r="DN113" s="774"/>
      <c r="DO113" s="774"/>
      <c r="DP113" s="775"/>
      <c r="DQ113" s="776" t="s">
        <v>64</v>
      </c>
      <c r="DR113" s="774"/>
      <c r="DS113" s="774"/>
      <c r="DT113" s="774"/>
      <c r="DU113" s="775"/>
      <c r="DV113" s="818" t="s">
        <v>64</v>
      </c>
      <c r="DW113" s="819"/>
      <c r="DX113" s="819"/>
      <c r="DY113" s="819"/>
      <c r="DZ113" s="820"/>
    </row>
    <row r="114" spans="1:130" s="89" customFormat="1" ht="26.25" customHeight="1" x14ac:dyDescent="0.2">
      <c r="A114" s="908"/>
      <c r="B114" s="909"/>
      <c r="C114" s="746" t="s">
        <v>381</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213060</v>
      </c>
      <c r="AB114" s="774"/>
      <c r="AC114" s="774"/>
      <c r="AD114" s="774"/>
      <c r="AE114" s="775"/>
      <c r="AF114" s="776">
        <v>364379</v>
      </c>
      <c r="AG114" s="774"/>
      <c r="AH114" s="774"/>
      <c r="AI114" s="774"/>
      <c r="AJ114" s="775"/>
      <c r="AK114" s="776">
        <v>364986</v>
      </c>
      <c r="AL114" s="774"/>
      <c r="AM114" s="774"/>
      <c r="AN114" s="774"/>
      <c r="AO114" s="775"/>
      <c r="AP114" s="818">
        <v>1.5</v>
      </c>
      <c r="AQ114" s="819"/>
      <c r="AR114" s="819"/>
      <c r="AS114" s="819"/>
      <c r="AT114" s="820"/>
      <c r="AU114" s="926"/>
      <c r="AV114" s="927"/>
      <c r="AW114" s="927"/>
      <c r="AX114" s="927"/>
      <c r="AY114" s="927"/>
      <c r="AZ114" s="811" t="s">
        <v>382</v>
      </c>
      <c r="BA114" s="746"/>
      <c r="BB114" s="746"/>
      <c r="BC114" s="746"/>
      <c r="BD114" s="746"/>
      <c r="BE114" s="746"/>
      <c r="BF114" s="746"/>
      <c r="BG114" s="746"/>
      <c r="BH114" s="746"/>
      <c r="BI114" s="746"/>
      <c r="BJ114" s="746"/>
      <c r="BK114" s="746"/>
      <c r="BL114" s="746"/>
      <c r="BM114" s="746"/>
      <c r="BN114" s="746"/>
      <c r="BO114" s="746"/>
      <c r="BP114" s="747"/>
      <c r="BQ114" s="783">
        <v>4841879</v>
      </c>
      <c r="BR114" s="784"/>
      <c r="BS114" s="784"/>
      <c r="BT114" s="784"/>
      <c r="BU114" s="784"/>
      <c r="BV114" s="784">
        <v>4885170</v>
      </c>
      <c r="BW114" s="784"/>
      <c r="BX114" s="784"/>
      <c r="BY114" s="784"/>
      <c r="BZ114" s="784"/>
      <c r="CA114" s="784">
        <v>5072746</v>
      </c>
      <c r="CB114" s="784"/>
      <c r="CC114" s="784"/>
      <c r="CD114" s="784"/>
      <c r="CE114" s="784"/>
      <c r="CF114" s="869">
        <v>21.2</v>
      </c>
      <c r="CG114" s="870"/>
      <c r="CH114" s="870"/>
      <c r="CI114" s="870"/>
      <c r="CJ114" s="870"/>
      <c r="CK114" s="921"/>
      <c r="CL114" s="815"/>
      <c r="CM114" s="811" t="s">
        <v>383</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64</v>
      </c>
      <c r="DH114" s="774"/>
      <c r="DI114" s="774"/>
      <c r="DJ114" s="774"/>
      <c r="DK114" s="775"/>
      <c r="DL114" s="776" t="s">
        <v>64</v>
      </c>
      <c r="DM114" s="774"/>
      <c r="DN114" s="774"/>
      <c r="DO114" s="774"/>
      <c r="DP114" s="775"/>
      <c r="DQ114" s="776" t="s">
        <v>64</v>
      </c>
      <c r="DR114" s="774"/>
      <c r="DS114" s="774"/>
      <c r="DT114" s="774"/>
      <c r="DU114" s="775"/>
      <c r="DV114" s="818" t="s">
        <v>64</v>
      </c>
      <c r="DW114" s="819"/>
      <c r="DX114" s="819"/>
      <c r="DY114" s="819"/>
      <c r="DZ114" s="820"/>
    </row>
    <row r="115" spans="1:130" s="89" customFormat="1" ht="26.25" customHeight="1" x14ac:dyDescent="0.2">
      <c r="A115" s="908"/>
      <c r="B115" s="909"/>
      <c r="C115" s="746" t="s">
        <v>384</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v>240072</v>
      </c>
      <c r="AB115" s="913"/>
      <c r="AC115" s="913"/>
      <c r="AD115" s="913"/>
      <c r="AE115" s="914"/>
      <c r="AF115" s="915">
        <v>420739</v>
      </c>
      <c r="AG115" s="913"/>
      <c r="AH115" s="913"/>
      <c r="AI115" s="913"/>
      <c r="AJ115" s="914"/>
      <c r="AK115" s="915" t="s">
        <v>64</v>
      </c>
      <c r="AL115" s="913"/>
      <c r="AM115" s="913"/>
      <c r="AN115" s="913"/>
      <c r="AO115" s="914"/>
      <c r="AP115" s="916" t="s">
        <v>64</v>
      </c>
      <c r="AQ115" s="917"/>
      <c r="AR115" s="917"/>
      <c r="AS115" s="917"/>
      <c r="AT115" s="918"/>
      <c r="AU115" s="926"/>
      <c r="AV115" s="927"/>
      <c r="AW115" s="927"/>
      <c r="AX115" s="927"/>
      <c r="AY115" s="927"/>
      <c r="AZ115" s="811" t="s">
        <v>385</v>
      </c>
      <c r="BA115" s="746"/>
      <c r="BB115" s="746"/>
      <c r="BC115" s="746"/>
      <c r="BD115" s="746"/>
      <c r="BE115" s="746"/>
      <c r="BF115" s="746"/>
      <c r="BG115" s="746"/>
      <c r="BH115" s="746"/>
      <c r="BI115" s="746"/>
      <c r="BJ115" s="746"/>
      <c r="BK115" s="746"/>
      <c r="BL115" s="746"/>
      <c r="BM115" s="746"/>
      <c r="BN115" s="746"/>
      <c r="BO115" s="746"/>
      <c r="BP115" s="747"/>
      <c r="BQ115" s="783" t="s">
        <v>64</v>
      </c>
      <c r="BR115" s="784"/>
      <c r="BS115" s="784"/>
      <c r="BT115" s="784"/>
      <c r="BU115" s="784"/>
      <c r="BV115" s="784" t="s">
        <v>64</v>
      </c>
      <c r="BW115" s="784"/>
      <c r="BX115" s="784"/>
      <c r="BY115" s="784"/>
      <c r="BZ115" s="784"/>
      <c r="CA115" s="784" t="s">
        <v>64</v>
      </c>
      <c r="CB115" s="784"/>
      <c r="CC115" s="784"/>
      <c r="CD115" s="784"/>
      <c r="CE115" s="784"/>
      <c r="CF115" s="869" t="s">
        <v>64</v>
      </c>
      <c r="CG115" s="870"/>
      <c r="CH115" s="870"/>
      <c r="CI115" s="870"/>
      <c r="CJ115" s="870"/>
      <c r="CK115" s="921"/>
      <c r="CL115" s="815"/>
      <c r="CM115" s="811" t="s">
        <v>386</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v>379774</v>
      </c>
      <c r="DH115" s="774"/>
      <c r="DI115" s="774"/>
      <c r="DJ115" s="774"/>
      <c r="DK115" s="775"/>
      <c r="DL115" s="776" t="s">
        <v>64</v>
      </c>
      <c r="DM115" s="774"/>
      <c r="DN115" s="774"/>
      <c r="DO115" s="774"/>
      <c r="DP115" s="775"/>
      <c r="DQ115" s="776" t="s">
        <v>64</v>
      </c>
      <c r="DR115" s="774"/>
      <c r="DS115" s="774"/>
      <c r="DT115" s="774"/>
      <c r="DU115" s="775"/>
      <c r="DV115" s="818" t="s">
        <v>64</v>
      </c>
      <c r="DW115" s="819"/>
      <c r="DX115" s="819"/>
      <c r="DY115" s="819"/>
      <c r="DZ115" s="820"/>
    </row>
    <row r="116" spans="1:130" s="89" customFormat="1" ht="26.25" customHeight="1" x14ac:dyDescent="0.2">
      <c r="A116" s="910"/>
      <c r="B116" s="911"/>
      <c r="C116" s="833" t="s">
        <v>387</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v>475</v>
      </c>
      <c r="AB116" s="774"/>
      <c r="AC116" s="774"/>
      <c r="AD116" s="774"/>
      <c r="AE116" s="775"/>
      <c r="AF116" s="776" t="s">
        <v>64</v>
      </c>
      <c r="AG116" s="774"/>
      <c r="AH116" s="774"/>
      <c r="AI116" s="774"/>
      <c r="AJ116" s="775"/>
      <c r="AK116" s="776" t="s">
        <v>64</v>
      </c>
      <c r="AL116" s="774"/>
      <c r="AM116" s="774"/>
      <c r="AN116" s="774"/>
      <c r="AO116" s="775"/>
      <c r="AP116" s="818" t="s">
        <v>64</v>
      </c>
      <c r="AQ116" s="819"/>
      <c r="AR116" s="819"/>
      <c r="AS116" s="819"/>
      <c r="AT116" s="820"/>
      <c r="AU116" s="926"/>
      <c r="AV116" s="927"/>
      <c r="AW116" s="927"/>
      <c r="AX116" s="927"/>
      <c r="AY116" s="927"/>
      <c r="AZ116" s="903" t="s">
        <v>388</v>
      </c>
      <c r="BA116" s="904"/>
      <c r="BB116" s="904"/>
      <c r="BC116" s="904"/>
      <c r="BD116" s="904"/>
      <c r="BE116" s="904"/>
      <c r="BF116" s="904"/>
      <c r="BG116" s="904"/>
      <c r="BH116" s="904"/>
      <c r="BI116" s="904"/>
      <c r="BJ116" s="904"/>
      <c r="BK116" s="904"/>
      <c r="BL116" s="904"/>
      <c r="BM116" s="904"/>
      <c r="BN116" s="904"/>
      <c r="BO116" s="904"/>
      <c r="BP116" s="905"/>
      <c r="BQ116" s="783" t="s">
        <v>64</v>
      </c>
      <c r="BR116" s="784"/>
      <c r="BS116" s="784"/>
      <c r="BT116" s="784"/>
      <c r="BU116" s="784"/>
      <c r="BV116" s="784" t="s">
        <v>64</v>
      </c>
      <c r="BW116" s="784"/>
      <c r="BX116" s="784"/>
      <c r="BY116" s="784"/>
      <c r="BZ116" s="784"/>
      <c r="CA116" s="784" t="s">
        <v>64</v>
      </c>
      <c r="CB116" s="784"/>
      <c r="CC116" s="784"/>
      <c r="CD116" s="784"/>
      <c r="CE116" s="784"/>
      <c r="CF116" s="869" t="s">
        <v>64</v>
      </c>
      <c r="CG116" s="870"/>
      <c r="CH116" s="870"/>
      <c r="CI116" s="870"/>
      <c r="CJ116" s="870"/>
      <c r="CK116" s="921"/>
      <c r="CL116" s="815"/>
      <c r="CM116" s="811" t="s">
        <v>389</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64</v>
      </c>
      <c r="DH116" s="774"/>
      <c r="DI116" s="774"/>
      <c r="DJ116" s="774"/>
      <c r="DK116" s="775"/>
      <c r="DL116" s="776" t="s">
        <v>64</v>
      </c>
      <c r="DM116" s="774"/>
      <c r="DN116" s="774"/>
      <c r="DO116" s="774"/>
      <c r="DP116" s="775"/>
      <c r="DQ116" s="776" t="s">
        <v>64</v>
      </c>
      <c r="DR116" s="774"/>
      <c r="DS116" s="774"/>
      <c r="DT116" s="774"/>
      <c r="DU116" s="775"/>
      <c r="DV116" s="818" t="s">
        <v>64</v>
      </c>
      <c r="DW116" s="819"/>
      <c r="DX116" s="819"/>
      <c r="DY116" s="819"/>
      <c r="DZ116" s="820"/>
    </row>
    <row r="117" spans="1:130" s="89" customFormat="1" ht="26.25" customHeight="1" x14ac:dyDescent="0.2">
      <c r="A117" s="889" t="s">
        <v>120</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390</v>
      </c>
      <c r="Z117" s="891"/>
      <c r="AA117" s="896">
        <v>3583870</v>
      </c>
      <c r="AB117" s="897"/>
      <c r="AC117" s="897"/>
      <c r="AD117" s="897"/>
      <c r="AE117" s="898"/>
      <c r="AF117" s="899">
        <v>3899216</v>
      </c>
      <c r="AG117" s="897"/>
      <c r="AH117" s="897"/>
      <c r="AI117" s="897"/>
      <c r="AJ117" s="898"/>
      <c r="AK117" s="899">
        <v>3458025</v>
      </c>
      <c r="AL117" s="897"/>
      <c r="AM117" s="897"/>
      <c r="AN117" s="897"/>
      <c r="AO117" s="898"/>
      <c r="AP117" s="900"/>
      <c r="AQ117" s="901"/>
      <c r="AR117" s="901"/>
      <c r="AS117" s="901"/>
      <c r="AT117" s="902"/>
      <c r="AU117" s="926"/>
      <c r="AV117" s="927"/>
      <c r="AW117" s="927"/>
      <c r="AX117" s="927"/>
      <c r="AY117" s="927"/>
      <c r="AZ117" s="857" t="s">
        <v>391</v>
      </c>
      <c r="BA117" s="858"/>
      <c r="BB117" s="858"/>
      <c r="BC117" s="858"/>
      <c r="BD117" s="858"/>
      <c r="BE117" s="858"/>
      <c r="BF117" s="858"/>
      <c r="BG117" s="858"/>
      <c r="BH117" s="858"/>
      <c r="BI117" s="858"/>
      <c r="BJ117" s="858"/>
      <c r="BK117" s="858"/>
      <c r="BL117" s="858"/>
      <c r="BM117" s="858"/>
      <c r="BN117" s="858"/>
      <c r="BO117" s="858"/>
      <c r="BP117" s="859"/>
      <c r="BQ117" s="783" t="s">
        <v>64</v>
      </c>
      <c r="BR117" s="784"/>
      <c r="BS117" s="784"/>
      <c r="BT117" s="784"/>
      <c r="BU117" s="784"/>
      <c r="BV117" s="784" t="s">
        <v>64</v>
      </c>
      <c r="BW117" s="784"/>
      <c r="BX117" s="784"/>
      <c r="BY117" s="784"/>
      <c r="BZ117" s="784"/>
      <c r="CA117" s="784" t="s">
        <v>64</v>
      </c>
      <c r="CB117" s="784"/>
      <c r="CC117" s="784"/>
      <c r="CD117" s="784"/>
      <c r="CE117" s="784"/>
      <c r="CF117" s="869" t="s">
        <v>64</v>
      </c>
      <c r="CG117" s="870"/>
      <c r="CH117" s="870"/>
      <c r="CI117" s="870"/>
      <c r="CJ117" s="870"/>
      <c r="CK117" s="921"/>
      <c r="CL117" s="815"/>
      <c r="CM117" s="811" t="s">
        <v>392</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64</v>
      </c>
      <c r="DH117" s="774"/>
      <c r="DI117" s="774"/>
      <c r="DJ117" s="774"/>
      <c r="DK117" s="775"/>
      <c r="DL117" s="776" t="s">
        <v>64</v>
      </c>
      <c r="DM117" s="774"/>
      <c r="DN117" s="774"/>
      <c r="DO117" s="774"/>
      <c r="DP117" s="775"/>
      <c r="DQ117" s="776" t="s">
        <v>64</v>
      </c>
      <c r="DR117" s="774"/>
      <c r="DS117" s="774"/>
      <c r="DT117" s="774"/>
      <c r="DU117" s="775"/>
      <c r="DV117" s="818" t="s">
        <v>64</v>
      </c>
      <c r="DW117" s="819"/>
      <c r="DX117" s="819"/>
      <c r="DY117" s="819"/>
      <c r="DZ117" s="820"/>
    </row>
    <row r="118" spans="1:130" s="89" customFormat="1" ht="26.25" customHeight="1" x14ac:dyDescent="0.2">
      <c r="A118" s="889" t="s">
        <v>365</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362</v>
      </c>
      <c r="AB118" s="890"/>
      <c r="AC118" s="890"/>
      <c r="AD118" s="890"/>
      <c r="AE118" s="891"/>
      <c r="AF118" s="892" t="s">
        <v>363</v>
      </c>
      <c r="AG118" s="890"/>
      <c r="AH118" s="890"/>
      <c r="AI118" s="890"/>
      <c r="AJ118" s="891"/>
      <c r="AK118" s="892" t="s">
        <v>239</v>
      </c>
      <c r="AL118" s="890"/>
      <c r="AM118" s="890"/>
      <c r="AN118" s="890"/>
      <c r="AO118" s="891"/>
      <c r="AP118" s="893" t="s">
        <v>364</v>
      </c>
      <c r="AQ118" s="894"/>
      <c r="AR118" s="894"/>
      <c r="AS118" s="894"/>
      <c r="AT118" s="895"/>
      <c r="AU118" s="926"/>
      <c r="AV118" s="927"/>
      <c r="AW118" s="927"/>
      <c r="AX118" s="927"/>
      <c r="AY118" s="927"/>
      <c r="AZ118" s="832" t="s">
        <v>393</v>
      </c>
      <c r="BA118" s="833"/>
      <c r="BB118" s="833"/>
      <c r="BC118" s="833"/>
      <c r="BD118" s="833"/>
      <c r="BE118" s="833"/>
      <c r="BF118" s="833"/>
      <c r="BG118" s="833"/>
      <c r="BH118" s="833"/>
      <c r="BI118" s="833"/>
      <c r="BJ118" s="833"/>
      <c r="BK118" s="833"/>
      <c r="BL118" s="833"/>
      <c r="BM118" s="833"/>
      <c r="BN118" s="833"/>
      <c r="BO118" s="833"/>
      <c r="BP118" s="834"/>
      <c r="BQ118" s="873" t="s">
        <v>64</v>
      </c>
      <c r="BR118" s="839"/>
      <c r="BS118" s="839"/>
      <c r="BT118" s="839"/>
      <c r="BU118" s="839"/>
      <c r="BV118" s="839" t="s">
        <v>64</v>
      </c>
      <c r="BW118" s="839"/>
      <c r="BX118" s="839"/>
      <c r="BY118" s="839"/>
      <c r="BZ118" s="839"/>
      <c r="CA118" s="839" t="s">
        <v>64</v>
      </c>
      <c r="CB118" s="839"/>
      <c r="CC118" s="839"/>
      <c r="CD118" s="839"/>
      <c r="CE118" s="839"/>
      <c r="CF118" s="869" t="s">
        <v>64</v>
      </c>
      <c r="CG118" s="870"/>
      <c r="CH118" s="870"/>
      <c r="CI118" s="870"/>
      <c r="CJ118" s="870"/>
      <c r="CK118" s="921"/>
      <c r="CL118" s="815"/>
      <c r="CM118" s="811" t="s">
        <v>394</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64</v>
      </c>
      <c r="DH118" s="774"/>
      <c r="DI118" s="774"/>
      <c r="DJ118" s="774"/>
      <c r="DK118" s="775"/>
      <c r="DL118" s="776" t="s">
        <v>64</v>
      </c>
      <c r="DM118" s="774"/>
      <c r="DN118" s="774"/>
      <c r="DO118" s="774"/>
      <c r="DP118" s="775"/>
      <c r="DQ118" s="776" t="s">
        <v>64</v>
      </c>
      <c r="DR118" s="774"/>
      <c r="DS118" s="774"/>
      <c r="DT118" s="774"/>
      <c r="DU118" s="775"/>
      <c r="DV118" s="818" t="s">
        <v>64</v>
      </c>
      <c r="DW118" s="819"/>
      <c r="DX118" s="819"/>
      <c r="DY118" s="819"/>
      <c r="DZ118" s="820"/>
    </row>
    <row r="119" spans="1:130" s="89" customFormat="1" ht="26.25" customHeight="1" x14ac:dyDescent="0.2">
      <c r="A119" s="812" t="s">
        <v>369</v>
      </c>
      <c r="B119" s="813"/>
      <c r="C119" s="854" t="s">
        <v>370</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64</v>
      </c>
      <c r="AB119" s="883"/>
      <c r="AC119" s="883"/>
      <c r="AD119" s="883"/>
      <c r="AE119" s="884"/>
      <c r="AF119" s="885" t="s">
        <v>64</v>
      </c>
      <c r="AG119" s="883"/>
      <c r="AH119" s="883"/>
      <c r="AI119" s="883"/>
      <c r="AJ119" s="884"/>
      <c r="AK119" s="885" t="s">
        <v>64</v>
      </c>
      <c r="AL119" s="883"/>
      <c r="AM119" s="883"/>
      <c r="AN119" s="883"/>
      <c r="AO119" s="884"/>
      <c r="AP119" s="886" t="s">
        <v>64</v>
      </c>
      <c r="AQ119" s="887"/>
      <c r="AR119" s="887"/>
      <c r="AS119" s="887"/>
      <c r="AT119" s="888"/>
      <c r="AU119" s="928"/>
      <c r="AV119" s="929"/>
      <c r="AW119" s="929"/>
      <c r="AX119" s="929"/>
      <c r="AY119" s="929"/>
      <c r="AZ119" s="110" t="s">
        <v>120</v>
      </c>
      <c r="BA119" s="110"/>
      <c r="BB119" s="110"/>
      <c r="BC119" s="110"/>
      <c r="BD119" s="110"/>
      <c r="BE119" s="110"/>
      <c r="BF119" s="110"/>
      <c r="BG119" s="110"/>
      <c r="BH119" s="110"/>
      <c r="BI119" s="110"/>
      <c r="BJ119" s="110"/>
      <c r="BK119" s="110"/>
      <c r="BL119" s="110"/>
      <c r="BM119" s="110"/>
      <c r="BN119" s="110"/>
      <c r="BO119" s="871" t="s">
        <v>395</v>
      </c>
      <c r="BP119" s="872"/>
      <c r="BQ119" s="873">
        <v>40535892</v>
      </c>
      <c r="BR119" s="839"/>
      <c r="BS119" s="839"/>
      <c r="BT119" s="839"/>
      <c r="BU119" s="839"/>
      <c r="BV119" s="839">
        <v>37154185</v>
      </c>
      <c r="BW119" s="839"/>
      <c r="BX119" s="839"/>
      <c r="BY119" s="839"/>
      <c r="BZ119" s="839"/>
      <c r="CA119" s="839">
        <v>34502211</v>
      </c>
      <c r="CB119" s="839"/>
      <c r="CC119" s="839"/>
      <c r="CD119" s="839"/>
      <c r="CE119" s="839"/>
      <c r="CF119" s="742"/>
      <c r="CG119" s="743"/>
      <c r="CH119" s="743"/>
      <c r="CI119" s="743"/>
      <c r="CJ119" s="828"/>
      <c r="CK119" s="922"/>
      <c r="CL119" s="817"/>
      <c r="CM119" s="832" t="s">
        <v>396</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t="s">
        <v>64</v>
      </c>
      <c r="DH119" s="758"/>
      <c r="DI119" s="758"/>
      <c r="DJ119" s="758"/>
      <c r="DK119" s="759"/>
      <c r="DL119" s="760" t="s">
        <v>64</v>
      </c>
      <c r="DM119" s="758"/>
      <c r="DN119" s="758"/>
      <c r="DO119" s="758"/>
      <c r="DP119" s="759"/>
      <c r="DQ119" s="760" t="s">
        <v>64</v>
      </c>
      <c r="DR119" s="758"/>
      <c r="DS119" s="758"/>
      <c r="DT119" s="758"/>
      <c r="DU119" s="759"/>
      <c r="DV119" s="842" t="s">
        <v>64</v>
      </c>
      <c r="DW119" s="843"/>
      <c r="DX119" s="843"/>
      <c r="DY119" s="843"/>
      <c r="DZ119" s="844"/>
    </row>
    <row r="120" spans="1:130" s="89" customFormat="1" ht="26.25" customHeight="1" x14ac:dyDescent="0.2">
      <c r="A120" s="814"/>
      <c r="B120" s="815"/>
      <c r="C120" s="811" t="s">
        <v>373</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64</v>
      </c>
      <c r="AB120" s="774"/>
      <c r="AC120" s="774"/>
      <c r="AD120" s="774"/>
      <c r="AE120" s="775"/>
      <c r="AF120" s="776" t="s">
        <v>64</v>
      </c>
      <c r="AG120" s="774"/>
      <c r="AH120" s="774"/>
      <c r="AI120" s="774"/>
      <c r="AJ120" s="775"/>
      <c r="AK120" s="776" t="s">
        <v>64</v>
      </c>
      <c r="AL120" s="774"/>
      <c r="AM120" s="774"/>
      <c r="AN120" s="774"/>
      <c r="AO120" s="775"/>
      <c r="AP120" s="818" t="s">
        <v>64</v>
      </c>
      <c r="AQ120" s="819"/>
      <c r="AR120" s="819"/>
      <c r="AS120" s="819"/>
      <c r="AT120" s="820"/>
      <c r="AU120" s="874" t="s">
        <v>397</v>
      </c>
      <c r="AV120" s="875"/>
      <c r="AW120" s="875"/>
      <c r="AX120" s="875"/>
      <c r="AY120" s="876"/>
      <c r="AZ120" s="854" t="s">
        <v>398</v>
      </c>
      <c r="BA120" s="804"/>
      <c r="BB120" s="804"/>
      <c r="BC120" s="804"/>
      <c r="BD120" s="804"/>
      <c r="BE120" s="804"/>
      <c r="BF120" s="804"/>
      <c r="BG120" s="804"/>
      <c r="BH120" s="804"/>
      <c r="BI120" s="804"/>
      <c r="BJ120" s="804"/>
      <c r="BK120" s="804"/>
      <c r="BL120" s="804"/>
      <c r="BM120" s="804"/>
      <c r="BN120" s="804"/>
      <c r="BO120" s="804"/>
      <c r="BP120" s="805"/>
      <c r="BQ120" s="855">
        <v>5892929</v>
      </c>
      <c r="BR120" s="836"/>
      <c r="BS120" s="836"/>
      <c r="BT120" s="836"/>
      <c r="BU120" s="836"/>
      <c r="BV120" s="836">
        <v>5409505</v>
      </c>
      <c r="BW120" s="836"/>
      <c r="BX120" s="836"/>
      <c r="BY120" s="836"/>
      <c r="BZ120" s="836"/>
      <c r="CA120" s="836">
        <v>4850997</v>
      </c>
      <c r="CB120" s="836"/>
      <c r="CC120" s="836"/>
      <c r="CD120" s="836"/>
      <c r="CE120" s="836"/>
      <c r="CF120" s="860">
        <v>20.3</v>
      </c>
      <c r="CG120" s="861"/>
      <c r="CH120" s="861"/>
      <c r="CI120" s="861"/>
      <c r="CJ120" s="861"/>
      <c r="CK120" s="862" t="s">
        <v>399</v>
      </c>
      <c r="CL120" s="846"/>
      <c r="CM120" s="846"/>
      <c r="CN120" s="846"/>
      <c r="CO120" s="847"/>
      <c r="CP120" s="866" t="s">
        <v>343</v>
      </c>
      <c r="CQ120" s="867"/>
      <c r="CR120" s="867"/>
      <c r="CS120" s="867"/>
      <c r="CT120" s="867"/>
      <c r="CU120" s="867"/>
      <c r="CV120" s="867"/>
      <c r="CW120" s="867"/>
      <c r="CX120" s="867"/>
      <c r="CY120" s="867"/>
      <c r="CZ120" s="867"/>
      <c r="DA120" s="867"/>
      <c r="DB120" s="867"/>
      <c r="DC120" s="867"/>
      <c r="DD120" s="867"/>
      <c r="DE120" s="867"/>
      <c r="DF120" s="868"/>
      <c r="DG120" s="855">
        <v>3244472</v>
      </c>
      <c r="DH120" s="836"/>
      <c r="DI120" s="836"/>
      <c r="DJ120" s="836"/>
      <c r="DK120" s="836"/>
      <c r="DL120" s="836">
        <v>2853673</v>
      </c>
      <c r="DM120" s="836"/>
      <c r="DN120" s="836"/>
      <c r="DO120" s="836"/>
      <c r="DP120" s="836"/>
      <c r="DQ120" s="836">
        <v>2497175</v>
      </c>
      <c r="DR120" s="836"/>
      <c r="DS120" s="836"/>
      <c r="DT120" s="836"/>
      <c r="DU120" s="836"/>
      <c r="DV120" s="837">
        <v>10.4</v>
      </c>
      <c r="DW120" s="837"/>
      <c r="DX120" s="837"/>
      <c r="DY120" s="837"/>
      <c r="DZ120" s="838"/>
    </row>
    <row r="121" spans="1:130" s="89" customFormat="1" ht="26.25" customHeight="1" x14ac:dyDescent="0.2">
      <c r="A121" s="814"/>
      <c r="B121" s="815"/>
      <c r="C121" s="857" t="s">
        <v>400</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64</v>
      </c>
      <c r="AB121" s="774"/>
      <c r="AC121" s="774"/>
      <c r="AD121" s="774"/>
      <c r="AE121" s="775"/>
      <c r="AF121" s="776" t="s">
        <v>64</v>
      </c>
      <c r="AG121" s="774"/>
      <c r="AH121" s="774"/>
      <c r="AI121" s="774"/>
      <c r="AJ121" s="775"/>
      <c r="AK121" s="776" t="s">
        <v>64</v>
      </c>
      <c r="AL121" s="774"/>
      <c r="AM121" s="774"/>
      <c r="AN121" s="774"/>
      <c r="AO121" s="775"/>
      <c r="AP121" s="818" t="s">
        <v>64</v>
      </c>
      <c r="AQ121" s="819"/>
      <c r="AR121" s="819"/>
      <c r="AS121" s="819"/>
      <c r="AT121" s="820"/>
      <c r="AU121" s="877"/>
      <c r="AV121" s="878"/>
      <c r="AW121" s="878"/>
      <c r="AX121" s="878"/>
      <c r="AY121" s="879"/>
      <c r="AZ121" s="811" t="s">
        <v>401</v>
      </c>
      <c r="BA121" s="746"/>
      <c r="BB121" s="746"/>
      <c r="BC121" s="746"/>
      <c r="BD121" s="746"/>
      <c r="BE121" s="746"/>
      <c r="BF121" s="746"/>
      <c r="BG121" s="746"/>
      <c r="BH121" s="746"/>
      <c r="BI121" s="746"/>
      <c r="BJ121" s="746"/>
      <c r="BK121" s="746"/>
      <c r="BL121" s="746"/>
      <c r="BM121" s="746"/>
      <c r="BN121" s="746"/>
      <c r="BO121" s="746"/>
      <c r="BP121" s="747"/>
      <c r="BQ121" s="783">
        <v>4199960</v>
      </c>
      <c r="BR121" s="784"/>
      <c r="BS121" s="784"/>
      <c r="BT121" s="784"/>
      <c r="BU121" s="784"/>
      <c r="BV121" s="784">
        <v>3545291</v>
      </c>
      <c r="BW121" s="784"/>
      <c r="BX121" s="784"/>
      <c r="BY121" s="784"/>
      <c r="BZ121" s="784"/>
      <c r="CA121" s="784">
        <v>3120330</v>
      </c>
      <c r="CB121" s="784"/>
      <c r="CC121" s="784"/>
      <c r="CD121" s="784"/>
      <c r="CE121" s="784"/>
      <c r="CF121" s="869">
        <v>13.1</v>
      </c>
      <c r="CG121" s="870"/>
      <c r="CH121" s="870"/>
      <c r="CI121" s="870"/>
      <c r="CJ121" s="870"/>
      <c r="CK121" s="863"/>
      <c r="CL121" s="849"/>
      <c r="CM121" s="849"/>
      <c r="CN121" s="849"/>
      <c r="CO121" s="850"/>
      <c r="CP121" s="829" t="s">
        <v>341</v>
      </c>
      <c r="CQ121" s="830"/>
      <c r="CR121" s="830"/>
      <c r="CS121" s="830"/>
      <c r="CT121" s="830"/>
      <c r="CU121" s="830"/>
      <c r="CV121" s="830"/>
      <c r="CW121" s="830"/>
      <c r="CX121" s="830"/>
      <c r="CY121" s="830"/>
      <c r="CZ121" s="830"/>
      <c r="DA121" s="830"/>
      <c r="DB121" s="830"/>
      <c r="DC121" s="830"/>
      <c r="DD121" s="830"/>
      <c r="DE121" s="830"/>
      <c r="DF121" s="831"/>
      <c r="DG121" s="783">
        <v>16339</v>
      </c>
      <c r="DH121" s="784"/>
      <c r="DI121" s="784"/>
      <c r="DJ121" s="784"/>
      <c r="DK121" s="784"/>
      <c r="DL121" s="784">
        <v>40723</v>
      </c>
      <c r="DM121" s="784"/>
      <c r="DN121" s="784"/>
      <c r="DO121" s="784"/>
      <c r="DP121" s="784"/>
      <c r="DQ121" s="784">
        <v>47479</v>
      </c>
      <c r="DR121" s="784"/>
      <c r="DS121" s="784"/>
      <c r="DT121" s="784"/>
      <c r="DU121" s="784"/>
      <c r="DV121" s="790">
        <v>0.2</v>
      </c>
      <c r="DW121" s="790"/>
      <c r="DX121" s="790"/>
      <c r="DY121" s="790"/>
      <c r="DZ121" s="791"/>
    </row>
    <row r="122" spans="1:130" s="89" customFormat="1" ht="26.25" customHeight="1" x14ac:dyDescent="0.2">
      <c r="A122" s="814"/>
      <c r="B122" s="815"/>
      <c r="C122" s="811" t="s">
        <v>383</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64</v>
      </c>
      <c r="AB122" s="774"/>
      <c r="AC122" s="774"/>
      <c r="AD122" s="774"/>
      <c r="AE122" s="775"/>
      <c r="AF122" s="776" t="s">
        <v>64</v>
      </c>
      <c r="AG122" s="774"/>
      <c r="AH122" s="774"/>
      <c r="AI122" s="774"/>
      <c r="AJ122" s="775"/>
      <c r="AK122" s="776" t="s">
        <v>64</v>
      </c>
      <c r="AL122" s="774"/>
      <c r="AM122" s="774"/>
      <c r="AN122" s="774"/>
      <c r="AO122" s="775"/>
      <c r="AP122" s="818" t="s">
        <v>64</v>
      </c>
      <c r="AQ122" s="819"/>
      <c r="AR122" s="819"/>
      <c r="AS122" s="819"/>
      <c r="AT122" s="820"/>
      <c r="AU122" s="877"/>
      <c r="AV122" s="878"/>
      <c r="AW122" s="878"/>
      <c r="AX122" s="878"/>
      <c r="AY122" s="879"/>
      <c r="AZ122" s="832" t="s">
        <v>402</v>
      </c>
      <c r="BA122" s="833"/>
      <c r="BB122" s="833"/>
      <c r="BC122" s="833"/>
      <c r="BD122" s="833"/>
      <c r="BE122" s="833"/>
      <c r="BF122" s="833"/>
      <c r="BG122" s="833"/>
      <c r="BH122" s="833"/>
      <c r="BI122" s="833"/>
      <c r="BJ122" s="833"/>
      <c r="BK122" s="833"/>
      <c r="BL122" s="833"/>
      <c r="BM122" s="833"/>
      <c r="BN122" s="833"/>
      <c r="BO122" s="833"/>
      <c r="BP122" s="834"/>
      <c r="BQ122" s="873">
        <v>27312925</v>
      </c>
      <c r="BR122" s="839"/>
      <c r="BS122" s="839"/>
      <c r="BT122" s="839"/>
      <c r="BU122" s="839"/>
      <c r="BV122" s="839">
        <v>25843183</v>
      </c>
      <c r="BW122" s="839"/>
      <c r="BX122" s="839"/>
      <c r="BY122" s="839"/>
      <c r="BZ122" s="839"/>
      <c r="CA122" s="839">
        <v>24093107</v>
      </c>
      <c r="CB122" s="839"/>
      <c r="CC122" s="839"/>
      <c r="CD122" s="839"/>
      <c r="CE122" s="839"/>
      <c r="CF122" s="840">
        <v>100.8</v>
      </c>
      <c r="CG122" s="841"/>
      <c r="CH122" s="841"/>
      <c r="CI122" s="841"/>
      <c r="CJ122" s="841"/>
      <c r="CK122" s="863"/>
      <c r="CL122" s="849"/>
      <c r="CM122" s="849"/>
      <c r="CN122" s="849"/>
      <c r="CO122" s="850"/>
      <c r="CP122" s="829" t="s">
        <v>339</v>
      </c>
      <c r="CQ122" s="830"/>
      <c r="CR122" s="830"/>
      <c r="CS122" s="830"/>
      <c r="CT122" s="830"/>
      <c r="CU122" s="830"/>
      <c r="CV122" s="830"/>
      <c r="CW122" s="830"/>
      <c r="CX122" s="830"/>
      <c r="CY122" s="830"/>
      <c r="CZ122" s="830"/>
      <c r="DA122" s="830"/>
      <c r="DB122" s="830"/>
      <c r="DC122" s="830"/>
      <c r="DD122" s="830"/>
      <c r="DE122" s="830"/>
      <c r="DF122" s="831"/>
      <c r="DG122" s="783" t="s">
        <v>64</v>
      </c>
      <c r="DH122" s="784"/>
      <c r="DI122" s="784"/>
      <c r="DJ122" s="784"/>
      <c r="DK122" s="784"/>
      <c r="DL122" s="784" t="s">
        <v>64</v>
      </c>
      <c r="DM122" s="784"/>
      <c r="DN122" s="784"/>
      <c r="DO122" s="784"/>
      <c r="DP122" s="784"/>
      <c r="DQ122" s="784" t="s">
        <v>64</v>
      </c>
      <c r="DR122" s="784"/>
      <c r="DS122" s="784"/>
      <c r="DT122" s="784"/>
      <c r="DU122" s="784"/>
      <c r="DV122" s="790" t="s">
        <v>64</v>
      </c>
      <c r="DW122" s="790"/>
      <c r="DX122" s="790"/>
      <c r="DY122" s="790"/>
      <c r="DZ122" s="791"/>
    </row>
    <row r="123" spans="1:130" s="89" customFormat="1" ht="26.25" customHeight="1" x14ac:dyDescent="0.2">
      <c r="A123" s="814"/>
      <c r="B123" s="815"/>
      <c r="C123" s="811" t="s">
        <v>389</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64</v>
      </c>
      <c r="AB123" s="774"/>
      <c r="AC123" s="774"/>
      <c r="AD123" s="774"/>
      <c r="AE123" s="775"/>
      <c r="AF123" s="776" t="s">
        <v>64</v>
      </c>
      <c r="AG123" s="774"/>
      <c r="AH123" s="774"/>
      <c r="AI123" s="774"/>
      <c r="AJ123" s="775"/>
      <c r="AK123" s="776" t="s">
        <v>64</v>
      </c>
      <c r="AL123" s="774"/>
      <c r="AM123" s="774"/>
      <c r="AN123" s="774"/>
      <c r="AO123" s="775"/>
      <c r="AP123" s="818" t="s">
        <v>64</v>
      </c>
      <c r="AQ123" s="819"/>
      <c r="AR123" s="819"/>
      <c r="AS123" s="819"/>
      <c r="AT123" s="820"/>
      <c r="AU123" s="880"/>
      <c r="AV123" s="881"/>
      <c r="AW123" s="881"/>
      <c r="AX123" s="881"/>
      <c r="AY123" s="881"/>
      <c r="AZ123" s="110" t="s">
        <v>120</v>
      </c>
      <c r="BA123" s="110"/>
      <c r="BB123" s="110"/>
      <c r="BC123" s="110"/>
      <c r="BD123" s="110"/>
      <c r="BE123" s="110"/>
      <c r="BF123" s="110"/>
      <c r="BG123" s="110"/>
      <c r="BH123" s="110"/>
      <c r="BI123" s="110"/>
      <c r="BJ123" s="110"/>
      <c r="BK123" s="110"/>
      <c r="BL123" s="110"/>
      <c r="BM123" s="110"/>
      <c r="BN123" s="110"/>
      <c r="BO123" s="871" t="s">
        <v>403</v>
      </c>
      <c r="BP123" s="872"/>
      <c r="BQ123" s="826">
        <v>37405814</v>
      </c>
      <c r="BR123" s="827"/>
      <c r="BS123" s="827"/>
      <c r="BT123" s="827"/>
      <c r="BU123" s="827"/>
      <c r="BV123" s="827">
        <v>34797979</v>
      </c>
      <c r="BW123" s="827"/>
      <c r="BX123" s="827"/>
      <c r="BY123" s="827"/>
      <c r="BZ123" s="827"/>
      <c r="CA123" s="827">
        <v>32064434</v>
      </c>
      <c r="CB123" s="827"/>
      <c r="CC123" s="827"/>
      <c r="CD123" s="827"/>
      <c r="CE123" s="827"/>
      <c r="CF123" s="742"/>
      <c r="CG123" s="743"/>
      <c r="CH123" s="743"/>
      <c r="CI123" s="743"/>
      <c r="CJ123" s="828"/>
      <c r="CK123" s="863"/>
      <c r="CL123" s="849"/>
      <c r="CM123" s="849"/>
      <c r="CN123" s="849"/>
      <c r="CO123" s="850"/>
      <c r="CP123" s="829" t="s">
        <v>340</v>
      </c>
      <c r="CQ123" s="830"/>
      <c r="CR123" s="830"/>
      <c r="CS123" s="830"/>
      <c r="CT123" s="830"/>
      <c r="CU123" s="830"/>
      <c r="CV123" s="830"/>
      <c r="CW123" s="830"/>
      <c r="CX123" s="830"/>
      <c r="CY123" s="830"/>
      <c r="CZ123" s="830"/>
      <c r="DA123" s="830"/>
      <c r="DB123" s="830"/>
      <c r="DC123" s="830"/>
      <c r="DD123" s="830"/>
      <c r="DE123" s="830"/>
      <c r="DF123" s="831"/>
      <c r="DG123" s="773" t="s">
        <v>64</v>
      </c>
      <c r="DH123" s="774"/>
      <c r="DI123" s="774"/>
      <c r="DJ123" s="774"/>
      <c r="DK123" s="775"/>
      <c r="DL123" s="776" t="s">
        <v>64</v>
      </c>
      <c r="DM123" s="774"/>
      <c r="DN123" s="774"/>
      <c r="DO123" s="774"/>
      <c r="DP123" s="775"/>
      <c r="DQ123" s="776" t="s">
        <v>64</v>
      </c>
      <c r="DR123" s="774"/>
      <c r="DS123" s="774"/>
      <c r="DT123" s="774"/>
      <c r="DU123" s="775"/>
      <c r="DV123" s="818" t="s">
        <v>64</v>
      </c>
      <c r="DW123" s="819"/>
      <c r="DX123" s="819"/>
      <c r="DY123" s="819"/>
      <c r="DZ123" s="820"/>
    </row>
    <row r="124" spans="1:130" s="89" customFormat="1" ht="26.25" customHeight="1" thickBot="1" x14ac:dyDescent="0.25">
      <c r="A124" s="814"/>
      <c r="B124" s="815"/>
      <c r="C124" s="811" t="s">
        <v>392</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64</v>
      </c>
      <c r="AB124" s="774"/>
      <c r="AC124" s="774"/>
      <c r="AD124" s="774"/>
      <c r="AE124" s="775"/>
      <c r="AF124" s="776" t="s">
        <v>64</v>
      </c>
      <c r="AG124" s="774"/>
      <c r="AH124" s="774"/>
      <c r="AI124" s="774"/>
      <c r="AJ124" s="775"/>
      <c r="AK124" s="776" t="s">
        <v>64</v>
      </c>
      <c r="AL124" s="774"/>
      <c r="AM124" s="774"/>
      <c r="AN124" s="774"/>
      <c r="AO124" s="775"/>
      <c r="AP124" s="818" t="s">
        <v>64</v>
      </c>
      <c r="AQ124" s="819"/>
      <c r="AR124" s="819"/>
      <c r="AS124" s="819"/>
      <c r="AT124" s="820"/>
      <c r="AU124" s="821" t="s">
        <v>404</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v>13.2</v>
      </c>
      <c r="BR124" s="825"/>
      <c r="BS124" s="825"/>
      <c r="BT124" s="825"/>
      <c r="BU124" s="825"/>
      <c r="BV124" s="825">
        <v>10.1</v>
      </c>
      <c r="BW124" s="825"/>
      <c r="BX124" s="825"/>
      <c r="BY124" s="825"/>
      <c r="BZ124" s="825"/>
      <c r="CA124" s="825">
        <v>10.1</v>
      </c>
      <c r="CB124" s="825"/>
      <c r="CC124" s="825"/>
      <c r="CD124" s="825"/>
      <c r="CE124" s="825"/>
      <c r="CF124" s="720"/>
      <c r="CG124" s="721"/>
      <c r="CH124" s="721"/>
      <c r="CI124" s="721"/>
      <c r="CJ124" s="856"/>
      <c r="CK124" s="864"/>
      <c r="CL124" s="864"/>
      <c r="CM124" s="864"/>
      <c r="CN124" s="864"/>
      <c r="CO124" s="865"/>
      <c r="CP124" s="829" t="s">
        <v>405</v>
      </c>
      <c r="CQ124" s="830"/>
      <c r="CR124" s="830"/>
      <c r="CS124" s="830"/>
      <c r="CT124" s="830"/>
      <c r="CU124" s="830"/>
      <c r="CV124" s="830"/>
      <c r="CW124" s="830"/>
      <c r="CX124" s="830"/>
      <c r="CY124" s="830"/>
      <c r="CZ124" s="830"/>
      <c r="DA124" s="830"/>
      <c r="DB124" s="830"/>
      <c r="DC124" s="830"/>
      <c r="DD124" s="830"/>
      <c r="DE124" s="830"/>
      <c r="DF124" s="831"/>
      <c r="DG124" s="757" t="s">
        <v>64</v>
      </c>
      <c r="DH124" s="758"/>
      <c r="DI124" s="758"/>
      <c r="DJ124" s="758"/>
      <c r="DK124" s="759"/>
      <c r="DL124" s="760" t="s">
        <v>64</v>
      </c>
      <c r="DM124" s="758"/>
      <c r="DN124" s="758"/>
      <c r="DO124" s="758"/>
      <c r="DP124" s="759"/>
      <c r="DQ124" s="760" t="s">
        <v>64</v>
      </c>
      <c r="DR124" s="758"/>
      <c r="DS124" s="758"/>
      <c r="DT124" s="758"/>
      <c r="DU124" s="759"/>
      <c r="DV124" s="842" t="s">
        <v>64</v>
      </c>
      <c r="DW124" s="843"/>
      <c r="DX124" s="843"/>
      <c r="DY124" s="843"/>
      <c r="DZ124" s="844"/>
    </row>
    <row r="125" spans="1:130" s="89" customFormat="1" ht="26.25" customHeight="1" x14ac:dyDescent="0.2">
      <c r="A125" s="814"/>
      <c r="B125" s="815"/>
      <c r="C125" s="811" t="s">
        <v>394</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64</v>
      </c>
      <c r="AB125" s="774"/>
      <c r="AC125" s="774"/>
      <c r="AD125" s="774"/>
      <c r="AE125" s="775"/>
      <c r="AF125" s="776" t="s">
        <v>64</v>
      </c>
      <c r="AG125" s="774"/>
      <c r="AH125" s="774"/>
      <c r="AI125" s="774"/>
      <c r="AJ125" s="775"/>
      <c r="AK125" s="776" t="s">
        <v>64</v>
      </c>
      <c r="AL125" s="774"/>
      <c r="AM125" s="774"/>
      <c r="AN125" s="774"/>
      <c r="AO125" s="775"/>
      <c r="AP125" s="818" t="s">
        <v>64</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406</v>
      </c>
      <c r="CL125" s="846"/>
      <c r="CM125" s="846"/>
      <c r="CN125" s="846"/>
      <c r="CO125" s="847"/>
      <c r="CP125" s="854" t="s">
        <v>407</v>
      </c>
      <c r="CQ125" s="804"/>
      <c r="CR125" s="804"/>
      <c r="CS125" s="804"/>
      <c r="CT125" s="804"/>
      <c r="CU125" s="804"/>
      <c r="CV125" s="804"/>
      <c r="CW125" s="804"/>
      <c r="CX125" s="804"/>
      <c r="CY125" s="804"/>
      <c r="CZ125" s="804"/>
      <c r="DA125" s="804"/>
      <c r="DB125" s="804"/>
      <c r="DC125" s="804"/>
      <c r="DD125" s="804"/>
      <c r="DE125" s="804"/>
      <c r="DF125" s="805"/>
      <c r="DG125" s="855" t="s">
        <v>64</v>
      </c>
      <c r="DH125" s="836"/>
      <c r="DI125" s="836"/>
      <c r="DJ125" s="836"/>
      <c r="DK125" s="836"/>
      <c r="DL125" s="836" t="s">
        <v>64</v>
      </c>
      <c r="DM125" s="836"/>
      <c r="DN125" s="836"/>
      <c r="DO125" s="836"/>
      <c r="DP125" s="836"/>
      <c r="DQ125" s="836" t="s">
        <v>64</v>
      </c>
      <c r="DR125" s="836"/>
      <c r="DS125" s="836"/>
      <c r="DT125" s="836"/>
      <c r="DU125" s="836"/>
      <c r="DV125" s="837" t="s">
        <v>64</v>
      </c>
      <c r="DW125" s="837"/>
      <c r="DX125" s="837"/>
      <c r="DY125" s="837"/>
      <c r="DZ125" s="838"/>
    </row>
    <row r="126" spans="1:130" s="89" customFormat="1" ht="26.25" customHeight="1" thickBot="1" x14ac:dyDescent="0.25">
      <c r="A126" s="814"/>
      <c r="B126" s="815"/>
      <c r="C126" s="811" t="s">
        <v>396</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v>240072</v>
      </c>
      <c r="AB126" s="774"/>
      <c r="AC126" s="774"/>
      <c r="AD126" s="774"/>
      <c r="AE126" s="775"/>
      <c r="AF126" s="776">
        <v>420739</v>
      </c>
      <c r="AG126" s="774"/>
      <c r="AH126" s="774"/>
      <c r="AI126" s="774"/>
      <c r="AJ126" s="775"/>
      <c r="AK126" s="776" t="s">
        <v>64</v>
      </c>
      <c r="AL126" s="774"/>
      <c r="AM126" s="774"/>
      <c r="AN126" s="774"/>
      <c r="AO126" s="775"/>
      <c r="AP126" s="818" t="s">
        <v>64</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408</v>
      </c>
      <c r="CQ126" s="746"/>
      <c r="CR126" s="746"/>
      <c r="CS126" s="746"/>
      <c r="CT126" s="746"/>
      <c r="CU126" s="746"/>
      <c r="CV126" s="746"/>
      <c r="CW126" s="746"/>
      <c r="CX126" s="746"/>
      <c r="CY126" s="746"/>
      <c r="CZ126" s="746"/>
      <c r="DA126" s="746"/>
      <c r="DB126" s="746"/>
      <c r="DC126" s="746"/>
      <c r="DD126" s="746"/>
      <c r="DE126" s="746"/>
      <c r="DF126" s="747"/>
      <c r="DG126" s="783" t="s">
        <v>64</v>
      </c>
      <c r="DH126" s="784"/>
      <c r="DI126" s="784"/>
      <c r="DJ126" s="784"/>
      <c r="DK126" s="784"/>
      <c r="DL126" s="784" t="s">
        <v>64</v>
      </c>
      <c r="DM126" s="784"/>
      <c r="DN126" s="784"/>
      <c r="DO126" s="784"/>
      <c r="DP126" s="784"/>
      <c r="DQ126" s="784" t="s">
        <v>64</v>
      </c>
      <c r="DR126" s="784"/>
      <c r="DS126" s="784"/>
      <c r="DT126" s="784"/>
      <c r="DU126" s="784"/>
      <c r="DV126" s="790" t="s">
        <v>64</v>
      </c>
      <c r="DW126" s="790"/>
      <c r="DX126" s="790"/>
      <c r="DY126" s="790"/>
      <c r="DZ126" s="791"/>
    </row>
    <row r="127" spans="1:130" s="89" customFormat="1" ht="26.25" customHeight="1" x14ac:dyDescent="0.2">
      <c r="A127" s="816"/>
      <c r="B127" s="817"/>
      <c r="C127" s="832" t="s">
        <v>409</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t="s">
        <v>64</v>
      </c>
      <c r="AB127" s="774"/>
      <c r="AC127" s="774"/>
      <c r="AD127" s="774"/>
      <c r="AE127" s="775"/>
      <c r="AF127" s="776" t="s">
        <v>64</v>
      </c>
      <c r="AG127" s="774"/>
      <c r="AH127" s="774"/>
      <c r="AI127" s="774"/>
      <c r="AJ127" s="775"/>
      <c r="AK127" s="776" t="s">
        <v>64</v>
      </c>
      <c r="AL127" s="774"/>
      <c r="AM127" s="774"/>
      <c r="AN127" s="774"/>
      <c r="AO127" s="775"/>
      <c r="AP127" s="818" t="s">
        <v>64</v>
      </c>
      <c r="AQ127" s="819"/>
      <c r="AR127" s="819"/>
      <c r="AS127" s="819"/>
      <c r="AT127" s="820"/>
      <c r="AU127" s="91"/>
      <c r="AV127" s="91"/>
      <c r="AW127" s="91"/>
      <c r="AX127" s="835" t="s">
        <v>410</v>
      </c>
      <c r="AY127" s="808"/>
      <c r="AZ127" s="808"/>
      <c r="BA127" s="808"/>
      <c r="BB127" s="808"/>
      <c r="BC127" s="808"/>
      <c r="BD127" s="808"/>
      <c r="BE127" s="809"/>
      <c r="BF127" s="807" t="s">
        <v>411</v>
      </c>
      <c r="BG127" s="808"/>
      <c r="BH127" s="808"/>
      <c r="BI127" s="808"/>
      <c r="BJ127" s="808"/>
      <c r="BK127" s="808"/>
      <c r="BL127" s="809"/>
      <c r="BM127" s="807" t="s">
        <v>412</v>
      </c>
      <c r="BN127" s="808"/>
      <c r="BO127" s="808"/>
      <c r="BP127" s="808"/>
      <c r="BQ127" s="808"/>
      <c r="BR127" s="808"/>
      <c r="BS127" s="809"/>
      <c r="BT127" s="807" t="s">
        <v>413</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414</v>
      </c>
      <c r="CQ127" s="746"/>
      <c r="CR127" s="746"/>
      <c r="CS127" s="746"/>
      <c r="CT127" s="746"/>
      <c r="CU127" s="746"/>
      <c r="CV127" s="746"/>
      <c r="CW127" s="746"/>
      <c r="CX127" s="746"/>
      <c r="CY127" s="746"/>
      <c r="CZ127" s="746"/>
      <c r="DA127" s="746"/>
      <c r="DB127" s="746"/>
      <c r="DC127" s="746"/>
      <c r="DD127" s="746"/>
      <c r="DE127" s="746"/>
      <c r="DF127" s="747"/>
      <c r="DG127" s="783" t="s">
        <v>64</v>
      </c>
      <c r="DH127" s="784"/>
      <c r="DI127" s="784"/>
      <c r="DJ127" s="784"/>
      <c r="DK127" s="784"/>
      <c r="DL127" s="784" t="s">
        <v>64</v>
      </c>
      <c r="DM127" s="784"/>
      <c r="DN127" s="784"/>
      <c r="DO127" s="784"/>
      <c r="DP127" s="784"/>
      <c r="DQ127" s="784" t="s">
        <v>64</v>
      </c>
      <c r="DR127" s="784"/>
      <c r="DS127" s="784"/>
      <c r="DT127" s="784"/>
      <c r="DU127" s="784"/>
      <c r="DV127" s="790" t="s">
        <v>64</v>
      </c>
      <c r="DW127" s="790"/>
      <c r="DX127" s="790"/>
      <c r="DY127" s="790"/>
      <c r="DZ127" s="791"/>
    </row>
    <row r="128" spans="1:130" s="89" customFormat="1" ht="26.25" customHeight="1" thickBot="1" x14ac:dyDescent="0.25">
      <c r="A128" s="792" t="s">
        <v>415</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416</v>
      </c>
      <c r="X128" s="794"/>
      <c r="Y128" s="794"/>
      <c r="Z128" s="795"/>
      <c r="AA128" s="796">
        <v>682082</v>
      </c>
      <c r="AB128" s="797"/>
      <c r="AC128" s="797"/>
      <c r="AD128" s="797"/>
      <c r="AE128" s="798"/>
      <c r="AF128" s="799">
        <v>641968</v>
      </c>
      <c r="AG128" s="797"/>
      <c r="AH128" s="797"/>
      <c r="AI128" s="797"/>
      <c r="AJ128" s="798"/>
      <c r="AK128" s="799">
        <v>396070</v>
      </c>
      <c r="AL128" s="797"/>
      <c r="AM128" s="797"/>
      <c r="AN128" s="797"/>
      <c r="AO128" s="798"/>
      <c r="AP128" s="800"/>
      <c r="AQ128" s="801"/>
      <c r="AR128" s="801"/>
      <c r="AS128" s="801"/>
      <c r="AT128" s="802"/>
      <c r="AU128" s="91"/>
      <c r="AV128" s="91"/>
      <c r="AW128" s="91"/>
      <c r="AX128" s="803" t="s">
        <v>417</v>
      </c>
      <c r="AY128" s="804"/>
      <c r="AZ128" s="804"/>
      <c r="BA128" s="804"/>
      <c r="BB128" s="804"/>
      <c r="BC128" s="804"/>
      <c r="BD128" s="804"/>
      <c r="BE128" s="805"/>
      <c r="BF128" s="780" t="s">
        <v>64</v>
      </c>
      <c r="BG128" s="781"/>
      <c r="BH128" s="781"/>
      <c r="BI128" s="781"/>
      <c r="BJ128" s="781"/>
      <c r="BK128" s="781"/>
      <c r="BL128" s="806"/>
      <c r="BM128" s="780">
        <v>12</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418</v>
      </c>
      <c r="CQ128" s="724"/>
      <c r="CR128" s="724"/>
      <c r="CS128" s="724"/>
      <c r="CT128" s="724"/>
      <c r="CU128" s="724"/>
      <c r="CV128" s="724"/>
      <c r="CW128" s="724"/>
      <c r="CX128" s="724"/>
      <c r="CY128" s="724"/>
      <c r="CZ128" s="724"/>
      <c r="DA128" s="724"/>
      <c r="DB128" s="724"/>
      <c r="DC128" s="724"/>
      <c r="DD128" s="724"/>
      <c r="DE128" s="724"/>
      <c r="DF128" s="725"/>
      <c r="DG128" s="786" t="s">
        <v>64</v>
      </c>
      <c r="DH128" s="787"/>
      <c r="DI128" s="787"/>
      <c r="DJ128" s="787"/>
      <c r="DK128" s="787"/>
      <c r="DL128" s="787" t="s">
        <v>64</v>
      </c>
      <c r="DM128" s="787"/>
      <c r="DN128" s="787"/>
      <c r="DO128" s="787"/>
      <c r="DP128" s="787"/>
      <c r="DQ128" s="787" t="s">
        <v>64</v>
      </c>
      <c r="DR128" s="787"/>
      <c r="DS128" s="787"/>
      <c r="DT128" s="787"/>
      <c r="DU128" s="787"/>
      <c r="DV128" s="788" t="s">
        <v>64</v>
      </c>
      <c r="DW128" s="788"/>
      <c r="DX128" s="788"/>
      <c r="DY128" s="788"/>
      <c r="DZ128" s="789"/>
    </row>
    <row r="129" spans="1:131" s="89" customFormat="1" ht="26.25" customHeight="1" x14ac:dyDescent="0.2">
      <c r="A129" s="768" t="s">
        <v>45</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419</v>
      </c>
      <c r="X129" s="771"/>
      <c r="Y129" s="771"/>
      <c r="Z129" s="772"/>
      <c r="AA129" s="773">
        <v>26180885</v>
      </c>
      <c r="AB129" s="774"/>
      <c r="AC129" s="774"/>
      <c r="AD129" s="774"/>
      <c r="AE129" s="775"/>
      <c r="AF129" s="776">
        <v>25755953</v>
      </c>
      <c r="AG129" s="774"/>
      <c r="AH129" s="774"/>
      <c r="AI129" s="774"/>
      <c r="AJ129" s="775"/>
      <c r="AK129" s="776">
        <v>26381353</v>
      </c>
      <c r="AL129" s="774"/>
      <c r="AM129" s="774"/>
      <c r="AN129" s="774"/>
      <c r="AO129" s="775"/>
      <c r="AP129" s="777"/>
      <c r="AQ129" s="778"/>
      <c r="AR129" s="778"/>
      <c r="AS129" s="778"/>
      <c r="AT129" s="779"/>
      <c r="AU129" s="92"/>
      <c r="AV129" s="92"/>
      <c r="AW129" s="92"/>
      <c r="AX129" s="745" t="s">
        <v>420</v>
      </c>
      <c r="AY129" s="746"/>
      <c r="AZ129" s="746"/>
      <c r="BA129" s="746"/>
      <c r="BB129" s="746"/>
      <c r="BC129" s="746"/>
      <c r="BD129" s="746"/>
      <c r="BE129" s="747"/>
      <c r="BF129" s="764" t="s">
        <v>64</v>
      </c>
      <c r="BG129" s="765"/>
      <c r="BH129" s="765"/>
      <c r="BI129" s="765"/>
      <c r="BJ129" s="765"/>
      <c r="BK129" s="765"/>
      <c r="BL129" s="766"/>
      <c r="BM129" s="764">
        <v>17</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68" t="s">
        <v>421</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422</v>
      </c>
      <c r="X130" s="771"/>
      <c r="Y130" s="771"/>
      <c r="Z130" s="772"/>
      <c r="AA130" s="773">
        <v>2523758</v>
      </c>
      <c r="AB130" s="774"/>
      <c r="AC130" s="774"/>
      <c r="AD130" s="774"/>
      <c r="AE130" s="775"/>
      <c r="AF130" s="776">
        <v>2519765</v>
      </c>
      <c r="AG130" s="774"/>
      <c r="AH130" s="774"/>
      <c r="AI130" s="774"/>
      <c r="AJ130" s="775"/>
      <c r="AK130" s="776">
        <v>2479200</v>
      </c>
      <c r="AL130" s="774"/>
      <c r="AM130" s="774"/>
      <c r="AN130" s="774"/>
      <c r="AO130" s="775"/>
      <c r="AP130" s="777"/>
      <c r="AQ130" s="778"/>
      <c r="AR130" s="778"/>
      <c r="AS130" s="778"/>
      <c r="AT130" s="779"/>
      <c r="AU130" s="92"/>
      <c r="AV130" s="92"/>
      <c r="AW130" s="92"/>
      <c r="AX130" s="745" t="s">
        <v>423</v>
      </c>
      <c r="AY130" s="746"/>
      <c r="AZ130" s="746"/>
      <c r="BA130" s="746"/>
      <c r="BB130" s="746"/>
      <c r="BC130" s="746"/>
      <c r="BD130" s="746"/>
      <c r="BE130" s="747"/>
      <c r="BF130" s="748">
        <v>2.4</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424</v>
      </c>
      <c r="X131" s="755"/>
      <c r="Y131" s="755"/>
      <c r="Z131" s="756"/>
      <c r="AA131" s="757">
        <v>23657127</v>
      </c>
      <c r="AB131" s="758"/>
      <c r="AC131" s="758"/>
      <c r="AD131" s="758"/>
      <c r="AE131" s="759"/>
      <c r="AF131" s="760">
        <v>23236188</v>
      </c>
      <c r="AG131" s="758"/>
      <c r="AH131" s="758"/>
      <c r="AI131" s="758"/>
      <c r="AJ131" s="759"/>
      <c r="AK131" s="760">
        <v>23902153</v>
      </c>
      <c r="AL131" s="758"/>
      <c r="AM131" s="758"/>
      <c r="AN131" s="758"/>
      <c r="AO131" s="759"/>
      <c r="AP131" s="761"/>
      <c r="AQ131" s="762"/>
      <c r="AR131" s="762"/>
      <c r="AS131" s="762"/>
      <c r="AT131" s="763"/>
      <c r="AU131" s="92"/>
      <c r="AV131" s="92"/>
      <c r="AW131" s="92"/>
      <c r="AX131" s="723" t="s">
        <v>425</v>
      </c>
      <c r="AY131" s="724"/>
      <c r="AZ131" s="724"/>
      <c r="BA131" s="724"/>
      <c r="BB131" s="724"/>
      <c r="BC131" s="724"/>
      <c r="BD131" s="724"/>
      <c r="BE131" s="725"/>
      <c r="BF131" s="726">
        <v>10.1</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32" t="s">
        <v>426</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427</v>
      </c>
      <c r="W132" s="736"/>
      <c r="X132" s="736"/>
      <c r="Y132" s="736"/>
      <c r="Z132" s="737"/>
      <c r="AA132" s="738">
        <v>1.5979539700000001</v>
      </c>
      <c r="AB132" s="739"/>
      <c r="AC132" s="739"/>
      <c r="AD132" s="739"/>
      <c r="AE132" s="740"/>
      <c r="AF132" s="741">
        <v>3.1738553669999998</v>
      </c>
      <c r="AG132" s="739"/>
      <c r="AH132" s="739"/>
      <c r="AI132" s="739"/>
      <c r="AJ132" s="740"/>
      <c r="AK132" s="741">
        <v>2.4380858079999999</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428</v>
      </c>
      <c r="W133" s="715"/>
      <c r="X133" s="715"/>
      <c r="Y133" s="715"/>
      <c r="Z133" s="716"/>
      <c r="AA133" s="717">
        <v>0.5</v>
      </c>
      <c r="AB133" s="718"/>
      <c r="AC133" s="718"/>
      <c r="AD133" s="718"/>
      <c r="AE133" s="719"/>
      <c r="AF133" s="717">
        <v>1.7</v>
      </c>
      <c r="AG133" s="718"/>
      <c r="AH133" s="718"/>
      <c r="AI133" s="718"/>
      <c r="AJ133" s="719"/>
      <c r="AK133" s="717">
        <v>2.4</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W5mgocLMXmJtmSAit++gDZn1ufzYj8AKkQzCDuzqeRoRyGwrKa9jU/p/DLOSDNRmXmSAEUyoOYnbRFD1mb4qyw==" saltValue="bqqO6R5VmCLS9RGTd/Ul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nR0tv9cYJnpbEiNChM0mWK9/9b+6Y44BoZWXPaTzi1S3d+nA0zY+UQmkMde4CT3tsxJypDfZ9B/jVah0pEuh0w==" saltValue="S8M0QY55JUVniHEtsFsI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VrjXOHfQUiDu1zNzhQx/f/LWrzl4HCY3RuWGx3OnUSB3st2mx+i7cWCdKZI5GHwTXPXCMeacCpyKJezqJ1Ekw==" saltValue="jCG3M/USwZz3imjpgwPQ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429</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430</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431</v>
      </c>
      <c r="AP7" s="129"/>
      <c r="AQ7" s="130" t="s">
        <v>432</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433</v>
      </c>
      <c r="AQ8" s="136" t="s">
        <v>434</v>
      </c>
      <c r="AR8" s="137" t="s">
        <v>435</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436</v>
      </c>
      <c r="AL9" s="1125"/>
      <c r="AM9" s="1125"/>
      <c r="AN9" s="1126"/>
      <c r="AO9" s="138">
        <v>8085385</v>
      </c>
      <c r="AP9" s="138">
        <v>61553</v>
      </c>
      <c r="AQ9" s="139">
        <v>63160</v>
      </c>
      <c r="AR9" s="140">
        <v>-2.5</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437</v>
      </c>
      <c r="AL10" s="1125"/>
      <c r="AM10" s="1125"/>
      <c r="AN10" s="1126"/>
      <c r="AO10" s="141">
        <v>134787</v>
      </c>
      <c r="AP10" s="141">
        <v>1026</v>
      </c>
      <c r="AQ10" s="142">
        <v>4257</v>
      </c>
      <c r="AR10" s="143">
        <v>-75.900000000000006</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438</v>
      </c>
      <c r="AL11" s="1125"/>
      <c r="AM11" s="1125"/>
      <c r="AN11" s="1126"/>
      <c r="AO11" s="141">
        <v>396</v>
      </c>
      <c r="AP11" s="141">
        <v>3</v>
      </c>
      <c r="AQ11" s="142">
        <v>595</v>
      </c>
      <c r="AR11" s="143">
        <v>-99.5</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439</v>
      </c>
      <c r="AL12" s="1125"/>
      <c r="AM12" s="1125"/>
      <c r="AN12" s="1126"/>
      <c r="AO12" s="141" t="s">
        <v>323</v>
      </c>
      <c r="AP12" s="141" t="s">
        <v>323</v>
      </c>
      <c r="AQ12" s="142">
        <v>9</v>
      </c>
      <c r="AR12" s="143" t="s">
        <v>323</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440</v>
      </c>
      <c r="AL13" s="1125"/>
      <c r="AM13" s="1125"/>
      <c r="AN13" s="1126"/>
      <c r="AO13" s="141">
        <v>121005</v>
      </c>
      <c r="AP13" s="141">
        <v>921</v>
      </c>
      <c r="AQ13" s="142">
        <v>2608</v>
      </c>
      <c r="AR13" s="143">
        <v>-64.7</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441</v>
      </c>
      <c r="AL14" s="1125"/>
      <c r="AM14" s="1125"/>
      <c r="AN14" s="1126"/>
      <c r="AO14" s="141">
        <v>62332</v>
      </c>
      <c r="AP14" s="141">
        <v>475</v>
      </c>
      <c r="AQ14" s="142">
        <v>1202</v>
      </c>
      <c r="AR14" s="143">
        <v>-60.5</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442</v>
      </c>
      <c r="AL15" s="1128"/>
      <c r="AM15" s="1128"/>
      <c r="AN15" s="1129"/>
      <c r="AO15" s="141">
        <v>-193894</v>
      </c>
      <c r="AP15" s="141">
        <v>-1476</v>
      </c>
      <c r="AQ15" s="142">
        <v>-3084</v>
      </c>
      <c r="AR15" s="143">
        <v>-52.1</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120</v>
      </c>
      <c r="AL16" s="1128"/>
      <c r="AM16" s="1128"/>
      <c r="AN16" s="1129"/>
      <c r="AO16" s="141">
        <v>8210011</v>
      </c>
      <c r="AP16" s="141">
        <v>62502</v>
      </c>
      <c r="AQ16" s="142">
        <v>68747</v>
      </c>
      <c r="AR16" s="143">
        <v>-9.1</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443</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444</v>
      </c>
      <c r="AP20" s="150" t="s">
        <v>445</v>
      </c>
      <c r="AQ20" s="151" t="s">
        <v>446</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447</v>
      </c>
      <c r="AL21" s="1131"/>
      <c r="AM21" s="1131"/>
      <c r="AN21" s="1132"/>
      <c r="AO21" s="154">
        <v>5.77</v>
      </c>
      <c r="AP21" s="155">
        <v>6.22</v>
      </c>
      <c r="AQ21" s="156">
        <v>-0.45</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448</v>
      </c>
      <c r="AL22" s="1131"/>
      <c r="AM22" s="1131"/>
      <c r="AN22" s="1132"/>
      <c r="AO22" s="159">
        <v>102.9</v>
      </c>
      <c r="AP22" s="160">
        <v>98.7</v>
      </c>
      <c r="AQ22" s="161">
        <v>4.2</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23" t="s">
        <v>449</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ht="13.2" x14ac:dyDescent="0.2">
      <c r="A27" s="166"/>
      <c r="AO27" s="119"/>
      <c r="AP27" s="119"/>
      <c r="AQ27" s="119"/>
      <c r="AR27" s="119"/>
      <c r="AS27" s="119"/>
      <c r="AT27" s="119"/>
    </row>
    <row r="28" spans="1:46" ht="16.2" x14ac:dyDescent="0.2">
      <c r="A28" s="120" t="s">
        <v>450</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451</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431</v>
      </c>
      <c r="AP30" s="129"/>
      <c r="AQ30" s="130" t="s">
        <v>432</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433</v>
      </c>
      <c r="AQ31" s="136" t="s">
        <v>434</v>
      </c>
      <c r="AR31" s="137" t="s">
        <v>435</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452</v>
      </c>
      <c r="AL32" s="1115"/>
      <c r="AM32" s="1115"/>
      <c r="AN32" s="1116"/>
      <c r="AO32" s="169">
        <v>2766876</v>
      </c>
      <c r="AP32" s="169">
        <v>21064</v>
      </c>
      <c r="AQ32" s="170">
        <v>33476</v>
      </c>
      <c r="AR32" s="171">
        <v>-37.1</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453</v>
      </c>
      <c r="AL33" s="1115"/>
      <c r="AM33" s="1115"/>
      <c r="AN33" s="1116"/>
      <c r="AO33" s="169" t="s">
        <v>323</v>
      </c>
      <c r="AP33" s="169" t="s">
        <v>323</v>
      </c>
      <c r="AQ33" s="170" t="s">
        <v>323</v>
      </c>
      <c r="AR33" s="171" t="s">
        <v>323</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454</v>
      </c>
      <c r="AL34" s="1115"/>
      <c r="AM34" s="1115"/>
      <c r="AN34" s="1116"/>
      <c r="AO34" s="169" t="s">
        <v>323</v>
      </c>
      <c r="AP34" s="169" t="s">
        <v>323</v>
      </c>
      <c r="AQ34" s="170">
        <v>23</v>
      </c>
      <c r="AR34" s="171" t="s">
        <v>323</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455</v>
      </c>
      <c r="AL35" s="1115"/>
      <c r="AM35" s="1115"/>
      <c r="AN35" s="1116"/>
      <c r="AO35" s="169">
        <v>326163</v>
      </c>
      <c r="AP35" s="169">
        <v>2483</v>
      </c>
      <c r="AQ35" s="170">
        <v>5696</v>
      </c>
      <c r="AR35" s="171">
        <v>-56.4</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456</v>
      </c>
      <c r="AL36" s="1115"/>
      <c r="AM36" s="1115"/>
      <c r="AN36" s="1116"/>
      <c r="AO36" s="169">
        <v>364986</v>
      </c>
      <c r="AP36" s="169">
        <v>2779</v>
      </c>
      <c r="AQ36" s="170">
        <v>1273</v>
      </c>
      <c r="AR36" s="171">
        <v>118.3</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457</v>
      </c>
      <c r="AL37" s="1115"/>
      <c r="AM37" s="1115"/>
      <c r="AN37" s="1116"/>
      <c r="AO37" s="169" t="s">
        <v>323</v>
      </c>
      <c r="AP37" s="169" t="s">
        <v>323</v>
      </c>
      <c r="AQ37" s="170">
        <v>486</v>
      </c>
      <c r="AR37" s="171" t="s">
        <v>323</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458</v>
      </c>
      <c r="AL38" s="1118"/>
      <c r="AM38" s="1118"/>
      <c r="AN38" s="1119"/>
      <c r="AO38" s="172" t="s">
        <v>323</v>
      </c>
      <c r="AP38" s="172" t="s">
        <v>323</v>
      </c>
      <c r="AQ38" s="173">
        <v>0</v>
      </c>
      <c r="AR38" s="161" t="s">
        <v>323</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459</v>
      </c>
      <c r="AL39" s="1118"/>
      <c r="AM39" s="1118"/>
      <c r="AN39" s="1119"/>
      <c r="AO39" s="169">
        <v>-396070</v>
      </c>
      <c r="AP39" s="169">
        <v>-3015</v>
      </c>
      <c r="AQ39" s="170">
        <v>-6136</v>
      </c>
      <c r="AR39" s="171">
        <v>-50.9</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460</v>
      </c>
      <c r="AL40" s="1115"/>
      <c r="AM40" s="1115"/>
      <c r="AN40" s="1116"/>
      <c r="AO40" s="169">
        <v>-2479200</v>
      </c>
      <c r="AP40" s="169">
        <v>-18874</v>
      </c>
      <c r="AQ40" s="170">
        <v>-25079</v>
      </c>
      <c r="AR40" s="171">
        <v>-24.7</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231</v>
      </c>
      <c r="AL41" s="1121"/>
      <c r="AM41" s="1121"/>
      <c r="AN41" s="1122"/>
      <c r="AO41" s="169">
        <v>582755</v>
      </c>
      <c r="AP41" s="169">
        <v>4436</v>
      </c>
      <c r="AQ41" s="170">
        <v>9740</v>
      </c>
      <c r="AR41" s="171">
        <v>-54.5</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461</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462</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431</v>
      </c>
      <c r="AN49" s="1109" t="s">
        <v>463</v>
      </c>
      <c r="AO49" s="1110"/>
      <c r="AP49" s="1110"/>
      <c r="AQ49" s="1110"/>
      <c r="AR49" s="1111"/>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464</v>
      </c>
      <c r="AO50" s="186" t="s">
        <v>465</v>
      </c>
      <c r="AP50" s="187" t="s">
        <v>466</v>
      </c>
      <c r="AQ50" s="188" t="s">
        <v>467</v>
      </c>
      <c r="AR50" s="189" t="s">
        <v>468</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469</v>
      </c>
      <c r="AL51" s="182"/>
      <c r="AM51" s="190">
        <v>2219313</v>
      </c>
      <c r="AN51" s="191">
        <v>16852</v>
      </c>
      <c r="AO51" s="192">
        <v>-28.4</v>
      </c>
      <c r="AP51" s="193">
        <v>42836</v>
      </c>
      <c r="AQ51" s="194">
        <v>-0.9</v>
      </c>
      <c r="AR51" s="195">
        <v>-27.5</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470</v>
      </c>
      <c r="AM52" s="198">
        <v>1599958</v>
      </c>
      <c r="AN52" s="199">
        <v>12149</v>
      </c>
      <c r="AO52" s="200">
        <v>-8.1999999999999993</v>
      </c>
      <c r="AP52" s="201">
        <v>22936</v>
      </c>
      <c r="AQ52" s="202">
        <v>1.4</v>
      </c>
      <c r="AR52" s="203">
        <v>-9.6</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471</v>
      </c>
      <c r="AL53" s="182"/>
      <c r="AM53" s="190">
        <v>1897021</v>
      </c>
      <c r="AN53" s="191">
        <v>14388</v>
      </c>
      <c r="AO53" s="192">
        <v>-14.6</v>
      </c>
      <c r="AP53" s="193">
        <v>44161</v>
      </c>
      <c r="AQ53" s="194">
        <v>3.1</v>
      </c>
      <c r="AR53" s="195">
        <v>-17.7</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470</v>
      </c>
      <c r="AM54" s="198">
        <v>1179579</v>
      </c>
      <c r="AN54" s="199">
        <v>8947</v>
      </c>
      <c r="AO54" s="200">
        <v>-26.4</v>
      </c>
      <c r="AP54" s="201">
        <v>23644</v>
      </c>
      <c r="AQ54" s="202">
        <v>3.1</v>
      </c>
      <c r="AR54" s="203">
        <v>-29.5</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472</v>
      </c>
      <c r="AL55" s="182"/>
      <c r="AM55" s="190">
        <v>1843220</v>
      </c>
      <c r="AN55" s="191">
        <v>13995</v>
      </c>
      <c r="AO55" s="192">
        <v>-2.7</v>
      </c>
      <c r="AP55" s="193">
        <v>43955</v>
      </c>
      <c r="AQ55" s="194">
        <v>-0.5</v>
      </c>
      <c r="AR55" s="195">
        <v>-2.2000000000000002</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470</v>
      </c>
      <c r="AM56" s="198">
        <v>958105</v>
      </c>
      <c r="AN56" s="199">
        <v>7274</v>
      </c>
      <c r="AO56" s="200">
        <v>-18.7</v>
      </c>
      <c r="AP56" s="201">
        <v>21318</v>
      </c>
      <c r="AQ56" s="202">
        <v>-9.8000000000000007</v>
      </c>
      <c r="AR56" s="203">
        <v>-8.9</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473</v>
      </c>
      <c r="AL57" s="182"/>
      <c r="AM57" s="190">
        <v>2457880</v>
      </c>
      <c r="AN57" s="191">
        <v>18687</v>
      </c>
      <c r="AO57" s="192">
        <v>33.5</v>
      </c>
      <c r="AP57" s="193">
        <v>41921</v>
      </c>
      <c r="AQ57" s="194">
        <v>-4.5999999999999996</v>
      </c>
      <c r="AR57" s="195">
        <v>38.1</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470</v>
      </c>
      <c r="AM58" s="198">
        <v>1516368</v>
      </c>
      <c r="AN58" s="199">
        <v>11529</v>
      </c>
      <c r="AO58" s="200">
        <v>58.5</v>
      </c>
      <c r="AP58" s="201">
        <v>21655</v>
      </c>
      <c r="AQ58" s="202">
        <v>1.6</v>
      </c>
      <c r="AR58" s="203">
        <v>56.9</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474</v>
      </c>
      <c r="AL59" s="182"/>
      <c r="AM59" s="190">
        <v>2318007</v>
      </c>
      <c r="AN59" s="191">
        <v>17647</v>
      </c>
      <c r="AO59" s="192">
        <v>-5.6</v>
      </c>
      <c r="AP59" s="193">
        <v>44585</v>
      </c>
      <c r="AQ59" s="194">
        <v>6.4</v>
      </c>
      <c r="AR59" s="195">
        <v>-12</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470</v>
      </c>
      <c r="AM60" s="198">
        <v>1350479</v>
      </c>
      <c r="AN60" s="199">
        <v>10281</v>
      </c>
      <c r="AO60" s="200">
        <v>-10.8</v>
      </c>
      <c r="AP60" s="201">
        <v>23077</v>
      </c>
      <c r="AQ60" s="202">
        <v>6.6</v>
      </c>
      <c r="AR60" s="203">
        <v>-17.399999999999999</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475</v>
      </c>
      <c r="AL61" s="204"/>
      <c r="AM61" s="205">
        <v>2147088</v>
      </c>
      <c r="AN61" s="206">
        <v>16314</v>
      </c>
      <c r="AO61" s="207">
        <v>-3.6</v>
      </c>
      <c r="AP61" s="208">
        <v>43492</v>
      </c>
      <c r="AQ61" s="209">
        <v>0.7</v>
      </c>
      <c r="AR61" s="195">
        <v>-4.3</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470</v>
      </c>
      <c r="AM62" s="198">
        <v>1320898</v>
      </c>
      <c r="AN62" s="199">
        <v>10036</v>
      </c>
      <c r="AO62" s="200">
        <v>-1.1000000000000001</v>
      </c>
      <c r="AP62" s="201">
        <v>22526</v>
      </c>
      <c r="AQ62" s="202">
        <v>0.6</v>
      </c>
      <c r="AR62" s="203">
        <v>-1.7</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sDidPcrMVZ7AwQooLnQMJC+D7NiCXrwgahWwOoigI3R3Ht+aRLrW11QFWHuaj864X7W08kZhuquwHQ6ebEfAcA==" saltValue="VKHFp7MAipFmHaaiJBS9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Qu1WpH7ruMCHICx/AlgGNX3AFdsm75gPDG4JcJjx3Nr98FGCeie/r9DPYMVgRyqKiJQwMBDBq6FwTOmBIfRJ/g==" saltValue="tvpO5b78PMdg/PA1tywh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qLzr6ufhgHM+sDkLb4mND2553Q2hwxPUDioB6HiPZaUQyTZxHBLY6M91SxlO09uP9VpYZGhhJa0G6fEnlPSIgQ==" saltValue="uXBtG5ARMPcevDION1so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476</v>
      </c>
    </row>
    <row r="46" spans="2:10" ht="29.25" customHeight="1" thickBot="1" x14ac:dyDescent="0.25">
      <c r="B46" s="215" t="s">
        <v>24</v>
      </c>
      <c r="C46" s="216"/>
      <c r="D46" s="216"/>
      <c r="E46" s="217" t="s">
        <v>477</v>
      </c>
      <c r="F46" s="218" t="s">
        <v>3</v>
      </c>
      <c r="G46" s="219" t="s">
        <v>4</v>
      </c>
      <c r="H46" s="219" t="s">
        <v>5</v>
      </c>
      <c r="I46" s="219" t="s">
        <v>6</v>
      </c>
      <c r="J46" s="220" t="s">
        <v>7</v>
      </c>
    </row>
    <row r="47" spans="2:10" ht="57.75" customHeight="1" x14ac:dyDescent="0.2">
      <c r="B47" s="221"/>
      <c r="C47" s="1133" t="s">
        <v>478</v>
      </c>
      <c r="D47" s="1133"/>
      <c r="E47" s="1134"/>
      <c r="F47" s="222">
        <v>6.62</v>
      </c>
      <c r="G47" s="223">
        <v>9.07</v>
      </c>
      <c r="H47" s="223">
        <v>14.19</v>
      </c>
      <c r="I47" s="223">
        <v>10.37</v>
      </c>
      <c r="J47" s="224">
        <v>10.59</v>
      </c>
    </row>
    <row r="48" spans="2:10" ht="57.75" customHeight="1" x14ac:dyDescent="0.2">
      <c r="B48" s="225"/>
      <c r="C48" s="1135" t="s">
        <v>479</v>
      </c>
      <c r="D48" s="1135"/>
      <c r="E48" s="1136"/>
      <c r="F48" s="226">
        <v>7.65</v>
      </c>
      <c r="G48" s="227">
        <v>7.3</v>
      </c>
      <c r="H48" s="227">
        <v>8.57</v>
      </c>
      <c r="I48" s="227">
        <v>8.35</v>
      </c>
      <c r="J48" s="228">
        <v>4.57</v>
      </c>
    </row>
    <row r="49" spans="2:10" ht="57.75" customHeight="1" thickBot="1" x14ac:dyDescent="0.25">
      <c r="B49" s="229"/>
      <c r="C49" s="1137" t="s">
        <v>480</v>
      </c>
      <c r="D49" s="1137"/>
      <c r="E49" s="1138"/>
      <c r="F49" s="230">
        <v>0.88</v>
      </c>
      <c r="G49" s="231">
        <v>2.48</v>
      </c>
      <c r="H49" s="231">
        <v>8.2899999999999991</v>
      </c>
      <c r="I49" s="231" t="s">
        <v>481</v>
      </c>
      <c r="J49" s="232" t="s">
        <v>482</v>
      </c>
    </row>
    <row r="50" spans="2:10" ht="13.2" x14ac:dyDescent="0.2"/>
  </sheetData>
  <sheetProtection algorithmName="SHA-512" hashValue="/VbK1qpdsBBVQh5sn5efWuqb1e1MhM6meuiZO3JPT9nRhBSjHI2XdB2iEB8clQtqrwXl+7wA+s6U+SqcVH26Sg==" saltValue="iGELX4PZb1GEFSKk9UAs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476</v>
      </c>
      <c r="K32" s="233"/>
      <c r="L32" s="233"/>
      <c r="M32" s="233"/>
      <c r="N32" s="233"/>
      <c r="O32" s="233"/>
      <c r="P32" s="233"/>
    </row>
    <row r="33" spans="1:16" ht="39" customHeight="1" thickBot="1" x14ac:dyDescent="0.25">
      <c r="A33" s="233"/>
      <c r="B33" s="236" t="s">
        <v>483</v>
      </c>
      <c r="C33" s="237"/>
      <c r="D33" s="237"/>
      <c r="E33" s="238" t="s">
        <v>477</v>
      </c>
      <c r="F33" s="239" t="s">
        <v>3</v>
      </c>
      <c r="G33" s="240" t="s">
        <v>4</v>
      </c>
      <c r="H33" s="240" t="s">
        <v>5</v>
      </c>
      <c r="I33" s="240" t="s">
        <v>6</v>
      </c>
      <c r="J33" s="241" t="s">
        <v>7</v>
      </c>
      <c r="K33" s="233"/>
      <c r="L33" s="233"/>
      <c r="M33" s="233"/>
      <c r="N33" s="233"/>
      <c r="O33" s="233"/>
      <c r="P33" s="233"/>
    </row>
    <row r="34" spans="1:16" ht="39" customHeight="1" x14ac:dyDescent="0.2">
      <c r="A34" s="233"/>
      <c r="B34" s="242"/>
      <c r="C34" s="1145" t="s">
        <v>484</v>
      </c>
      <c r="D34" s="1145"/>
      <c r="E34" s="1146"/>
      <c r="F34" s="243">
        <v>6.43</v>
      </c>
      <c r="G34" s="244">
        <v>5.52</v>
      </c>
      <c r="H34" s="244">
        <v>6.29</v>
      </c>
      <c r="I34" s="244">
        <v>7.13</v>
      </c>
      <c r="J34" s="245">
        <v>7.05</v>
      </c>
      <c r="K34" s="233"/>
      <c r="L34" s="233"/>
      <c r="M34" s="233"/>
      <c r="N34" s="233"/>
      <c r="O34" s="233"/>
      <c r="P34" s="233"/>
    </row>
    <row r="35" spans="1:16" ht="39" customHeight="1" x14ac:dyDescent="0.2">
      <c r="A35" s="233"/>
      <c r="B35" s="246"/>
      <c r="C35" s="1139" t="s">
        <v>485</v>
      </c>
      <c r="D35" s="1140"/>
      <c r="E35" s="1141"/>
      <c r="F35" s="247">
        <v>7.65</v>
      </c>
      <c r="G35" s="248">
        <v>7.3</v>
      </c>
      <c r="H35" s="248">
        <v>8.56</v>
      </c>
      <c r="I35" s="248">
        <v>8.34</v>
      </c>
      <c r="J35" s="249">
        <v>4.5599999999999996</v>
      </c>
      <c r="K35" s="233"/>
      <c r="L35" s="233"/>
      <c r="M35" s="233"/>
      <c r="N35" s="233"/>
      <c r="O35" s="233"/>
      <c r="P35" s="233"/>
    </row>
    <row r="36" spans="1:16" ht="39" customHeight="1" x14ac:dyDescent="0.2">
      <c r="A36" s="233"/>
      <c r="B36" s="246"/>
      <c r="C36" s="1139" t="s">
        <v>486</v>
      </c>
      <c r="D36" s="1140"/>
      <c r="E36" s="1141"/>
      <c r="F36" s="247">
        <v>0.81</v>
      </c>
      <c r="G36" s="248">
        <v>1</v>
      </c>
      <c r="H36" s="248">
        <v>1.1200000000000001</v>
      </c>
      <c r="I36" s="248">
        <v>1.23</v>
      </c>
      <c r="J36" s="249">
        <v>1.19</v>
      </c>
      <c r="K36" s="233"/>
      <c r="L36" s="233"/>
      <c r="M36" s="233"/>
      <c r="N36" s="233"/>
      <c r="O36" s="233"/>
      <c r="P36" s="233"/>
    </row>
    <row r="37" spans="1:16" ht="39" customHeight="1" x14ac:dyDescent="0.2">
      <c r="A37" s="233"/>
      <c r="B37" s="246"/>
      <c r="C37" s="1139" t="s">
        <v>487</v>
      </c>
      <c r="D37" s="1140"/>
      <c r="E37" s="1141"/>
      <c r="F37" s="247">
        <v>1.69</v>
      </c>
      <c r="G37" s="248">
        <v>1.56</v>
      </c>
      <c r="H37" s="248">
        <v>0.83</v>
      </c>
      <c r="I37" s="248">
        <v>1.25</v>
      </c>
      <c r="J37" s="249">
        <v>1.04</v>
      </c>
      <c r="K37" s="233"/>
      <c r="L37" s="233"/>
      <c r="M37" s="233"/>
      <c r="N37" s="233"/>
      <c r="O37" s="233"/>
      <c r="P37" s="233"/>
    </row>
    <row r="38" spans="1:16" ht="39" customHeight="1" x14ac:dyDescent="0.2">
      <c r="A38" s="233"/>
      <c r="B38" s="246"/>
      <c r="C38" s="1139" t="s">
        <v>488</v>
      </c>
      <c r="D38" s="1140"/>
      <c r="E38" s="1141"/>
      <c r="F38" s="247">
        <v>0.2</v>
      </c>
      <c r="G38" s="248">
        <v>0.53</v>
      </c>
      <c r="H38" s="248">
        <v>0.36</v>
      </c>
      <c r="I38" s="248">
        <v>0.34</v>
      </c>
      <c r="J38" s="249">
        <v>0.41</v>
      </c>
      <c r="K38" s="233"/>
      <c r="L38" s="233"/>
      <c r="M38" s="233"/>
      <c r="N38" s="233"/>
      <c r="O38" s="233"/>
      <c r="P38" s="233"/>
    </row>
    <row r="39" spans="1:16" ht="39" customHeight="1" x14ac:dyDescent="0.2">
      <c r="A39" s="233"/>
      <c r="B39" s="246"/>
      <c r="C39" s="1139" t="s">
        <v>489</v>
      </c>
      <c r="D39" s="1140"/>
      <c r="E39" s="1141"/>
      <c r="F39" s="247">
        <v>0.28999999999999998</v>
      </c>
      <c r="G39" s="248">
        <v>0.33</v>
      </c>
      <c r="H39" s="248">
        <v>0.32</v>
      </c>
      <c r="I39" s="248">
        <v>0.09</v>
      </c>
      <c r="J39" s="249">
        <v>0.37</v>
      </c>
      <c r="K39" s="233"/>
      <c r="L39" s="233"/>
      <c r="M39" s="233"/>
      <c r="N39" s="233"/>
      <c r="O39" s="233"/>
      <c r="P39" s="233"/>
    </row>
    <row r="40" spans="1:16" ht="39" customHeight="1" x14ac:dyDescent="0.2">
      <c r="A40" s="233"/>
      <c r="B40" s="246"/>
      <c r="C40" s="1139"/>
      <c r="D40" s="1140"/>
      <c r="E40" s="1141"/>
      <c r="F40" s="247"/>
      <c r="G40" s="248"/>
      <c r="H40" s="248"/>
      <c r="I40" s="248"/>
      <c r="J40" s="249"/>
      <c r="K40" s="233"/>
      <c r="L40" s="233"/>
      <c r="M40" s="233"/>
      <c r="N40" s="233"/>
      <c r="O40" s="233"/>
      <c r="P40" s="233"/>
    </row>
    <row r="41" spans="1:16" ht="39" customHeight="1" x14ac:dyDescent="0.2">
      <c r="A41" s="233"/>
      <c r="B41" s="246"/>
      <c r="C41" s="1139"/>
      <c r="D41" s="1140"/>
      <c r="E41" s="1141"/>
      <c r="F41" s="247"/>
      <c r="G41" s="248"/>
      <c r="H41" s="248"/>
      <c r="I41" s="248"/>
      <c r="J41" s="249"/>
      <c r="K41" s="233"/>
      <c r="L41" s="233"/>
      <c r="M41" s="233"/>
      <c r="N41" s="233"/>
      <c r="O41" s="233"/>
      <c r="P41" s="233"/>
    </row>
    <row r="42" spans="1:16" ht="39" customHeight="1" x14ac:dyDescent="0.2">
      <c r="A42" s="233"/>
      <c r="B42" s="250"/>
      <c r="C42" s="1139" t="s">
        <v>490</v>
      </c>
      <c r="D42" s="1140"/>
      <c r="E42" s="1141"/>
      <c r="F42" s="247" t="s">
        <v>323</v>
      </c>
      <c r="G42" s="248" t="s">
        <v>323</v>
      </c>
      <c r="H42" s="248" t="s">
        <v>323</v>
      </c>
      <c r="I42" s="248" t="s">
        <v>323</v>
      </c>
      <c r="J42" s="249" t="s">
        <v>323</v>
      </c>
      <c r="K42" s="233"/>
      <c r="L42" s="233"/>
      <c r="M42" s="233"/>
      <c r="N42" s="233"/>
      <c r="O42" s="233"/>
      <c r="P42" s="233"/>
    </row>
    <row r="43" spans="1:16" ht="39" customHeight="1" thickBot="1" x14ac:dyDescent="0.25">
      <c r="A43" s="233"/>
      <c r="B43" s="251"/>
      <c r="C43" s="1142" t="s">
        <v>491</v>
      </c>
      <c r="D43" s="1143"/>
      <c r="E43" s="1144"/>
      <c r="F43" s="252" t="s">
        <v>323</v>
      </c>
      <c r="G43" s="253" t="s">
        <v>323</v>
      </c>
      <c r="H43" s="253" t="s">
        <v>323</v>
      </c>
      <c r="I43" s="253" t="s">
        <v>323</v>
      </c>
      <c r="J43" s="254" t="s">
        <v>323</v>
      </c>
      <c r="K43" s="233"/>
      <c r="L43" s="233"/>
      <c r="M43" s="233"/>
      <c r="N43" s="233"/>
      <c r="O43" s="233"/>
      <c r="P43" s="233"/>
    </row>
    <row r="44" spans="1:16" ht="39" customHeight="1" x14ac:dyDescent="0.2">
      <c r="A44" s="233"/>
      <c r="B44" s="255"/>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jedWpY5MIC/0a63Uv/H/c/khH7+yWVWQJSzcH3wyarzVaXyxyUVuq9lDx4bACNREWODP9Hl3Ag5V2me2hgWiHA==" saltValue="7E8vDCwtqMFmUBW+lVyv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492</v>
      </c>
      <c r="P43" s="259"/>
      <c r="Q43" s="259"/>
      <c r="R43" s="259"/>
      <c r="S43" s="259"/>
      <c r="T43" s="259"/>
      <c r="U43" s="259"/>
    </row>
    <row r="44" spans="1:21" ht="30.75" customHeight="1" thickBot="1" x14ac:dyDescent="0.25">
      <c r="A44" s="259"/>
      <c r="B44" s="262" t="s">
        <v>493</v>
      </c>
      <c r="C44" s="263"/>
      <c r="D44" s="263"/>
      <c r="E44" s="264"/>
      <c r="F44" s="264"/>
      <c r="G44" s="264"/>
      <c r="H44" s="264"/>
      <c r="I44" s="264"/>
      <c r="J44" s="265" t="s">
        <v>477</v>
      </c>
      <c r="K44" s="266" t="s">
        <v>3</v>
      </c>
      <c r="L44" s="267" t="s">
        <v>4</v>
      </c>
      <c r="M44" s="267" t="s">
        <v>5</v>
      </c>
      <c r="N44" s="267" t="s">
        <v>6</v>
      </c>
      <c r="O44" s="268" t="s">
        <v>7</v>
      </c>
      <c r="P44" s="259"/>
      <c r="Q44" s="259"/>
      <c r="R44" s="259"/>
      <c r="S44" s="259"/>
      <c r="T44" s="259"/>
      <c r="U44" s="259"/>
    </row>
    <row r="45" spans="1:21" ht="30.75" customHeight="1" x14ac:dyDescent="0.2">
      <c r="A45" s="259"/>
      <c r="B45" s="1170" t="s">
        <v>494</v>
      </c>
      <c r="C45" s="1171"/>
      <c r="D45" s="269"/>
      <c r="E45" s="1176" t="s">
        <v>495</v>
      </c>
      <c r="F45" s="1176"/>
      <c r="G45" s="1176"/>
      <c r="H45" s="1176"/>
      <c r="I45" s="1176"/>
      <c r="J45" s="1177"/>
      <c r="K45" s="270">
        <v>2389</v>
      </c>
      <c r="L45" s="271">
        <v>2502</v>
      </c>
      <c r="M45" s="271">
        <v>2759</v>
      </c>
      <c r="N45" s="271">
        <v>2734</v>
      </c>
      <c r="O45" s="272">
        <v>2767</v>
      </c>
      <c r="P45" s="259"/>
      <c r="Q45" s="259"/>
      <c r="R45" s="259"/>
      <c r="S45" s="259"/>
      <c r="T45" s="259"/>
      <c r="U45" s="259"/>
    </row>
    <row r="46" spans="1:21" ht="30.75" customHeight="1" x14ac:dyDescent="0.2">
      <c r="A46" s="259"/>
      <c r="B46" s="1172"/>
      <c r="C46" s="1173"/>
      <c r="D46" s="273"/>
      <c r="E46" s="1149" t="s">
        <v>496</v>
      </c>
      <c r="F46" s="1149"/>
      <c r="G46" s="1149"/>
      <c r="H46" s="1149"/>
      <c r="I46" s="1149"/>
      <c r="J46" s="1150"/>
      <c r="K46" s="274" t="s">
        <v>323</v>
      </c>
      <c r="L46" s="275" t="s">
        <v>323</v>
      </c>
      <c r="M46" s="275" t="s">
        <v>323</v>
      </c>
      <c r="N46" s="275" t="s">
        <v>323</v>
      </c>
      <c r="O46" s="276" t="s">
        <v>323</v>
      </c>
      <c r="P46" s="259"/>
      <c r="Q46" s="259"/>
      <c r="R46" s="259"/>
      <c r="S46" s="259"/>
      <c r="T46" s="259"/>
      <c r="U46" s="259"/>
    </row>
    <row r="47" spans="1:21" ht="30.75" customHeight="1" x14ac:dyDescent="0.2">
      <c r="A47" s="259"/>
      <c r="B47" s="1172"/>
      <c r="C47" s="1173"/>
      <c r="D47" s="273"/>
      <c r="E47" s="1149" t="s">
        <v>497</v>
      </c>
      <c r="F47" s="1149"/>
      <c r="G47" s="1149"/>
      <c r="H47" s="1149"/>
      <c r="I47" s="1149"/>
      <c r="J47" s="1150"/>
      <c r="K47" s="274" t="s">
        <v>323</v>
      </c>
      <c r="L47" s="275" t="s">
        <v>323</v>
      </c>
      <c r="M47" s="275" t="s">
        <v>323</v>
      </c>
      <c r="N47" s="275" t="s">
        <v>323</v>
      </c>
      <c r="O47" s="276" t="s">
        <v>323</v>
      </c>
      <c r="P47" s="259"/>
      <c r="Q47" s="259"/>
      <c r="R47" s="259"/>
      <c r="S47" s="259"/>
      <c r="T47" s="259"/>
      <c r="U47" s="259"/>
    </row>
    <row r="48" spans="1:21" ht="30.75" customHeight="1" x14ac:dyDescent="0.2">
      <c r="A48" s="259"/>
      <c r="B48" s="1172"/>
      <c r="C48" s="1173"/>
      <c r="D48" s="273"/>
      <c r="E48" s="1149" t="s">
        <v>498</v>
      </c>
      <c r="F48" s="1149"/>
      <c r="G48" s="1149"/>
      <c r="H48" s="1149"/>
      <c r="I48" s="1149"/>
      <c r="J48" s="1150"/>
      <c r="K48" s="274">
        <v>431</v>
      </c>
      <c r="L48" s="275">
        <v>399</v>
      </c>
      <c r="M48" s="275">
        <v>371</v>
      </c>
      <c r="N48" s="275">
        <v>380</v>
      </c>
      <c r="O48" s="276">
        <v>326</v>
      </c>
      <c r="P48" s="259"/>
      <c r="Q48" s="259"/>
      <c r="R48" s="259"/>
      <c r="S48" s="259"/>
      <c r="T48" s="259"/>
      <c r="U48" s="259"/>
    </row>
    <row r="49" spans="1:21" ht="30.75" customHeight="1" x14ac:dyDescent="0.2">
      <c r="A49" s="259"/>
      <c r="B49" s="1172"/>
      <c r="C49" s="1173"/>
      <c r="D49" s="273"/>
      <c r="E49" s="1149" t="s">
        <v>499</v>
      </c>
      <c r="F49" s="1149"/>
      <c r="G49" s="1149"/>
      <c r="H49" s="1149"/>
      <c r="I49" s="1149"/>
      <c r="J49" s="1150"/>
      <c r="K49" s="274">
        <v>53</v>
      </c>
      <c r="L49" s="275">
        <v>116</v>
      </c>
      <c r="M49" s="275">
        <v>213</v>
      </c>
      <c r="N49" s="275">
        <v>364</v>
      </c>
      <c r="O49" s="276">
        <v>365</v>
      </c>
      <c r="P49" s="259"/>
      <c r="Q49" s="259"/>
      <c r="R49" s="259"/>
      <c r="S49" s="259"/>
      <c r="T49" s="259"/>
      <c r="U49" s="259"/>
    </row>
    <row r="50" spans="1:21" ht="30.75" customHeight="1" x14ac:dyDescent="0.2">
      <c r="A50" s="259"/>
      <c r="B50" s="1172"/>
      <c r="C50" s="1173"/>
      <c r="D50" s="273"/>
      <c r="E50" s="1149" t="s">
        <v>500</v>
      </c>
      <c r="F50" s="1149"/>
      <c r="G50" s="1149"/>
      <c r="H50" s="1149"/>
      <c r="I50" s="1149"/>
      <c r="J50" s="1150"/>
      <c r="K50" s="274" t="s">
        <v>323</v>
      </c>
      <c r="L50" s="275" t="s">
        <v>323</v>
      </c>
      <c r="M50" s="275">
        <v>240</v>
      </c>
      <c r="N50" s="275">
        <v>421</v>
      </c>
      <c r="O50" s="276" t="s">
        <v>323</v>
      </c>
      <c r="P50" s="259"/>
      <c r="Q50" s="259"/>
      <c r="R50" s="259"/>
      <c r="S50" s="259"/>
      <c r="T50" s="259"/>
      <c r="U50" s="259"/>
    </row>
    <row r="51" spans="1:21" ht="30.75" customHeight="1" x14ac:dyDescent="0.2">
      <c r="A51" s="259"/>
      <c r="B51" s="1174"/>
      <c r="C51" s="1175"/>
      <c r="D51" s="277"/>
      <c r="E51" s="1149" t="s">
        <v>501</v>
      </c>
      <c r="F51" s="1149"/>
      <c r="G51" s="1149"/>
      <c r="H51" s="1149"/>
      <c r="I51" s="1149"/>
      <c r="J51" s="1150"/>
      <c r="K51" s="274">
        <v>1</v>
      </c>
      <c r="L51" s="275">
        <v>1</v>
      </c>
      <c r="M51" s="275">
        <v>0</v>
      </c>
      <c r="N51" s="275" t="s">
        <v>323</v>
      </c>
      <c r="O51" s="276" t="s">
        <v>323</v>
      </c>
      <c r="P51" s="259"/>
      <c r="Q51" s="259"/>
      <c r="R51" s="259"/>
      <c r="S51" s="259"/>
      <c r="T51" s="259"/>
      <c r="U51" s="259"/>
    </row>
    <row r="52" spans="1:21" ht="30.75" customHeight="1" x14ac:dyDescent="0.2">
      <c r="A52" s="259"/>
      <c r="B52" s="1147" t="s">
        <v>502</v>
      </c>
      <c r="C52" s="1148"/>
      <c r="D52" s="277"/>
      <c r="E52" s="1149" t="s">
        <v>503</v>
      </c>
      <c r="F52" s="1149"/>
      <c r="G52" s="1149"/>
      <c r="H52" s="1149"/>
      <c r="I52" s="1149"/>
      <c r="J52" s="1150"/>
      <c r="K52" s="274">
        <v>2984</v>
      </c>
      <c r="L52" s="275">
        <v>2916</v>
      </c>
      <c r="M52" s="275">
        <v>3205</v>
      </c>
      <c r="N52" s="275">
        <v>3161</v>
      </c>
      <c r="O52" s="276">
        <v>2875</v>
      </c>
      <c r="P52" s="259"/>
      <c r="Q52" s="259"/>
      <c r="R52" s="259"/>
      <c r="S52" s="259"/>
      <c r="T52" s="259"/>
      <c r="U52" s="259"/>
    </row>
    <row r="53" spans="1:21" ht="30.75" customHeight="1" thickBot="1" x14ac:dyDescent="0.25">
      <c r="A53" s="259"/>
      <c r="B53" s="1151" t="s">
        <v>504</v>
      </c>
      <c r="C53" s="1152"/>
      <c r="D53" s="278"/>
      <c r="E53" s="1153" t="s">
        <v>505</v>
      </c>
      <c r="F53" s="1153"/>
      <c r="G53" s="1153"/>
      <c r="H53" s="1153"/>
      <c r="I53" s="1153"/>
      <c r="J53" s="1154"/>
      <c r="K53" s="279">
        <v>-110</v>
      </c>
      <c r="L53" s="280">
        <v>102</v>
      </c>
      <c r="M53" s="280">
        <v>378</v>
      </c>
      <c r="N53" s="280">
        <v>738</v>
      </c>
      <c r="O53" s="281">
        <v>583</v>
      </c>
      <c r="P53" s="259"/>
      <c r="Q53" s="259"/>
      <c r="R53" s="259"/>
      <c r="S53" s="259"/>
      <c r="T53" s="259"/>
      <c r="U53" s="259"/>
    </row>
    <row r="54" spans="1:21" ht="24" customHeight="1" x14ac:dyDescent="0.2">
      <c r="A54" s="259"/>
      <c r="B54" s="282" t="s">
        <v>506</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507</v>
      </c>
      <c r="C56" s="284"/>
      <c r="D56" s="284"/>
      <c r="E56" s="284"/>
      <c r="F56" s="284"/>
      <c r="G56" s="284"/>
      <c r="H56" s="284"/>
      <c r="I56" s="284"/>
      <c r="J56" s="284"/>
      <c r="K56" s="285"/>
      <c r="L56" s="285"/>
      <c r="M56" s="285"/>
      <c r="N56" s="285"/>
      <c r="O56" s="286" t="s">
        <v>508</v>
      </c>
      <c r="P56" s="259"/>
      <c r="Q56" s="259"/>
      <c r="R56" s="259"/>
      <c r="S56" s="259"/>
      <c r="T56" s="259"/>
      <c r="U56" s="259"/>
    </row>
    <row r="57" spans="1:21" ht="31.5" customHeight="1" thickBot="1" x14ac:dyDescent="0.25">
      <c r="A57" s="259"/>
      <c r="B57" s="287"/>
      <c r="C57" s="288"/>
      <c r="D57" s="288"/>
      <c r="E57" s="289"/>
      <c r="F57" s="289"/>
      <c r="G57" s="289"/>
      <c r="H57" s="289"/>
      <c r="I57" s="289"/>
      <c r="J57" s="290" t="s">
        <v>477</v>
      </c>
      <c r="K57" s="291" t="s">
        <v>509</v>
      </c>
      <c r="L57" s="292" t="s">
        <v>510</v>
      </c>
      <c r="M57" s="292" t="s">
        <v>511</v>
      </c>
      <c r="N57" s="292" t="s">
        <v>512</v>
      </c>
      <c r="O57" s="293" t="s">
        <v>513</v>
      </c>
      <c r="P57" s="259"/>
      <c r="Q57" s="259"/>
      <c r="R57" s="259"/>
      <c r="S57" s="259"/>
      <c r="T57" s="259"/>
      <c r="U57" s="259"/>
    </row>
    <row r="58" spans="1:21" ht="31.5" customHeight="1" x14ac:dyDescent="0.2">
      <c r="B58" s="1155" t="s">
        <v>514</v>
      </c>
      <c r="C58" s="1156"/>
      <c r="D58" s="1161" t="s">
        <v>515</v>
      </c>
      <c r="E58" s="1162"/>
      <c r="F58" s="1162"/>
      <c r="G58" s="1162"/>
      <c r="H58" s="1162"/>
      <c r="I58" s="1162"/>
      <c r="J58" s="1163"/>
      <c r="K58" s="294"/>
      <c r="L58" s="295"/>
      <c r="M58" s="295"/>
      <c r="N58" s="295"/>
      <c r="O58" s="296"/>
    </row>
    <row r="59" spans="1:21" ht="31.5" customHeight="1" x14ac:dyDescent="0.2">
      <c r="B59" s="1157"/>
      <c r="C59" s="1158"/>
      <c r="D59" s="1164" t="s">
        <v>516</v>
      </c>
      <c r="E59" s="1165"/>
      <c r="F59" s="1165"/>
      <c r="G59" s="1165"/>
      <c r="H59" s="1165"/>
      <c r="I59" s="1165"/>
      <c r="J59" s="1166"/>
      <c r="K59" s="297"/>
      <c r="L59" s="298"/>
      <c r="M59" s="298"/>
      <c r="N59" s="298"/>
      <c r="O59" s="299"/>
    </row>
    <row r="60" spans="1:21" ht="31.5" customHeight="1" thickBot="1" x14ac:dyDescent="0.25">
      <c r="B60" s="1159"/>
      <c r="C60" s="1160"/>
      <c r="D60" s="1167" t="s">
        <v>517</v>
      </c>
      <c r="E60" s="1168"/>
      <c r="F60" s="1168"/>
      <c r="G60" s="1168"/>
      <c r="H60" s="1168"/>
      <c r="I60" s="1168"/>
      <c r="J60" s="1169"/>
      <c r="K60" s="300"/>
      <c r="L60" s="301"/>
      <c r="M60" s="301"/>
      <c r="N60" s="301"/>
      <c r="O60" s="302"/>
    </row>
    <row r="61" spans="1:21" ht="24" customHeight="1" x14ac:dyDescent="0.2">
      <c r="B61" s="303"/>
      <c r="C61" s="303"/>
      <c r="D61" s="304" t="s">
        <v>518</v>
      </c>
      <c r="E61" s="305"/>
      <c r="F61" s="305"/>
      <c r="G61" s="305"/>
      <c r="H61" s="305"/>
      <c r="I61" s="305"/>
      <c r="J61" s="305"/>
      <c r="K61" s="305"/>
      <c r="L61" s="305"/>
      <c r="M61" s="305"/>
      <c r="N61" s="305"/>
      <c r="O61" s="305"/>
    </row>
    <row r="62" spans="1:21" ht="24" customHeight="1" x14ac:dyDescent="0.2">
      <c r="B62" s="306"/>
      <c r="C62" s="306"/>
      <c r="D62" s="304" t="s">
        <v>519</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CIYiipFu7DrBy7Ln/YzWkh+zMTDagZUzypjrBEQ4SU0ORunXJQmdiT7Zs7HjQleBcDdk33GjMS8/0pMcjnrKnQ==" saltValue="f2tf+uEXdG4uYp20IfKw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492</v>
      </c>
    </row>
    <row r="40" spans="2:13" ht="27.75" customHeight="1" thickBot="1" x14ac:dyDescent="0.25">
      <c r="B40" s="309" t="s">
        <v>493</v>
      </c>
      <c r="C40" s="310"/>
      <c r="D40" s="310"/>
      <c r="E40" s="311"/>
      <c r="F40" s="311"/>
      <c r="G40" s="311"/>
      <c r="H40" s="312" t="s">
        <v>477</v>
      </c>
      <c r="I40" s="313" t="s">
        <v>3</v>
      </c>
      <c r="J40" s="314" t="s">
        <v>4</v>
      </c>
      <c r="K40" s="314" t="s">
        <v>5</v>
      </c>
      <c r="L40" s="314" t="s">
        <v>6</v>
      </c>
      <c r="M40" s="315" t="s">
        <v>7</v>
      </c>
    </row>
    <row r="41" spans="2:13" ht="27.75" customHeight="1" x14ac:dyDescent="0.2">
      <c r="B41" s="1190" t="s">
        <v>520</v>
      </c>
      <c r="C41" s="1191"/>
      <c r="D41" s="316"/>
      <c r="E41" s="1192" t="s">
        <v>521</v>
      </c>
      <c r="F41" s="1192"/>
      <c r="G41" s="1192"/>
      <c r="H41" s="1193"/>
      <c r="I41" s="317">
        <v>28534</v>
      </c>
      <c r="J41" s="318">
        <v>28413</v>
      </c>
      <c r="K41" s="318">
        <v>27912</v>
      </c>
      <c r="L41" s="318">
        <v>25513</v>
      </c>
      <c r="M41" s="319">
        <v>23343</v>
      </c>
    </row>
    <row r="42" spans="2:13" ht="27.75" customHeight="1" x14ac:dyDescent="0.2">
      <c r="B42" s="1180"/>
      <c r="C42" s="1181"/>
      <c r="D42" s="320"/>
      <c r="E42" s="1184" t="s">
        <v>522</v>
      </c>
      <c r="F42" s="1184"/>
      <c r="G42" s="1184"/>
      <c r="H42" s="1185"/>
      <c r="I42" s="321">
        <v>470</v>
      </c>
      <c r="J42" s="322">
        <v>470</v>
      </c>
      <c r="K42" s="322">
        <v>380</v>
      </c>
      <c r="L42" s="322" t="s">
        <v>323</v>
      </c>
      <c r="M42" s="323" t="s">
        <v>323</v>
      </c>
    </row>
    <row r="43" spans="2:13" ht="27.75" customHeight="1" x14ac:dyDescent="0.2">
      <c r="B43" s="1180"/>
      <c r="C43" s="1181"/>
      <c r="D43" s="320"/>
      <c r="E43" s="1184" t="s">
        <v>523</v>
      </c>
      <c r="F43" s="1184"/>
      <c r="G43" s="1184"/>
      <c r="H43" s="1185"/>
      <c r="I43" s="321">
        <v>4435</v>
      </c>
      <c r="J43" s="322">
        <v>3787</v>
      </c>
      <c r="K43" s="322">
        <v>3261</v>
      </c>
      <c r="L43" s="322">
        <v>2894</v>
      </c>
      <c r="M43" s="323">
        <v>2545</v>
      </c>
    </row>
    <row r="44" spans="2:13" ht="27.75" customHeight="1" x14ac:dyDescent="0.2">
      <c r="B44" s="1180"/>
      <c r="C44" s="1181"/>
      <c r="D44" s="320"/>
      <c r="E44" s="1184" t="s">
        <v>524</v>
      </c>
      <c r="F44" s="1184"/>
      <c r="G44" s="1184"/>
      <c r="H44" s="1185"/>
      <c r="I44" s="321">
        <v>4269</v>
      </c>
      <c r="J44" s="322">
        <v>4231</v>
      </c>
      <c r="K44" s="322">
        <v>4141</v>
      </c>
      <c r="L44" s="322">
        <v>3862</v>
      </c>
      <c r="M44" s="323">
        <v>3542</v>
      </c>
    </row>
    <row r="45" spans="2:13" ht="27.75" customHeight="1" x14ac:dyDescent="0.2">
      <c r="B45" s="1180"/>
      <c r="C45" s="1181"/>
      <c r="D45" s="320"/>
      <c r="E45" s="1184" t="s">
        <v>525</v>
      </c>
      <c r="F45" s="1184"/>
      <c r="G45" s="1184"/>
      <c r="H45" s="1185"/>
      <c r="I45" s="321">
        <v>5240</v>
      </c>
      <c r="J45" s="322">
        <v>4891</v>
      </c>
      <c r="K45" s="322">
        <v>4842</v>
      </c>
      <c r="L45" s="322">
        <v>4885</v>
      </c>
      <c r="M45" s="323">
        <v>5073</v>
      </c>
    </row>
    <row r="46" spans="2:13" ht="27.75" customHeight="1" x14ac:dyDescent="0.2">
      <c r="B46" s="1180"/>
      <c r="C46" s="1181"/>
      <c r="D46" s="324"/>
      <c r="E46" s="1184" t="s">
        <v>526</v>
      </c>
      <c r="F46" s="1184"/>
      <c r="G46" s="1184"/>
      <c r="H46" s="1185"/>
      <c r="I46" s="321" t="s">
        <v>323</v>
      </c>
      <c r="J46" s="322" t="s">
        <v>323</v>
      </c>
      <c r="K46" s="322" t="s">
        <v>323</v>
      </c>
      <c r="L46" s="322" t="s">
        <v>323</v>
      </c>
      <c r="M46" s="323" t="s">
        <v>323</v>
      </c>
    </row>
    <row r="47" spans="2:13" ht="27.75" customHeight="1" x14ac:dyDescent="0.2">
      <c r="B47" s="1180"/>
      <c r="C47" s="1181"/>
      <c r="D47" s="325"/>
      <c r="E47" s="1194" t="s">
        <v>527</v>
      </c>
      <c r="F47" s="1195"/>
      <c r="G47" s="1195"/>
      <c r="H47" s="1196"/>
      <c r="I47" s="321" t="s">
        <v>323</v>
      </c>
      <c r="J47" s="322" t="s">
        <v>323</v>
      </c>
      <c r="K47" s="322" t="s">
        <v>323</v>
      </c>
      <c r="L47" s="322" t="s">
        <v>323</v>
      </c>
      <c r="M47" s="323" t="s">
        <v>323</v>
      </c>
    </row>
    <row r="48" spans="2:13" ht="27.75" customHeight="1" x14ac:dyDescent="0.2">
      <c r="B48" s="1180"/>
      <c r="C48" s="1181"/>
      <c r="D48" s="320"/>
      <c r="E48" s="1184" t="s">
        <v>528</v>
      </c>
      <c r="F48" s="1184"/>
      <c r="G48" s="1184"/>
      <c r="H48" s="1185"/>
      <c r="I48" s="321" t="s">
        <v>323</v>
      </c>
      <c r="J48" s="322" t="s">
        <v>323</v>
      </c>
      <c r="K48" s="322" t="s">
        <v>323</v>
      </c>
      <c r="L48" s="322" t="s">
        <v>323</v>
      </c>
      <c r="M48" s="323" t="s">
        <v>323</v>
      </c>
    </row>
    <row r="49" spans="2:13" ht="27.75" customHeight="1" x14ac:dyDescent="0.2">
      <c r="B49" s="1182"/>
      <c r="C49" s="1183"/>
      <c r="D49" s="320"/>
      <c r="E49" s="1184" t="s">
        <v>529</v>
      </c>
      <c r="F49" s="1184"/>
      <c r="G49" s="1184"/>
      <c r="H49" s="1185"/>
      <c r="I49" s="321" t="s">
        <v>323</v>
      </c>
      <c r="J49" s="322" t="s">
        <v>323</v>
      </c>
      <c r="K49" s="322" t="s">
        <v>323</v>
      </c>
      <c r="L49" s="322" t="s">
        <v>323</v>
      </c>
      <c r="M49" s="323" t="s">
        <v>323</v>
      </c>
    </row>
    <row r="50" spans="2:13" ht="27.75" customHeight="1" x14ac:dyDescent="0.2">
      <c r="B50" s="1178" t="s">
        <v>530</v>
      </c>
      <c r="C50" s="1179"/>
      <c r="D50" s="326"/>
      <c r="E50" s="1184" t="s">
        <v>531</v>
      </c>
      <c r="F50" s="1184"/>
      <c r="G50" s="1184"/>
      <c r="H50" s="1185"/>
      <c r="I50" s="321">
        <v>3350</v>
      </c>
      <c r="J50" s="322">
        <v>4103</v>
      </c>
      <c r="K50" s="322">
        <v>5893</v>
      </c>
      <c r="L50" s="322">
        <v>5410</v>
      </c>
      <c r="M50" s="323">
        <v>4851</v>
      </c>
    </row>
    <row r="51" spans="2:13" ht="27.75" customHeight="1" x14ac:dyDescent="0.2">
      <c r="B51" s="1180"/>
      <c r="C51" s="1181"/>
      <c r="D51" s="320"/>
      <c r="E51" s="1184" t="s">
        <v>532</v>
      </c>
      <c r="F51" s="1184"/>
      <c r="G51" s="1184"/>
      <c r="H51" s="1185"/>
      <c r="I51" s="321">
        <v>5083</v>
      </c>
      <c r="J51" s="322">
        <v>4655</v>
      </c>
      <c r="K51" s="322">
        <v>4200</v>
      </c>
      <c r="L51" s="322">
        <v>3545</v>
      </c>
      <c r="M51" s="323">
        <v>3120</v>
      </c>
    </row>
    <row r="52" spans="2:13" ht="27.75" customHeight="1" x14ac:dyDescent="0.2">
      <c r="B52" s="1182"/>
      <c r="C52" s="1183"/>
      <c r="D52" s="320"/>
      <c r="E52" s="1184" t="s">
        <v>533</v>
      </c>
      <c r="F52" s="1184"/>
      <c r="G52" s="1184"/>
      <c r="H52" s="1185"/>
      <c r="I52" s="321">
        <v>28495</v>
      </c>
      <c r="J52" s="322">
        <v>27721</v>
      </c>
      <c r="K52" s="322">
        <v>27313</v>
      </c>
      <c r="L52" s="322">
        <v>25843</v>
      </c>
      <c r="M52" s="323">
        <v>24093</v>
      </c>
    </row>
    <row r="53" spans="2:13" ht="27.75" customHeight="1" thickBot="1" x14ac:dyDescent="0.25">
      <c r="B53" s="1186" t="s">
        <v>504</v>
      </c>
      <c r="C53" s="1187"/>
      <c r="D53" s="327"/>
      <c r="E53" s="1188" t="s">
        <v>534</v>
      </c>
      <c r="F53" s="1188"/>
      <c r="G53" s="1188"/>
      <c r="H53" s="1189"/>
      <c r="I53" s="328">
        <v>6020</v>
      </c>
      <c r="J53" s="329">
        <v>5314</v>
      </c>
      <c r="K53" s="329">
        <v>3130</v>
      </c>
      <c r="L53" s="329">
        <v>2356</v>
      </c>
      <c r="M53" s="330">
        <v>2438</v>
      </c>
    </row>
    <row r="54" spans="2:13" ht="27.75" customHeight="1" x14ac:dyDescent="0.2">
      <c r="B54" s="331"/>
      <c r="C54" s="332"/>
      <c r="D54" s="332"/>
      <c r="E54" s="333"/>
      <c r="F54" s="333"/>
      <c r="G54" s="333"/>
      <c r="H54" s="333"/>
      <c r="I54" s="334"/>
      <c r="J54" s="334"/>
      <c r="K54" s="334"/>
      <c r="L54" s="334"/>
      <c r="M54" s="334"/>
    </row>
    <row r="55" spans="2:13" ht="13.2" x14ac:dyDescent="0.2"/>
  </sheetData>
  <sheetProtection algorithmName="SHA-512" hashValue="K+Pcu8cLNhlT0D+hs+LbFo8EURBjcSXMmNsjCuSF/L9DAbpmOSUdPFdp+5oQtC0Adr3DBNtCmmsqYQz9yGRXlQ==" saltValue="QsOO8mPfyr9m9+jWe8A5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535</v>
      </c>
    </row>
    <row r="54" spans="2:8" ht="29.25" customHeight="1" thickBot="1" x14ac:dyDescent="0.3">
      <c r="B54" s="336" t="s">
        <v>24</v>
      </c>
      <c r="C54" s="337"/>
      <c r="D54" s="337"/>
      <c r="E54" s="338" t="s">
        <v>477</v>
      </c>
      <c r="F54" s="339" t="s">
        <v>5</v>
      </c>
      <c r="G54" s="339" t="s">
        <v>6</v>
      </c>
      <c r="H54" s="340" t="s">
        <v>7</v>
      </c>
    </row>
    <row r="55" spans="2:8" ht="52.5" customHeight="1" x14ac:dyDescent="0.2">
      <c r="B55" s="341"/>
      <c r="C55" s="1205" t="s">
        <v>118</v>
      </c>
      <c r="D55" s="1205"/>
      <c r="E55" s="1206"/>
      <c r="F55" s="342">
        <v>3714</v>
      </c>
      <c r="G55" s="342">
        <v>2672</v>
      </c>
      <c r="H55" s="343">
        <v>2794</v>
      </c>
    </row>
    <row r="56" spans="2:8" ht="52.5" customHeight="1" x14ac:dyDescent="0.2">
      <c r="B56" s="344"/>
      <c r="C56" s="1207" t="s">
        <v>536</v>
      </c>
      <c r="D56" s="1207"/>
      <c r="E56" s="1208"/>
      <c r="F56" s="345" t="s">
        <v>323</v>
      </c>
      <c r="G56" s="345" t="s">
        <v>323</v>
      </c>
      <c r="H56" s="346" t="s">
        <v>323</v>
      </c>
    </row>
    <row r="57" spans="2:8" ht="53.25" customHeight="1" x14ac:dyDescent="0.2">
      <c r="B57" s="344"/>
      <c r="C57" s="1209" t="s">
        <v>123</v>
      </c>
      <c r="D57" s="1209"/>
      <c r="E57" s="1210"/>
      <c r="F57" s="347">
        <v>1190</v>
      </c>
      <c r="G57" s="347">
        <v>1151</v>
      </c>
      <c r="H57" s="348">
        <v>1018</v>
      </c>
    </row>
    <row r="58" spans="2:8" ht="45.75" customHeight="1" x14ac:dyDescent="0.2">
      <c r="B58" s="349"/>
      <c r="C58" s="1197" t="s">
        <v>537</v>
      </c>
      <c r="D58" s="1198"/>
      <c r="E58" s="1199"/>
      <c r="F58" s="350">
        <v>998</v>
      </c>
      <c r="G58" s="350">
        <v>924</v>
      </c>
      <c r="H58" s="351">
        <v>850</v>
      </c>
    </row>
    <row r="59" spans="2:8" ht="45.75" customHeight="1" x14ac:dyDescent="0.2">
      <c r="B59" s="349"/>
      <c r="C59" s="1197" t="s">
        <v>538</v>
      </c>
      <c r="D59" s="1198"/>
      <c r="E59" s="1199"/>
      <c r="F59" s="350">
        <v>2</v>
      </c>
      <c r="G59" s="350">
        <v>43</v>
      </c>
      <c r="H59" s="351">
        <v>146</v>
      </c>
    </row>
    <row r="60" spans="2:8" ht="45.75" customHeight="1" x14ac:dyDescent="0.2">
      <c r="B60" s="349"/>
      <c r="C60" s="1197" t="s">
        <v>539</v>
      </c>
      <c r="D60" s="1198"/>
      <c r="E60" s="1199"/>
      <c r="F60" s="350">
        <v>24</v>
      </c>
      <c r="G60" s="350">
        <v>22</v>
      </c>
      <c r="H60" s="351">
        <v>21</v>
      </c>
    </row>
    <row r="61" spans="2:8" ht="45.75" customHeight="1" x14ac:dyDescent="0.2">
      <c r="B61" s="349"/>
      <c r="C61" s="1197" t="s">
        <v>540</v>
      </c>
      <c r="D61" s="1198"/>
      <c r="E61" s="1199"/>
      <c r="F61" s="350">
        <v>0</v>
      </c>
      <c r="G61" s="350">
        <v>0</v>
      </c>
      <c r="H61" s="351">
        <v>0</v>
      </c>
    </row>
    <row r="62" spans="2:8" ht="45.75" customHeight="1" thickBot="1" x14ac:dyDescent="0.25">
      <c r="B62" s="352"/>
      <c r="C62" s="1200"/>
      <c r="D62" s="1201"/>
      <c r="E62" s="1202"/>
      <c r="F62" s="353"/>
      <c r="G62" s="353"/>
      <c r="H62" s="354"/>
    </row>
    <row r="63" spans="2:8" ht="52.5" customHeight="1" thickBot="1" x14ac:dyDescent="0.25">
      <c r="B63" s="355"/>
      <c r="C63" s="1203" t="s">
        <v>541</v>
      </c>
      <c r="D63" s="1203"/>
      <c r="E63" s="1204"/>
      <c r="F63" s="356">
        <v>4904</v>
      </c>
      <c r="G63" s="356">
        <v>3823</v>
      </c>
      <c r="H63" s="357">
        <v>3812</v>
      </c>
    </row>
    <row r="64" spans="2:8" ht="13.2" x14ac:dyDescent="0.2"/>
  </sheetData>
  <sheetProtection algorithmName="SHA-512" hashValue="3gAsXbbsrHUbKJ2v5b4BQZLH32kgfhAHHQzxrQ9bfm3JGVl1XLJKsUBLsSSzXIZFYrOPZJQ9MxKDZvPWrw5oYA==" saltValue="ZVVINkzDvw4gNPAKFJtg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2">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28.2</v>
      </c>
      <c r="BQ51" s="1213"/>
      <c r="BR51" s="1213"/>
      <c r="BS51" s="1213"/>
      <c r="BT51" s="1213"/>
      <c r="BU51" s="1213"/>
      <c r="BV51" s="1213"/>
      <c r="BW51" s="1213"/>
      <c r="BX51" s="1213">
        <v>24.1</v>
      </c>
      <c r="BY51" s="1213"/>
      <c r="BZ51" s="1213"/>
      <c r="CA51" s="1213"/>
      <c r="CB51" s="1213"/>
      <c r="CC51" s="1213"/>
      <c r="CD51" s="1213"/>
      <c r="CE51" s="1213"/>
      <c r="CF51" s="1213">
        <v>13.2</v>
      </c>
      <c r="CG51" s="1213"/>
      <c r="CH51" s="1213"/>
      <c r="CI51" s="1213"/>
      <c r="CJ51" s="1213"/>
      <c r="CK51" s="1213"/>
      <c r="CL51" s="1213"/>
      <c r="CM51" s="1213"/>
      <c r="CN51" s="1213">
        <v>10.1</v>
      </c>
      <c r="CO51" s="1213"/>
      <c r="CP51" s="1213"/>
      <c r="CQ51" s="1213"/>
      <c r="CR51" s="1213"/>
      <c r="CS51" s="1213"/>
      <c r="CT51" s="1213"/>
      <c r="CU51" s="1213"/>
      <c r="CV51" s="1213">
        <v>10.1</v>
      </c>
      <c r="CW51" s="1213"/>
      <c r="CX51" s="1213"/>
      <c r="CY51" s="1213"/>
      <c r="CZ51" s="1213"/>
      <c r="DA51" s="1213"/>
      <c r="DB51" s="1213"/>
      <c r="DC51" s="1213"/>
    </row>
    <row r="52" spans="1:109" ht="13.2" x14ac:dyDescent="0.2">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2" x14ac:dyDescent="0.2">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63.7</v>
      </c>
      <c r="BQ53" s="1213"/>
      <c r="BR53" s="1213"/>
      <c r="BS53" s="1213"/>
      <c r="BT53" s="1213"/>
      <c r="BU53" s="1213"/>
      <c r="BV53" s="1213"/>
      <c r="BW53" s="1213"/>
      <c r="BX53" s="1213">
        <v>65.5</v>
      </c>
      <c r="BY53" s="1213"/>
      <c r="BZ53" s="1213"/>
      <c r="CA53" s="1213"/>
      <c r="CB53" s="1213"/>
      <c r="CC53" s="1213"/>
      <c r="CD53" s="1213"/>
      <c r="CE53" s="1213"/>
      <c r="CF53" s="1213">
        <v>67.099999999999994</v>
      </c>
      <c r="CG53" s="1213"/>
      <c r="CH53" s="1213"/>
      <c r="CI53" s="1213"/>
      <c r="CJ53" s="1213"/>
      <c r="CK53" s="1213"/>
      <c r="CL53" s="1213"/>
      <c r="CM53" s="1213"/>
      <c r="CN53" s="1213">
        <v>68.7</v>
      </c>
      <c r="CO53" s="1213"/>
      <c r="CP53" s="1213"/>
      <c r="CQ53" s="1213"/>
      <c r="CR53" s="1213"/>
      <c r="CS53" s="1213"/>
      <c r="CT53" s="1213"/>
      <c r="CU53" s="1213"/>
      <c r="CV53" s="1213">
        <v>70.3</v>
      </c>
      <c r="CW53" s="1213"/>
      <c r="CX53" s="1213"/>
      <c r="CY53" s="1213"/>
      <c r="CZ53" s="1213"/>
      <c r="DA53" s="1213"/>
      <c r="DB53" s="1213"/>
      <c r="DC53" s="1213"/>
    </row>
    <row r="54" spans="1:109" ht="13.2" x14ac:dyDescent="0.2">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2" x14ac:dyDescent="0.2">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5.4</v>
      </c>
      <c r="BQ55" s="1213"/>
      <c r="BR55" s="1213"/>
      <c r="BS55" s="1213"/>
      <c r="BT55" s="1213"/>
      <c r="BU55" s="1213"/>
      <c r="BV55" s="1213"/>
      <c r="BW55" s="1213"/>
      <c r="BX55" s="1213">
        <v>3.9</v>
      </c>
      <c r="BY55" s="1213"/>
      <c r="BZ55" s="1213"/>
      <c r="CA55" s="1213"/>
      <c r="CB55" s="1213"/>
      <c r="CC55" s="1213"/>
      <c r="CD55" s="1213"/>
      <c r="CE55" s="1213"/>
      <c r="CF55" s="1213">
        <v>0</v>
      </c>
      <c r="CG55" s="1213"/>
      <c r="CH55" s="1213"/>
      <c r="CI55" s="1213"/>
      <c r="CJ55" s="1213"/>
      <c r="CK55" s="1213"/>
      <c r="CL55" s="1213"/>
      <c r="CM55" s="1213"/>
      <c r="CN55" s="1213">
        <v>0</v>
      </c>
      <c r="CO55" s="1213"/>
      <c r="CP55" s="1213"/>
      <c r="CQ55" s="1213"/>
      <c r="CR55" s="1213"/>
      <c r="CS55" s="1213"/>
      <c r="CT55" s="1213"/>
      <c r="CU55" s="1213"/>
      <c r="CV55" s="1213">
        <v>0</v>
      </c>
      <c r="CW55" s="1213"/>
      <c r="CX55" s="1213"/>
      <c r="CY55" s="1213"/>
      <c r="CZ55" s="1213"/>
      <c r="DA55" s="1213"/>
      <c r="DB55" s="1213"/>
      <c r="DC55" s="1213"/>
    </row>
    <row r="56" spans="1:109" ht="13.2" x14ac:dyDescent="0.2">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ht="13.2" x14ac:dyDescent="0.2">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62.5</v>
      </c>
      <c r="BQ57" s="1213"/>
      <c r="BR57" s="1213"/>
      <c r="BS57" s="1213"/>
      <c r="BT57" s="1213"/>
      <c r="BU57" s="1213"/>
      <c r="BV57" s="1213"/>
      <c r="BW57" s="1213"/>
      <c r="BX57" s="1213">
        <v>63.1</v>
      </c>
      <c r="BY57" s="1213"/>
      <c r="BZ57" s="1213"/>
      <c r="CA57" s="1213"/>
      <c r="CB57" s="1213"/>
      <c r="CC57" s="1213"/>
      <c r="CD57" s="1213"/>
      <c r="CE57" s="1213"/>
      <c r="CF57" s="1213">
        <v>63.2</v>
      </c>
      <c r="CG57" s="1213"/>
      <c r="CH57" s="1213"/>
      <c r="CI57" s="1213"/>
      <c r="CJ57" s="1213"/>
      <c r="CK57" s="1213"/>
      <c r="CL57" s="1213"/>
      <c r="CM57" s="1213"/>
      <c r="CN57" s="1213">
        <v>64</v>
      </c>
      <c r="CO57" s="1213"/>
      <c r="CP57" s="1213"/>
      <c r="CQ57" s="1213"/>
      <c r="CR57" s="1213"/>
      <c r="CS57" s="1213"/>
      <c r="CT57" s="1213"/>
      <c r="CU57" s="1213"/>
      <c r="CV57" s="1213">
        <v>65.599999999999994</v>
      </c>
      <c r="CW57" s="1213"/>
      <c r="CX57" s="1213"/>
      <c r="CY57" s="1213"/>
      <c r="CZ57" s="1213"/>
      <c r="DA57" s="1213"/>
      <c r="DB57" s="1213"/>
      <c r="DC57" s="1213"/>
      <c r="DD57" s="23"/>
      <c r="DE57" s="22"/>
    </row>
    <row r="58" spans="1:109" s="18" customFormat="1" ht="13.2" x14ac:dyDescent="0.2">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9" t="s">
        <v>16</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ht="13.2" x14ac:dyDescent="0.2">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28.2</v>
      </c>
      <c r="BQ73" s="1213"/>
      <c r="BR73" s="1213"/>
      <c r="BS73" s="1213"/>
      <c r="BT73" s="1213"/>
      <c r="BU73" s="1213"/>
      <c r="BV73" s="1213"/>
      <c r="BW73" s="1213"/>
      <c r="BX73" s="1213">
        <v>24.1</v>
      </c>
      <c r="BY73" s="1213"/>
      <c r="BZ73" s="1213"/>
      <c r="CA73" s="1213"/>
      <c r="CB73" s="1213"/>
      <c r="CC73" s="1213"/>
      <c r="CD73" s="1213"/>
      <c r="CE73" s="1213"/>
      <c r="CF73" s="1213">
        <v>13.2</v>
      </c>
      <c r="CG73" s="1213"/>
      <c r="CH73" s="1213"/>
      <c r="CI73" s="1213"/>
      <c r="CJ73" s="1213"/>
      <c r="CK73" s="1213"/>
      <c r="CL73" s="1213"/>
      <c r="CM73" s="1213"/>
      <c r="CN73" s="1213">
        <v>10.1</v>
      </c>
      <c r="CO73" s="1213"/>
      <c r="CP73" s="1213"/>
      <c r="CQ73" s="1213"/>
      <c r="CR73" s="1213"/>
      <c r="CS73" s="1213"/>
      <c r="CT73" s="1213"/>
      <c r="CU73" s="1213"/>
      <c r="CV73" s="1213">
        <v>10.1</v>
      </c>
      <c r="CW73" s="1213"/>
      <c r="CX73" s="1213"/>
      <c r="CY73" s="1213"/>
      <c r="CZ73" s="1213"/>
      <c r="DA73" s="1213"/>
      <c r="DB73" s="1213"/>
      <c r="DC73" s="1213"/>
    </row>
    <row r="74" spans="2:107" ht="13.2" x14ac:dyDescent="0.2">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2" x14ac:dyDescent="0.2">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0.2</v>
      </c>
      <c r="BQ75" s="1213"/>
      <c r="BR75" s="1213"/>
      <c r="BS75" s="1213"/>
      <c r="BT75" s="1213"/>
      <c r="BU75" s="1213"/>
      <c r="BV75" s="1213"/>
      <c r="BW75" s="1213"/>
      <c r="BX75" s="1213">
        <v>0</v>
      </c>
      <c r="BY75" s="1213"/>
      <c r="BZ75" s="1213"/>
      <c r="CA75" s="1213"/>
      <c r="CB75" s="1213"/>
      <c r="CC75" s="1213"/>
      <c r="CD75" s="1213"/>
      <c r="CE75" s="1213"/>
      <c r="CF75" s="1213">
        <v>0.5</v>
      </c>
      <c r="CG75" s="1213"/>
      <c r="CH75" s="1213"/>
      <c r="CI75" s="1213"/>
      <c r="CJ75" s="1213"/>
      <c r="CK75" s="1213"/>
      <c r="CL75" s="1213"/>
      <c r="CM75" s="1213"/>
      <c r="CN75" s="1213">
        <v>1.7</v>
      </c>
      <c r="CO75" s="1213"/>
      <c r="CP75" s="1213"/>
      <c r="CQ75" s="1213"/>
      <c r="CR75" s="1213"/>
      <c r="CS75" s="1213"/>
      <c r="CT75" s="1213"/>
      <c r="CU75" s="1213"/>
      <c r="CV75" s="1213">
        <v>2.4</v>
      </c>
      <c r="CW75" s="1213"/>
      <c r="CX75" s="1213"/>
      <c r="CY75" s="1213"/>
      <c r="CZ75" s="1213"/>
      <c r="DA75" s="1213"/>
      <c r="DB75" s="1213"/>
      <c r="DC75" s="1213"/>
    </row>
    <row r="76" spans="2:107" ht="13.2" x14ac:dyDescent="0.2">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2" x14ac:dyDescent="0.2">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5.4</v>
      </c>
      <c r="BQ77" s="1213"/>
      <c r="BR77" s="1213"/>
      <c r="BS77" s="1213"/>
      <c r="BT77" s="1213"/>
      <c r="BU77" s="1213"/>
      <c r="BV77" s="1213"/>
      <c r="BW77" s="1213"/>
      <c r="BX77" s="1213">
        <v>3.9</v>
      </c>
      <c r="BY77" s="1213"/>
      <c r="BZ77" s="1213"/>
      <c r="CA77" s="1213"/>
      <c r="CB77" s="1213"/>
      <c r="CC77" s="1213"/>
      <c r="CD77" s="1213"/>
      <c r="CE77" s="1213"/>
      <c r="CF77" s="1213">
        <v>0</v>
      </c>
      <c r="CG77" s="1213"/>
      <c r="CH77" s="1213"/>
      <c r="CI77" s="1213"/>
      <c r="CJ77" s="1213"/>
      <c r="CK77" s="1213"/>
      <c r="CL77" s="1213"/>
      <c r="CM77" s="1213"/>
      <c r="CN77" s="1213">
        <v>0</v>
      </c>
      <c r="CO77" s="1213"/>
      <c r="CP77" s="1213"/>
      <c r="CQ77" s="1213"/>
      <c r="CR77" s="1213"/>
      <c r="CS77" s="1213"/>
      <c r="CT77" s="1213"/>
      <c r="CU77" s="1213"/>
      <c r="CV77" s="1213">
        <v>0</v>
      </c>
      <c r="CW77" s="1213"/>
      <c r="CX77" s="1213"/>
      <c r="CY77" s="1213"/>
      <c r="CZ77" s="1213"/>
      <c r="DA77" s="1213"/>
      <c r="DB77" s="1213"/>
      <c r="DC77" s="1213"/>
    </row>
    <row r="78" spans="2:107" ht="13.2" x14ac:dyDescent="0.2">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2" x14ac:dyDescent="0.2">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4.2</v>
      </c>
      <c r="BQ79" s="1213"/>
      <c r="BR79" s="1213"/>
      <c r="BS79" s="1213"/>
      <c r="BT79" s="1213"/>
      <c r="BU79" s="1213"/>
      <c r="BV79" s="1213"/>
      <c r="BW79" s="1213"/>
      <c r="BX79" s="1213">
        <v>4.2</v>
      </c>
      <c r="BY79" s="1213"/>
      <c r="BZ79" s="1213"/>
      <c r="CA79" s="1213"/>
      <c r="CB79" s="1213"/>
      <c r="CC79" s="1213"/>
      <c r="CD79" s="1213"/>
      <c r="CE79" s="1213"/>
      <c r="CF79" s="1213">
        <v>4.5</v>
      </c>
      <c r="CG79" s="1213"/>
      <c r="CH79" s="1213"/>
      <c r="CI79" s="1213"/>
      <c r="CJ79" s="1213"/>
      <c r="CK79" s="1213"/>
      <c r="CL79" s="1213"/>
      <c r="CM79" s="1213"/>
      <c r="CN79" s="1213">
        <v>4.5999999999999996</v>
      </c>
      <c r="CO79" s="1213"/>
      <c r="CP79" s="1213"/>
      <c r="CQ79" s="1213"/>
      <c r="CR79" s="1213"/>
      <c r="CS79" s="1213"/>
      <c r="CT79" s="1213"/>
      <c r="CU79" s="1213"/>
      <c r="CV79" s="1213">
        <v>4.7</v>
      </c>
      <c r="CW79" s="1213"/>
      <c r="CX79" s="1213"/>
      <c r="CY79" s="1213"/>
      <c r="CZ79" s="1213"/>
      <c r="DA79" s="1213"/>
      <c r="DB79" s="1213"/>
      <c r="DC79" s="1213"/>
    </row>
    <row r="80" spans="2:107" ht="13.2" x14ac:dyDescent="0.2">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zWHeUecOr6eD6bwvasP226FyUm/UU1i+8+2HY0oPOg+Mm+iKqNI6n5bb+3njE+SW5hQdmuf8guMLH3z4oKsvOA==" saltValue="MHuby7AT23xyXp8g14wi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SUgyUA4uxSR0j7Dy0Ysj6iFU1mk88HirdtF5O8Ei92mdF0eCw4VJjklBtKu4iW3wqwmxRAgmTNb2C9gsSWKraQ==" saltValue="Fhdw3Xxic5IAv1kWX1K9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EeeqK1HA82eIlDZP5fF5tOxrZZ4moTjzqYb//MSAG/EqQJMusDpsDD8DmW0u/+v/zzvXgxTlUg9QPGIucklDXw==" saltValue="oHlWZuTfzDdCIDB7qyTt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2025-07-24T10:12:12Z</dcterms:created>
  <dcterms:modified xsi:type="dcterms:W3CDTF">2025-09-24T04:22:39Z</dcterms:modified>
  <cp:category/>
</cp:coreProperties>
</file>