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60" activeTab="3"/>
  </bookViews>
  <sheets>
    <sheet name="別紙１　事業計画書" sheetId="19" r:id="rId1"/>
    <sheet name="別紙２-1　所要額調書（出向先）"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21" r:id="rId9"/>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'別紙１　事業計画書'!$A$1:$H$20</definedName>
    <definedName name="_xlnm.Print_Area" localSheetId="1">'別紙２-1　所要額調書（出向先）'!$A$1:$H$30</definedName>
    <definedName name="_xlnm.Print_Area" localSheetId="2">'別紙２-２ 基礎経費支出予定算定額'!$A$1:$G$51</definedName>
    <definedName name="_xlnm.Print_Area" localSheetId="3">'別紙２‐３　派遣経費算定額'!$A$1:$U$26</definedName>
    <definedName name="_xlnm.Print_Area" localSheetId="4">'別紙３　補助要件・成果指標等'!$A$1:$G$35</definedName>
  </definedNames>
  <calcPr calcId="162913"/>
</workbook>
</file>

<file path=xl/calcChain.xml><?xml version="1.0" encoding="utf-8"?>
<calcChain xmlns="http://schemas.openxmlformats.org/spreadsheetml/2006/main">
  <c r="Q2" i="25" l="1"/>
  <c r="F47" i="11"/>
  <c r="P8" i="25" l="1"/>
  <c r="P9" i="25"/>
  <c r="P10" i="25"/>
  <c r="P11" i="25"/>
  <c r="P12" i="25"/>
  <c r="P13" i="25"/>
  <c r="P14" i="25"/>
  <c r="P15" i="25"/>
  <c r="P16" i="25"/>
  <c r="P17" i="25"/>
  <c r="P18" i="25"/>
  <c r="P19" i="25"/>
  <c r="P20" i="25"/>
  <c r="P21" i="25"/>
  <c r="P7" i="25"/>
  <c r="R12" i="25" l="1"/>
  <c r="R13" i="25"/>
  <c r="R14" i="25"/>
  <c r="R15" i="25"/>
  <c r="R16" i="25"/>
  <c r="R17" i="25"/>
  <c r="R18" i="25"/>
  <c r="R19" i="25"/>
  <c r="F22" i="25"/>
  <c r="Q8" i="25"/>
  <c r="Q9" i="25"/>
  <c r="Q10" i="25"/>
  <c r="Q11" i="25"/>
  <c r="Q12" i="25"/>
  <c r="Q13" i="25"/>
  <c r="Q14" i="25"/>
  <c r="Q15" i="25"/>
  <c r="Q16" i="25"/>
  <c r="Q17" i="25"/>
  <c r="Q18" i="25"/>
  <c r="Q19" i="25"/>
  <c r="Q20" i="25"/>
  <c r="Q21" i="25"/>
  <c r="Q7" i="25"/>
  <c r="Q22" i="25" s="1"/>
  <c r="R8" i="25"/>
  <c r="R9" i="25"/>
  <c r="R10" i="25"/>
  <c r="R11" i="25"/>
  <c r="R20" i="25"/>
  <c r="R21" i="25"/>
  <c r="R7" i="25" l="1"/>
  <c r="P22" i="25" l="1"/>
  <c r="B22" i="25"/>
  <c r="B20" i="1" s="1"/>
  <c r="U21" i="25"/>
  <c r="U20" i="25"/>
  <c r="U19" i="25"/>
  <c r="U18" i="25"/>
  <c r="U17" i="25"/>
  <c r="U16" i="25"/>
  <c r="U15" i="25"/>
  <c r="U14" i="25"/>
  <c r="U13" i="25"/>
  <c r="U12" i="25"/>
  <c r="U11" i="25"/>
  <c r="U10" i="25"/>
  <c r="U9" i="25"/>
  <c r="U8" i="25"/>
  <c r="U7" i="25"/>
  <c r="A20" i="1" l="1"/>
  <c r="D11" i="26" s="1"/>
  <c r="U22" i="25"/>
  <c r="R22" i="25"/>
  <c r="F21" i="11"/>
  <c r="G3" i="11" l="1"/>
  <c r="E5" i="20" s="1"/>
  <c r="B13" i="1" l="1"/>
  <c r="C13" i="1" s="1"/>
  <c r="D20" i="1" l="1"/>
  <c r="C20" i="1"/>
  <c r="F7" i="1"/>
  <c r="F37" i="11" l="1"/>
  <c r="F27" i="11"/>
  <c r="F13" i="11"/>
  <c r="F7" i="11"/>
  <c r="A13" i="1" l="1"/>
  <c r="D13" i="1" l="1"/>
  <c r="A26" i="1" s="1"/>
  <c r="B26" i="1" s="1"/>
  <c r="C26" i="1" s="1"/>
  <c r="B9" i="26" s="1"/>
  <c r="B17" i="26" s="1"/>
  <c r="D9" i="26"/>
  <c r="D17" i="26" s="1"/>
</calcChain>
</file>

<file path=xl/comments1.xml><?xml version="1.0" encoding="utf-8"?>
<comments xmlns="http://schemas.openxmlformats.org/spreadsheetml/2006/main">
  <authors>
    <author>作成者</author>
  </authors>
  <commentList>
    <comment ref="A7" authorId="0" shapeId="0">
      <text>
        <r>
          <rPr>
            <b/>
            <sz val="9"/>
            <color indexed="81"/>
            <rFont val="MS P ゴシック"/>
            <family val="3"/>
            <charset val="128"/>
          </rPr>
          <t>「施設名（病院名）」を入力してください（法人名ではありません）</t>
        </r>
      </text>
    </comment>
    <comment ref="D7" authorId="0" shapeId="0">
      <text>
        <r>
          <rPr>
            <b/>
            <sz val="9"/>
            <color indexed="81"/>
            <rFont val="MS P ゴシック"/>
            <family val="3"/>
            <charset val="128"/>
          </rPr>
          <t>補助対象経費を含む事業に生じた全ての事業費の合算額を入力してだくさい</t>
        </r>
      </text>
    </comment>
    <comment ref="E7" authorId="0" shapeId="0">
      <text>
        <r>
          <rPr>
            <b/>
            <sz val="9"/>
            <color indexed="81"/>
            <rFont val="MS P ゴシック"/>
            <family val="3"/>
            <charset val="128"/>
          </rPr>
          <t>当該事業に係る寄付金その他収入額があれば入力してください。なければ、「０」と入力してください。</t>
        </r>
      </text>
    </comment>
  </commentList>
</comments>
</file>

<file path=xl/comments2.xml><?xml version="1.0" encoding="utf-8"?>
<comments xmlns="http://schemas.openxmlformats.org/spreadsheetml/2006/main">
  <authors>
    <author>作成者</author>
  </authors>
  <commentList>
    <comment ref="G7" authorId="0" shapeId="0">
      <text>
        <r>
          <rPr>
            <b/>
            <sz val="14"/>
            <color indexed="81"/>
            <rFont val="MS P ゴシック"/>
            <family val="3"/>
            <charset val="128"/>
          </rPr>
          <t>支出予定額の具体の積算内訳を記載
出向元と折半等している場合は、実際の支出額（折半等した後の額）を記載してください</t>
        </r>
      </text>
    </comment>
  </commentList>
</comments>
</file>

<file path=xl/comments3.xml><?xml version="1.0" encoding="utf-8"?>
<comments xmlns="http://schemas.openxmlformats.org/spreadsheetml/2006/main">
  <authors>
    <author>作成者</author>
  </authors>
  <commentList>
    <comment ref="F3" authorId="0" shapeId="0">
      <text>
        <r>
          <rPr>
            <b/>
            <sz val="12"/>
            <color indexed="81"/>
            <rFont val="MS P ゴシック"/>
            <family val="3"/>
            <charset val="128"/>
          </rPr>
          <t>事業計画書の所定労働日数を記載</t>
        </r>
      </text>
    </comment>
    <comment ref="G3" authorId="0" shapeId="0">
      <text>
        <r>
          <rPr>
            <b/>
            <sz val="12"/>
            <color indexed="81"/>
            <rFont val="MS P ゴシック"/>
            <family val="3"/>
            <charset val="128"/>
          </rPr>
          <t>出向元に確認して記載</t>
        </r>
      </text>
    </comment>
    <comment ref="K3" authorId="0" shapeId="0">
      <text>
        <r>
          <rPr>
            <b/>
            <sz val="12"/>
            <color indexed="81"/>
            <rFont val="MS P ゴシック"/>
            <family val="3"/>
            <charset val="128"/>
          </rPr>
          <t>給料表等の積算根拠資料を別途提出してください</t>
        </r>
      </text>
    </comment>
    <comment ref="S3" authorId="0" shapeId="0">
      <text>
        <r>
          <rPr>
            <b/>
            <sz val="12"/>
            <color indexed="81"/>
            <rFont val="MS P ゴシック"/>
            <family val="3"/>
            <charset val="128"/>
          </rPr>
          <t>出向元、出向先で取り決めた負担割合を記載</t>
        </r>
      </text>
    </comment>
    <comment ref="N4" authorId="0" shapeId="0">
      <text>
        <r>
          <rPr>
            <b/>
            <sz val="12"/>
            <color indexed="81"/>
            <rFont val="MS P ゴシック"/>
            <family val="3"/>
            <charset val="128"/>
          </rPr>
          <t>出向期間中の「予定」時間外、休日労働時間を記載</t>
        </r>
        <r>
          <rPr>
            <sz val="9"/>
            <color indexed="81"/>
            <rFont val="MS P ゴシック"/>
            <family val="3"/>
            <charset val="128"/>
          </rPr>
          <t xml:space="preserve">
</t>
        </r>
      </text>
    </comment>
  </commentList>
</comments>
</file>

<file path=xl/comments4.xml><?xml version="1.0" encoding="utf-8"?>
<comments xmlns="http://schemas.openxmlformats.org/spreadsheetml/2006/main">
  <authors>
    <author>作成者</author>
  </authors>
  <commentList>
    <comment ref="B7" authorId="0" shapeId="0">
      <text>
        <r>
          <rPr>
            <b/>
            <sz val="9"/>
            <color indexed="81"/>
            <rFont val="MS P ゴシック"/>
            <family val="3"/>
            <charset val="128"/>
          </rPr>
          <t>「〇」または「×」で回答してください。
なお一つでも「×」があれば、本事業の対象外となります。</t>
        </r>
      </text>
    </comment>
    <comment ref="B19" authorId="0" shapeId="0">
      <text>
        <r>
          <rPr>
            <b/>
            <sz val="9"/>
            <color indexed="81"/>
            <rFont val="MS P ゴシック"/>
            <family val="3"/>
            <charset val="128"/>
          </rPr>
          <t>当該出向を受け入れる目的、出向元施設との今後の連携体制等を記載してください</t>
        </r>
      </text>
    </comment>
    <comment ref="G28" authorId="0" shapeId="0">
      <text>
        <r>
          <rPr>
            <b/>
            <sz val="9"/>
            <color indexed="81"/>
            <rFont val="MS P ゴシック"/>
            <family val="3"/>
            <charset val="128"/>
          </rPr>
          <t>記載必須事項：参考資料として調査結果報告書を提出してください</t>
        </r>
      </text>
    </comment>
    <comment ref="B29" authorId="0" shapeId="0">
      <text>
        <r>
          <rPr>
            <b/>
            <sz val="9"/>
            <color indexed="81"/>
            <rFont val="MS P ゴシック"/>
            <family val="3"/>
            <charset val="128"/>
          </rPr>
          <t>他に成果目標となる定量的な指標があれば記載してください</t>
        </r>
      </text>
    </comment>
    <comment ref="B32" authorId="0" shapeId="0">
      <text>
        <r>
          <rPr>
            <b/>
            <sz val="9"/>
            <color indexed="81"/>
            <rFont val="MS P ゴシック"/>
            <family val="3"/>
            <charset val="128"/>
          </rPr>
          <t>記載不可な事業所であれば、記載不要です</t>
        </r>
      </text>
    </comment>
  </commentList>
</comments>
</file>

<file path=xl/sharedStrings.xml><?xml version="1.0" encoding="utf-8"?>
<sst xmlns="http://schemas.openxmlformats.org/spreadsheetml/2006/main" count="380" uniqueCount="295">
  <si>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</si>
  <si>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</si>
  <si>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</si>
  <si>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</si>
  <si>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</si>
  <si>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</si>
  <si>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</si>
  <si>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</si>
  <si>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</si>
  <si>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</si>
  <si>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</si>
  <si>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</si>
  <si>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</si>
  <si>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</si>
  <si>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</si>
  <si>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9"/>
  </si>
  <si>
    <t>手当</t>
    <rPh sb="0" eb="2">
      <t>テアテ</t>
    </rPh>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</si>
  <si>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</si>
  <si>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</si>
  <si>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</si>
  <si>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</si>
  <si>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</si>
  <si>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</si>
  <si>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3"/>
  </si>
  <si>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</si>
  <si>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</si>
  <si>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</si>
  <si>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</si>
  <si>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教育担当者経費</t>
    <rPh sb="0" eb="2">
      <t>キョウイク</t>
    </rPh>
    <rPh sb="2" eb="5">
      <t>タントウシャ</t>
    </rPh>
    <rPh sb="5" eb="7">
      <t>ケイヒ</t>
    </rPh>
    <phoneticPr fontId="9"/>
  </si>
  <si>
    <t>備品購入費</t>
    <rPh sb="0" eb="2">
      <t>ビヒン</t>
    </rPh>
    <rPh sb="2" eb="5">
      <t>コウニュウヒ</t>
    </rPh>
    <phoneticPr fontId="9"/>
  </si>
  <si>
    <t>合計</t>
  </si>
  <si>
    <t>法人名</t>
    <rPh sb="0" eb="3">
      <t>ホウジンメイ</t>
    </rPh>
    <phoneticPr fontId="13"/>
  </si>
  <si>
    <t xml:space="preserve"> </t>
    <phoneticPr fontId="13"/>
  </si>
  <si>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</si>
  <si>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</si>
  <si>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</si>
  <si>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3"/>
  </si>
  <si>
    <t>所在地</t>
    <rPh sb="0" eb="3">
      <t>ショザイチ</t>
    </rPh>
    <phoneticPr fontId="13"/>
  </si>
  <si>
    <t>e-mail</t>
    <phoneticPr fontId="13"/>
  </si>
  <si>
    <t>対 象 経 費 の 内 容 に つ い て</t>
    <rPh sb="10" eb="11">
      <t>ナイ</t>
    </rPh>
    <rPh sb="12" eb="13">
      <t>カタチ</t>
    </rPh>
    <phoneticPr fontId="10"/>
  </si>
  <si>
    <t>内　　　　　　容</t>
    <rPh sb="0" eb="1">
      <t>ナイ</t>
    </rPh>
    <rPh sb="7" eb="8">
      <t>カタチ</t>
    </rPh>
    <phoneticPr fontId="10"/>
  </si>
  <si>
    <t>人　　　　　件　　　　　費</t>
    <rPh sb="0" eb="1">
      <t>ヒト</t>
    </rPh>
    <rPh sb="6" eb="7">
      <t>ケン</t>
    </rPh>
    <rPh sb="12" eb="13">
      <t>ヒ</t>
    </rPh>
    <phoneticPr fontId="9"/>
  </si>
  <si>
    <t>手　　　　　　　　　　　　当</t>
    <rPh sb="0" eb="1">
      <t>テ</t>
    </rPh>
    <rPh sb="13" eb="14">
      <t>トウ</t>
    </rPh>
    <phoneticPr fontId="9"/>
  </si>
  <si>
    <t>旅　　　　　　　　　　　　費</t>
    <rPh sb="0" eb="1">
      <t>タビ</t>
    </rPh>
    <rPh sb="13" eb="14">
      <t>ヒ</t>
    </rPh>
    <phoneticPr fontId="9"/>
  </si>
  <si>
    <t>需　　　　用　　　　費</t>
    <rPh sb="0" eb="1">
      <t>モトメ</t>
    </rPh>
    <rPh sb="5" eb="6">
      <t>ヨウ</t>
    </rPh>
    <rPh sb="10" eb="11">
      <t>ヒ</t>
    </rPh>
    <phoneticPr fontId="9"/>
  </si>
  <si>
    <t>消　耗　品　費</t>
    <rPh sb="0" eb="1">
      <t>ショウ</t>
    </rPh>
    <rPh sb="2" eb="3">
      <t>モウ</t>
    </rPh>
    <rPh sb="4" eb="5">
      <t>ヒン</t>
    </rPh>
    <rPh sb="6" eb="7">
      <t>ヒ</t>
    </rPh>
    <phoneticPr fontId="9"/>
  </si>
  <si>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</si>
  <si>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</si>
  <si>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</si>
  <si>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</si>
  <si>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</si>
  <si>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</si>
  <si>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</si>
  <si>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</si>
  <si>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</si>
  <si>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備  品  購  入  費</t>
    <rPh sb="0" eb="1">
      <t>ソナエ</t>
    </rPh>
    <rPh sb="3" eb="4">
      <t>ヒン</t>
    </rPh>
    <rPh sb="6" eb="7">
      <t>コウ</t>
    </rPh>
    <rPh sb="9" eb="10">
      <t>イ</t>
    </rPh>
    <rPh sb="12" eb="13">
      <t>ヒ</t>
    </rPh>
    <phoneticPr fontId="9"/>
  </si>
  <si>
    <t>手　　　　　　　　　　当</t>
    <rPh sb="0" eb="1">
      <t>テ</t>
    </rPh>
    <rPh sb="11" eb="12">
      <t>トウ</t>
    </rPh>
    <phoneticPr fontId="9"/>
  </si>
  <si>
    <t>本事業にかかるその他役務費</t>
    <rPh sb="0" eb="1">
      <t>ホン</t>
    </rPh>
    <rPh sb="1" eb="3">
      <t>ジギョウ</t>
    </rPh>
    <rPh sb="9" eb="10">
      <t>タ</t>
    </rPh>
    <rPh sb="10" eb="12">
      <t>エキム</t>
    </rPh>
    <rPh sb="12" eb="13">
      <t>ヒ</t>
    </rPh>
    <phoneticPr fontId="10"/>
  </si>
  <si>
    <t>TEL</t>
    <phoneticPr fontId="1"/>
  </si>
  <si>
    <t>事務手続きに関する
問合せ先</t>
    <rPh sb="0" eb="2">
      <t>ジム</t>
    </rPh>
    <rPh sb="2" eb="4">
      <t>テツヅ</t>
    </rPh>
    <rPh sb="6" eb="7">
      <t>カン</t>
    </rPh>
    <rPh sb="10" eb="11">
      <t>ト</t>
    </rPh>
    <rPh sb="11" eb="12">
      <t>ア</t>
    </rPh>
    <rPh sb="13" eb="14">
      <t>サキ</t>
    </rPh>
    <phoneticPr fontId="13"/>
  </si>
  <si>
    <t>事務担当者経費</t>
    <rPh sb="0" eb="2">
      <t>ジム</t>
    </rPh>
    <rPh sb="2" eb="5">
      <t>タントウシャ</t>
    </rPh>
    <rPh sb="5" eb="7">
      <t>ケイヒ</t>
    </rPh>
    <phoneticPr fontId="9"/>
  </si>
  <si>
    <t>看護責任者経費</t>
    <rPh sb="0" eb="2">
      <t>カンゴ</t>
    </rPh>
    <rPh sb="2" eb="5">
      <t>セキニンシャ</t>
    </rPh>
    <rPh sb="5" eb="7">
      <t>ケイヒ</t>
    </rPh>
    <phoneticPr fontId="9"/>
  </si>
  <si>
    <t>項目</t>
    <rPh sb="0" eb="2">
      <t>コウモク</t>
    </rPh>
    <phoneticPr fontId="1"/>
  </si>
  <si>
    <t>施設名</t>
    <rPh sb="0" eb="2">
      <t>シセツ</t>
    </rPh>
    <rPh sb="2" eb="3">
      <t>メイ</t>
    </rPh>
    <phoneticPr fontId="13"/>
  </si>
  <si>
    <t>出向の概要</t>
    <rPh sb="0" eb="2">
      <t>シュッコウ</t>
    </rPh>
    <rPh sb="3" eb="5">
      <t>ガイヨウ</t>
    </rPh>
    <phoneticPr fontId="1"/>
  </si>
  <si>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</si>
  <si>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</si>
  <si>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</si>
  <si>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3"/>
  </si>
  <si>
    <r>
      <t xml:space="preserve">出向者
</t>
    </r>
    <r>
      <rPr>
        <sz val="10"/>
        <rFont val="ＭＳ Ｐゴシック"/>
        <family val="3"/>
        <charset val="128"/>
        <scheme val="minor"/>
      </rPr>
      <t>※複数人の場合は、適宜行を追加してください。</t>
    </r>
    <rPh sb="0" eb="2">
      <t>シュッコウ</t>
    </rPh>
    <rPh sb="2" eb="3">
      <t>シャ</t>
    </rPh>
    <rPh sb="5" eb="7">
      <t>フクスウ</t>
    </rPh>
    <rPh sb="7" eb="8">
      <t>ニン</t>
    </rPh>
    <rPh sb="9" eb="11">
      <t>バアイ</t>
    </rPh>
    <phoneticPr fontId="1"/>
  </si>
  <si>
    <t>施設名</t>
    <rPh sb="0" eb="2">
      <t>シセツ</t>
    </rPh>
    <phoneticPr fontId="1"/>
  </si>
  <si>
    <t>設置者名</t>
    <rPh sb="0" eb="2">
      <t>セッチ</t>
    </rPh>
    <rPh sb="2" eb="3">
      <t>シャ</t>
    </rPh>
    <rPh sb="3" eb="4">
      <t>メイ</t>
    </rPh>
    <phoneticPr fontId="13"/>
  </si>
  <si>
    <t>令和　年　月　日</t>
    <rPh sb="0" eb="2">
      <t>レイワ</t>
    </rPh>
    <rPh sb="3" eb="4">
      <t>ネン</t>
    </rPh>
    <rPh sb="5" eb="6">
      <t>ガツ</t>
    </rPh>
    <rPh sb="7" eb="8">
      <t>ニチ</t>
    </rPh>
    <phoneticPr fontId="30"/>
  </si>
  <si>
    <t>経験年数
(R7.3.31時点)</t>
    <rPh sb="0" eb="2">
      <t>ケイケン</t>
    </rPh>
    <rPh sb="2" eb="4">
      <t>ネンスウ</t>
    </rPh>
    <rPh sb="13" eb="15">
      <t>ジテン</t>
    </rPh>
    <phoneticPr fontId="1"/>
  </si>
  <si>
    <t>基礎経費
の分</t>
    <rPh sb="0" eb="2">
      <t>キソ</t>
    </rPh>
    <rPh sb="2" eb="4">
      <t>ケイヒ</t>
    </rPh>
    <rPh sb="6" eb="7">
      <t>ブン</t>
    </rPh>
    <phoneticPr fontId="1"/>
  </si>
  <si>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</si>
  <si>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</si>
  <si>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</si>
  <si>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</si>
  <si>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3"/>
  </si>
  <si>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</si>
  <si>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</si>
  <si>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</si>
  <si>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</si>
  <si>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</si>
  <si>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10"/>
  </si>
  <si>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10"/>
  </si>
  <si>
    <t>本事業にかかる会議の開催に必要な経費（病院職員のお茶代などの計上は好ましくありません）</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2">
      <t>ケイジョウ</t>
    </rPh>
    <rPh sb="33" eb="34">
      <t>コノ</t>
    </rPh>
    <phoneticPr fontId="10"/>
  </si>
  <si>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10"/>
  </si>
  <si>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</si>
  <si>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（基　　礎　　経　　費）</t>
    <rPh sb="1" eb="2">
      <t>モト</t>
    </rPh>
    <rPh sb="4" eb="5">
      <t>イシズエ</t>
    </rPh>
    <rPh sb="7" eb="8">
      <t>キョウ</t>
    </rPh>
    <rPh sb="10" eb="11">
      <t>ヒ</t>
    </rPh>
    <phoneticPr fontId="9"/>
  </si>
  <si>
    <t>（看護師等派遣経費）</t>
    <rPh sb="1" eb="4">
      <t>カンゴシ</t>
    </rPh>
    <rPh sb="4" eb="5">
      <t>トウ</t>
    </rPh>
    <rPh sb="5" eb="7">
      <t>ハケン</t>
    </rPh>
    <rPh sb="7" eb="9">
      <t>ケイヒ</t>
    </rPh>
    <phoneticPr fontId="9"/>
  </si>
  <si>
    <t>給与等額</t>
    <phoneticPr fontId="1"/>
  </si>
  <si>
    <r>
      <t>出向者の基本給、各種手当等</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0">
      <t>カクシュ</t>
    </rPh>
    <rPh sb="10" eb="12">
      <t>テアテ</t>
    </rPh>
    <rPh sb="12" eb="13">
      <t>トウ</t>
    </rPh>
    <rPh sb="14" eb="16">
      <t>リンジ</t>
    </rPh>
    <rPh sb="17" eb="19">
      <t>シハラ</t>
    </rPh>
    <rPh sb="22" eb="24">
      <t>チンギン</t>
    </rPh>
    <rPh sb="27" eb="28">
      <t>ゲツ</t>
    </rPh>
    <rPh sb="29" eb="30">
      <t>コ</t>
    </rPh>
    <rPh sb="32" eb="34">
      <t>キカン</t>
    </rPh>
    <rPh sb="37" eb="39">
      <t>シハラ</t>
    </rPh>
    <rPh sb="42" eb="44">
      <t>チンギン</t>
    </rPh>
    <rPh sb="47" eb="48">
      <t>トウ</t>
    </rPh>
    <rPh sb="55" eb="56">
      <t>トウ</t>
    </rPh>
    <rPh sb="68" eb="70">
      <t>サンシュツ</t>
    </rPh>
    <rPh sb="70" eb="72">
      <t>コンキョ</t>
    </rPh>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</si>
  <si>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10"/>
  </si>
  <si>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10"/>
  </si>
  <si>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10"/>
  </si>
  <si>
    <t>事業開始日</t>
    <rPh sb="0" eb="2">
      <t>ジギョウ</t>
    </rPh>
    <rPh sb="2" eb="4">
      <t>カイシ</t>
    </rPh>
    <rPh sb="4" eb="5">
      <t>ビ</t>
    </rPh>
    <phoneticPr fontId="30"/>
  </si>
  <si>
    <t>事業完了日</t>
    <rPh sb="0" eb="2">
      <t>ジギョウ</t>
    </rPh>
    <rPh sb="2" eb="4">
      <t>カンリョウ</t>
    </rPh>
    <rPh sb="4" eb="5">
      <t>ビ</t>
    </rPh>
    <phoneticPr fontId="1"/>
  </si>
  <si>
    <t>令和　年　月　日</t>
    <rPh sb="0" eb="2">
      <t>レイワ</t>
    </rPh>
    <rPh sb="3" eb="4">
      <t>ネン</t>
    </rPh>
    <rPh sb="5" eb="6">
      <t>ツキ</t>
    </rPh>
    <rPh sb="7" eb="8">
      <t>ヒ</t>
    </rPh>
    <phoneticPr fontId="30"/>
  </si>
  <si>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</si>
  <si>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</si>
  <si>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</si>
  <si>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</si>
  <si>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</si>
  <si>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</si>
  <si>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</si>
  <si>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</si>
  <si>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</si>
  <si>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</si>
  <si>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</si>
  <si>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</si>
  <si>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</si>
  <si>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</si>
  <si>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時間外労働手当
（１時間あたり）</t>
    <rPh sb="0" eb="2">
      <t>ジカン</t>
    </rPh>
    <rPh sb="2" eb="3">
      <t>ガイ</t>
    </rPh>
    <rPh sb="3" eb="5">
      <t>ロウドウ</t>
    </rPh>
    <rPh sb="5" eb="7">
      <t>テアテ</t>
    </rPh>
    <rPh sb="10" eb="12">
      <t>ジカン</t>
    </rPh>
    <phoneticPr fontId="1"/>
  </si>
  <si>
    <t>休日労働手当
（１時間あたり）</t>
    <rPh sb="0" eb="2">
      <t>キュウジツ</t>
    </rPh>
    <rPh sb="2" eb="4">
      <t>ロウドウ</t>
    </rPh>
    <rPh sb="4" eb="6">
      <t>テアテ</t>
    </rPh>
    <rPh sb="9" eb="11">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</si>
  <si>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</si>
  <si>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</si>
  <si>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</si>
  <si>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</si>
  <si>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</si>
  <si>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</si>
  <si>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</si>
  <si>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</si>
  <si>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</si>
  <si>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</si>
  <si>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</si>
  <si>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</si>
  <si>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</si>
  <si>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</si>
  <si>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</si>
  <si>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別紙１</t>
    <rPh sb="0" eb="2">
      <t>ベッシ</t>
    </rPh>
    <phoneticPr fontId="1"/>
  </si>
  <si>
    <t>別紙２－１</t>
    <rPh sb="0" eb="2">
      <t>ベッシ</t>
    </rPh>
    <phoneticPr fontId="1"/>
  </si>
  <si>
    <t>別紙２‐３</t>
    <rPh sb="0" eb="2">
      <t>ベッシ</t>
    </rPh>
    <phoneticPr fontId="1"/>
  </si>
  <si>
    <t>別紙２-２</t>
    <rPh sb="0" eb="2">
      <t>ベッシ</t>
    </rPh>
    <phoneticPr fontId="9"/>
  </si>
  <si>
    <t>別紙３</t>
    <rPh sb="0" eb="2">
      <t>ベッシ</t>
    </rPh>
    <phoneticPr fontId="13"/>
  </si>
  <si>
    <t>要件</t>
    <rPh sb="0" eb="2">
      <t>ヨウケン</t>
    </rPh>
    <phoneticPr fontId="13"/>
  </si>
  <si>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</si>
  <si>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</si>
  <si>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</si>
  <si>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</si>
  <si>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</si>
  <si>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</si>
  <si>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3"/>
  </si>
  <si>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</si>
  <si>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</si>
  <si>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</si>
  <si>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</si>
  <si>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</si>
  <si>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</si>
  <si>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</si>
  <si>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</si>
  <si>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令和７年度かながわ地域看護師養成事業　基礎経費支出予定算定額</t>
    <rPh sb="19" eb="21">
      <t>キソ</t>
    </rPh>
    <rPh sb="21" eb="23">
      <t>ケイヒ</t>
    </rPh>
    <rPh sb="23" eb="25">
      <t>シシュツ</t>
    </rPh>
    <rPh sb="25" eb="27">
      <t>ヨテイ</t>
    </rPh>
    <rPh sb="27" eb="29">
      <t>サンテイ</t>
    </rPh>
    <rPh sb="29" eb="30">
      <t>ガク</t>
    </rPh>
    <phoneticPr fontId="10"/>
  </si>
  <si>
    <t>令和７年度かながわ地域看護師養成事業看護師等派遣経費算定額</t>
    <rPh sb="24" eb="26">
      <t>ケイヒ</t>
    </rPh>
    <rPh sb="26" eb="28">
      <t>サンテイ</t>
    </rPh>
    <rPh sb="28" eb="29">
      <t>ガク</t>
    </rPh>
    <phoneticPr fontId="13"/>
  </si>
  <si>
    <t>令和７年度かながわ地域看護師養成事業　補助要件・成果指標等</t>
    <rPh sb="19" eb="21">
      <t>ホジョ</t>
    </rPh>
    <rPh sb="21" eb="23">
      <t>ヨウケン</t>
    </rPh>
    <rPh sb="24" eb="26">
      <t>セイカ</t>
    </rPh>
    <rPh sb="26" eb="28">
      <t>シヒョウ</t>
    </rPh>
    <rPh sb="28" eb="29">
      <t>トウ</t>
    </rPh>
    <phoneticPr fontId="13"/>
  </si>
  <si>
    <t>令和７年度かながわ地域看護師養成事業　事業計画書（出向先事業主）</t>
    <rPh sb="0" eb="2">
      <t>レイワ</t>
    </rPh>
    <rPh sb="3" eb="4">
      <t>ネン</t>
    </rPh>
    <rPh sb="4" eb="5">
      <t>ド</t>
    </rPh>
    <rPh sb="19" eb="21">
      <t>ジギョウ</t>
    </rPh>
    <rPh sb="21" eb="23">
      <t>ケイカク</t>
    </rPh>
    <rPh sb="23" eb="24">
      <t>ショ</t>
    </rPh>
    <rPh sb="25" eb="27">
      <t>シュッコウ</t>
    </rPh>
    <rPh sb="27" eb="28">
      <t>サキ</t>
    </rPh>
    <rPh sb="28" eb="30">
      <t>ジギョウ</t>
    </rPh>
    <rPh sb="30" eb="31">
      <t>ヌシ</t>
    </rPh>
    <phoneticPr fontId="13"/>
  </si>
  <si>
    <t>令和７年度かながわ地域看護師養成事業　所要額調書（出向先事業主）</t>
    <rPh sb="0" eb="2">
      <t>レイワ</t>
    </rPh>
    <rPh sb="3" eb="4">
      <t>ネン</t>
    </rPh>
    <rPh sb="4" eb="5">
      <t>ド</t>
    </rPh>
    <rPh sb="19" eb="21">
      <t>ショヨウ</t>
    </rPh>
    <rPh sb="21" eb="22">
      <t>ガク</t>
    </rPh>
    <rPh sb="22" eb="24">
      <t>チョウショ</t>
    </rPh>
    <rPh sb="27" eb="28">
      <t>サキ</t>
    </rPh>
    <phoneticPr fontId="1"/>
  </si>
  <si>
    <t>（２）出向元施設との連携体制に係る変化（期待する効果）</t>
    <rPh sb="3" eb="5">
      <t>シュッコウ</t>
    </rPh>
    <rPh sb="5" eb="6">
      <t>モト</t>
    </rPh>
    <rPh sb="6" eb="8">
      <t>シセツ</t>
    </rPh>
    <rPh sb="10" eb="12">
      <t>レンケイ</t>
    </rPh>
    <rPh sb="12" eb="14">
      <t>タイセイ</t>
    </rPh>
    <rPh sb="15" eb="16">
      <t>カカ</t>
    </rPh>
    <rPh sb="17" eb="19">
      <t>ヘンカ</t>
    </rPh>
    <rPh sb="20" eb="22">
      <t>キタイ</t>
    </rPh>
    <rPh sb="24" eb="26">
      <t>コウカ</t>
    </rPh>
    <phoneticPr fontId="1"/>
  </si>
  <si>
    <t>（３）成果指標（定量指標）</t>
    <rPh sb="3" eb="5">
      <t>セイカ</t>
    </rPh>
    <rPh sb="5" eb="7">
      <t>シヒョウ</t>
    </rPh>
    <rPh sb="8" eb="10">
      <t>テイリョウ</t>
    </rPh>
    <rPh sb="10" eb="12">
      <t>シヒョウ</t>
    </rPh>
    <phoneticPr fontId="13"/>
  </si>
  <si>
    <t>令和6年度（１年間）</t>
    <rPh sb="0" eb="2">
      <t>レイワ</t>
    </rPh>
    <rPh sb="3" eb="4">
      <t>ネン</t>
    </rPh>
    <rPh sb="4" eb="5">
      <t>ド</t>
    </rPh>
    <rPh sb="7" eb="9">
      <t>ネンカン</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</si>
  <si>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</si>
  <si>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（４）平均在院日数（令和６年度）</t>
    <rPh sb="3" eb="5">
      <t>ヘイキン</t>
    </rPh>
    <rPh sb="5" eb="7">
      <t>ザイイン</t>
    </rPh>
    <rPh sb="7" eb="9">
      <t>ニッスウ</t>
    </rPh>
    <rPh sb="10" eb="12">
      <t>レイワ</t>
    </rPh>
    <rPh sb="13" eb="14">
      <t>ネン</t>
    </rPh>
    <rPh sb="14" eb="15">
      <t>ド</t>
    </rPh>
    <phoneticPr fontId="13"/>
  </si>
  <si>
    <t>その他（　　　　　　　　　　　　　　　　　）</t>
    <rPh sb="2" eb="3">
      <t>タ</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</si>
  <si>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</si>
  <si>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</si>
  <si>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R</t>
    <phoneticPr fontId="1"/>
  </si>
  <si>
    <t>S</t>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</si>
  <si>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</si>
  <si>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</si>
  <si>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</si>
  <si>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現状
（令和6年度）</t>
    <rPh sb="0" eb="2">
      <t>ゲンジョウ</t>
    </rPh>
    <rPh sb="4" eb="6">
      <t>レイワ</t>
    </rPh>
    <rPh sb="7" eb="8">
      <t>ネン</t>
    </rPh>
    <rPh sb="8" eb="9">
      <t>ド</t>
    </rPh>
    <phoneticPr fontId="1"/>
  </si>
  <si>
    <t>目標
（令和7年度）</t>
    <rPh sb="0" eb="2">
      <t>モクヒョウ</t>
    </rPh>
    <rPh sb="4" eb="6">
      <t>レイワ</t>
    </rPh>
    <rPh sb="7" eb="8">
      <t>ネン</t>
    </rPh>
    <rPh sb="8" eb="9">
      <t>ド</t>
    </rPh>
    <phoneticPr fontId="1"/>
  </si>
  <si>
    <t>（様式１付表）</t>
    <rPh sb="1" eb="3">
      <t>ヨウシキ</t>
    </rPh>
    <rPh sb="4" eb="6">
      <t>フヒョウ</t>
    </rPh>
    <phoneticPr fontId="10"/>
  </si>
  <si>
    <t>役員等氏名一覧表</t>
    <rPh sb="0" eb="2">
      <t>ヤクイン</t>
    </rPh>
    <rPh sb="2" eb="3">
      <t>トウ</t>
    </rPh>
    <rPh sb="3" eb="5">
      <t>シメイ</t>
    </rPh>
    <rPh sb="5" eb="7">
      <t>イチラン</t>
    </rPh>
    <rPh sb="7" eb="8">
      <t>ヒョウ</t>
    </rPh>
    <phoneticPr fontId="10"/>
  </si>
  <si>
    <t>№</t>
    <phoneticPr fontId="30"/>
  </si>
  <si>
    <t>役職名</t>
    <rPh sb="0" eb="3">
      <t>ヤクショクメイ</t>
    </rPh>
    <phoneticPr fontId="10"/>
  </si>
  <si>
    <t>氏 名</t>
    <rPh sb="0" eb="1">
      <t>シ</t>
    </rPh>
    <rPh sb="2" eb="3">
      <t>メイ</t>
    </rPh>
    <phoneticPr fontId="10"/>
  </si>
  <si>
    <t>生年月日
(大正T,昭和S,平成H)</t>
    <phoneticPr fontId="30"/>
  </si>
  <si>
    <t>性別
(M･F)</t>
    <rPh sb="0" eb="2">
      <t>セイベツ</t>
    </rPh>
    <phoneticPr fontId="10"/>
  </si>
  <si>
    <t>住    所</t>
    <rPh sb="0" eb="1">
      <t>ジュウ</t>
    </rPh>
    <rPh sb="5" eb="6">
      <t>ショ</t>
    </rPh>
    <phoneticPr fontId="10"/>
  </si>
  <si>
    <t>ｶﾅ</t>
    <phoneticPr fontId="30"/>
  </si>
  <si>
    <t>漢字</t>
    <rPh sb="0" eb="2">
      <t>カンジ</t>
    </rPh>
    <phoneticPr fontId="30"/>
  </si>
  <si>
    <t>元号</t>
    <rPh sb="0" eb="2">
      <t>ゲンゴウ</t>
    </rPh>
    <phoneticPr fontId="30"/>
  </si>
  <si>
    <t>年</t>
    <rPh sb="0" eb="1">
      <t>ネン</t>
    </rPh>
    <phoneticPr fontId="30"/>
  </si>
  <si>
    <t>月</t>
    <rPh sb="0" eb="1">
      <t>ツキ</t>
    </rPh>
    <phoneticPr fontId="30"/>
  </si>
  <si>
    <t>日</t>
    <rPh sb="0" eb="1">
      <t>ヒ</t>
    </rPh>
    <phoneticPr fontId="30"/>
  </si>
  <si>
    <t>令和７年　月　日現在</t>
    <rPh sb="0" eb="2">
      <t>レイワ</t>
    </rPh>
    <rPh sb="5" eb="6">
      <t>ガツ</t>
    </rPh>
    <phoneticPr fontId="46"/>
  </si>
  <si>
    <t>記載された全ての者は、申請者、代表者又は役員に暴力団員がいないことを確認するため、</t>
    <phoneticPr fontId="46"/>
  </si>
  <si>
    <t>本様式に記載された情報を神奈川県警察本部に照会することについて、同意しております。</t>
  </si>
  <si>
    <r>
      <t>法人（団体）名　　</t>
    </r>
    <r>
      <rPr>
        <sz val="11"/>
        <color theme="1"/>
        <rFont val="ＭＳ Ｐゴシック"/>
        <family val="2"/>
        <scheme val="minor"/>
      </rPr>
      <t>　　　　　　　</t>
    </r>
    <phoneticPr fontId="46"/>
  </si>
  <si>
    <r>
      <t>代表者氏名　</t>
    </r>
    <r>
      <rPr>
        <sz val="11"/>
        <color theme="1"/>
        <rFont val="ＭＳ Ｐゴシック"/>
        <family val="2"/>
        <scheme val="minor"/>
      </rPr>
      <t>　　　　　　　　　</t>
    </r>
    <phoneticPr fontId="46"/>
  </si>
  <si>
    <t>（注）</t>
    <phoneticPr fontId="46"/>
  </si>
  <si>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</si>
  <si>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</si>
  <si>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</si>
  <si>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46"/>
  </si>
  <si>
    <t>口座振込申出書</t>
    <rPh sb="0" eb="2">
      <t>コウザ</t>
    </rPh>
    <rPh sb="2" eb="4">
      <t>フリコ</t>
    </rPh>
    <rPh sb="4" eb="7">
      <t>モウシデショ</t>
    </rPh>
    <phoneticPr fontId="13"/>
  </si>
  <si>
    <t>金融機関名</t>
    <rPh sb="0" eb="2">
      <t>キンユウ</t>
    </rPh>
    <rPh sb="2" eb="4">
      <t>キカン</t>
    </rPh>
    <rPh sb="4" eb="5">
      <t>メイ</t>
    </rPh>
    <phoneticPr fontId="13"/>
  </si>
  <si>
    <t>銀行・信用金庫・信用組合</t>
    <rPh sb="0" eb="2">
      <t>ギンコウ</t>
    </rPh>
    <rPh sb="3" eb="5">
      <t>シンヨウ</t>
    </rPh>
    <rPh sb="5" eb="7">
      <t>キンコ</t>
    </rPh>
    <rPh sb="8" eb="10">
      <t>シンヨウ</t>
    </rPh>
    <rPh sb="10" eb="12">
      <t>クミアイ</t>
    </rPh>
    <phoneticPr fontId="13"/>
  </si>
  <si>
    <t>本店・支店</t>
    <rPh sb="0" eb="2">
      <t>ホンテン</t>
    </rPh>
    <rPh sb="3" eb="5">
      <t>シテン</t>
    </rPh>
    <phoneticPr fontId="13"/>
  </si>
  <si>
    <t>口座種類</t>
    <rPh sb="0" eb="2">
      <t>コウザ</t>
    </rPh>
    <rPh sb="2" eb="4">
      <t>シュルイ</t>
    </rPh>
    <phoneticPr fontId="13"/>
  </si>
  <si>
    <t>普通　・　当座</t>
    <rPh sb="0" eb="2">
      <t>フツウ</t>
    </rPh>
    <rPh sb="5" eb="7">
      <t>トウザ</t>
    </rPh>
    <phoneticPr fontId="13"/>
  </si>
  <si>
    <t>口座番号</t>
    <rPh sb="0" eb="2">
      <t>コウザ</t>
    </rPh>
    <rPh sb="2" eb="4">
      <t>バンゴウ</t>
    </rPh>
    <phoneticPr fontId="13"/>
  </si>
  <si>
    <t>フリガナ</t>
    <phoneticPr fontId="13"/>
  </si>
  <si>
    <t>口座名義人</t>
    <rPh sb="0" eb="2">
      <t>コウザ</t>
    </rPh>
    <rPh sb="2" eb="5">
      <t>メイギニン</t>
    </rPh>
    <phoneticPr fontId="13"/>
  </si>
  <si>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3"/>
  </si>
  <si>
    <t>令和　　年　　月　　日</t>
    <rPh sb="0" eb="2">
      <t>レイワ</t>
    </rPh>
    <rPh sb="4" eb="5">
      <t>ネン</t>
    </rPh>
    <rPh sb="7" eb="8">
      <t>ガツ</t>
    </rPh>
    <rPh sb="10" eb="11">
      <t>ニチ</t>
    </rPh>
    <phoneticPr fontId="13"/>
  </si>
  <si>
    <t>神奈川県知事　殿</t>
    <rPh sb="0" eb="4">
      <t>カナガワケン</t>
    </rPh>
    <rPh sb="4" eb="6">
      <t>チジ</t>
    </rPh>
    <rPh sb="7" eb="8">
      <t>ドノ</t>
    </rPh>
    <phoneticPr fontId="13"/>
  </si>
  <si>
    <t>郵便番号</t>
    <rPh sb="0" eb="2">
      <t>ユウビン</t>
    </rPh>
    <rPh sb="2" eb="4">
      <t>バンゴウ</t>
    </rPh>
    <phoneticPr fontId="13"/>
  </si>
  <si>
    <t>住所</t>
    <rPh sb="0" eb="2">
      <t>ジュウショ</t>
    </rPh>
    <phoneticPr fontId="13"/>
  </si>
  <si>
    <t>法人名</t>
    <rPh sb="0" eb="2">
      <t>ホウジン</t>
    </rPh>
    <rPh sb="2" eb="3">
      <t>メイ</t>
    </rPh>
    <phoneticPr fontId="13"/>
  </si>
  <si>
    <t>代表者の職名及び氏名</t>
    <rPh sb="0" eb="3">
      <t>ダイヒョウシャ</t>
    </rPh>
    <rPh sb="4" eb="5">
      <t>ショク</t>
    </rPh>
    <rPh sb="5" eb="6">
      <t>メイ</t>
    </rPh>
    <rPh sb="6" eb="7">
      <t>オヨ</t>
    </rPh>
    <rPh sb="8" eb="10">
      <t>シメイ</t>
    </rPh>
    <phoneticPr fontId="13"/>
  </si>
  <si>
    <t>令和７年度 神奈川県地域医療介護総合確保基金事業費補助金 歳入・歳出予算書(抄本)</t>
    <rPh sb="6" eb="10">
      <t>カナガワケン</t>
    </rPh>
    <rPh sb="10" eb="12">
      <t>チイキ</t>
    </rPh>
    <rPh sb="12" eb="14">
      <t>イリョウ</t>
    </rPh>
    <rPh sb="14" eb="16">
      <t>カイゴ</t>
    </rPh>
    <rPh sb="16" eb="18">
      <t>ソウゴウ</t>
    </rPh>
    <rPh sb="18" eb="20">
      <t>カクホ</t>
    </rPh>
    <rPh sb="20" eb="22">
      <t>キキン</t>
    </rPh>
    <rPh sb="22" eb="25">
      <t>ジギョウヒ</t>
    </rPh>
    <rPh sb="25" eb="28">
      <t>ホジョキン</t>
    </rPh>
    <rPh sb="29" eb="31">
      <t>サイニュウ</t>
    </rPh>
    <rPh sb="32" eb="34">
      <t>サイシュツ</t>
    </rPh>
    <rPh sb="34" eb="37">
      <t>ヨサンショ</t>
    </rPh>
    <rPh sb="38" eb="40">
      <t>ショウホン</t>
    </rPh>
    <phoneticPr fontId="13"/>
  </si>
  <si>
    <t>かながわ地域看護師養成事業補助</t>
    <rPh sb="4" eb="11">
      <t>チイキカンゴシヨウセイ</t>
    </rPh>
    <rPh sb="11" eb="13">
      <t>ジギョウ</t>
    </rPh>
    <rPh sb="13" eb="15">
      <t>ホジョ</t>
    </rPh>
    <phoneticPr fontId="30"/>
  </si>
  <si>
    <t>（単位：円）</t>
    <rPh sb="1" eb="3">
      <t>タンイ</t>
    </rPh>
    <rPh sb="4" eb="5">
      <t>エン</t>
    </rPh>
    <phoneticPr fontId="13"/>
  </si>
  <si>
    <t>歳入（収入）</t>
    <rPh sb="0" eb="2">
      <t>サイニュウ</t>
    </rPh>
    <rPh sb="3" eb="5">
      <t>シュウニュウ</t>
    </rPh>
    <phoneticPr fontId="13"/>
  </si>
  <si>
    <t>歳出(支出）</t>
    <rPh sb="0" eb="2">
      <t>サイシュツ</t>
    </rPh>
    <rPh sb="3" eb="5">
      <t>シシュツ</t>
    </rPh>
    <phoneticPr fontId="13"/>
  </si>
  <si>
    <t>科目</t>
    <rPh sb="0" eb="2">
      <t>カモク</t>
    </rPh>
    <phoneticPr fontId="13"/>
  </si>
  <si>
    <t>金額</t>
    <rPh sb="0" eb="2">
      <t>キンガク</t>
    </rPh>
    <phoneticPr fontId="13"/>
  </si>
  <si>
    <t>科目</t>
    <rPh sb="0" eb="2">
      <t>カモク</t>
    </rPh>
    <phoneticPr fontId="30"/>
  </si>
  <si>
    <t>県補助金（補助所要額）</t>
    <rPh sb="0" eb="1">
      <t>ケン</t>
    </rPh>
    <rPh sb="1" eb="4">
      <t>ホジョキン</t>
    </rPh>
    <rPh sb="5" eb="7">
      <t>ホジョ</t>
    </rPh>
    <rPh sb="7" eb="9">
      <t>ショヨウ</t>
    </rPh>
    <rPh sb="9" eb="10">
      <t>ガク</t>
    </rPh>
    <phoneticPr fontId="13"/>
  </si>
  <si>
    <t>基礎経費</t>
    <rPh sb="0" eb="2">
      <t>キソ</t>
    </rPh>
    <rPh sb="2" eb="4">
      <t>ケイヒ</t>
    </rPh>
    <phoneticPr fontId="1"/>
  </si>
  <si>
    <t>自己資金</t>
    <rPh sb="0" eb="2">
      <t>ジコ</t>
    </rPh>
    <rPh sb="2" eb="4">
      <t>シキン</t>
    </rPh>
    <phoneticPr fontId="13"/>
  </si>
  <si>
    <t>看護師等派遣経費</t>
    <rPh sb="0" eb="3">
      <t>カンゴシ</t>
    </rPh>
    <rPh sb="3" eb="4">
      <t>トウ</t>
    </rPh>
    <rPh sb="4" eb="6">
      <t>ハケン</t>
    </rPh>
    <rPh sb="6" eb="8">
      <t>ケイヒ</t>
    </rPh>
    <phoneticPr fontId="1"/>
  </si>
  <si>
    <t>計</t>
    <rPh sb="0" eb="1">
      <t>ケイ</t>
    </rPh>
    <phoneticPr fontId="13"/>
  </si>
  <si>
    <t>令和　年　月　日</t>
    <rPh sb="5" eb="6">
      <t>ガツ</t>
    </rPh>
    <rPh sb="7" eb="8">
      <t>ニチ</t>
    </rPh>
    <phoneticPr fontId="13"/>
  </si>
  <si>
    <t>原本と相違ないことを証明する。</t>
    <rPh sb="0" eb="2">
      <t>ゲンポン</t>
    </rPh>
    <rPh sb="3" eb="5">
      <t>ソウイ</t>
    </rPh>
    <rPh sb="10" eb="12">
      <t>ショウメイ</t>
    </rPh>
    <phoneticPr fontId="13"/>
  </si>
  <si>
    <t>寄付金</t>
    <rPh sb="0" eb="3">
      <t>キフキン</t>
    </rPh>
    <phoneticPr fontId="46"/>
  </si>
  <si>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</si>
  <si>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</si>
  <si>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</si>
  <si>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</si>
  <si>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</si>
  <si>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</si>
  <si>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</si>
  <si>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</si>
  <si>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T=Q*Ｓ</t>
    <phoneticPr fontId="1"/>
  </si>
  <si>
    <t>A</t>
    <phoneticPr fontId="1"/>
  </si>
  <si>
    <t>P=2300</t>
    <phoneticPr fontId="1"/>
  </si>
  <si>
    <t>Q=MIN(O,P)*E</t>
    <phoneticPr fontId="1"/>
  </si>
  <si>
    <t xml:space="preserve">
出向における給与差額
（1日当たり）</t>
    <rPh sb="1" eb="3">
      <t>シュッコウ</t>
    </rPh>
    <rPh sb="7" eb="9">
      <t>キュウヨ</t>
    </rPh>
    <rPh sb="9" eb="11">
      <t>サガク</t>
    </rPh>
    <rPh sb="14" eb="15">
      <t>ニチ</t>
    </rPh>
    <rPh sb="15" eb="16">
      <t>ア</t>
    </rPh>
    <phoneticPr fontId="1"/>
  </si>
  <si>
    <t>O=|(J-G)+(K-H)*M+(L-I)*N)|/F</t>
    <phoneticPr fontId="1"/>
  </si>
  <si>
    <t>申請者（出向先事業主）</t>
    <rPh sb="0" eb="3">
      <t>シンセイシャ</t>
    </rPh>
    <rPh sb="4" eb="7">
      <t>シュッコウサキ</t>
    </rPh>
    <rPh sb="7" eb="10">
      <t>ジギョウヌシ</t>
    </rPh>
    <phoneticPr fontId="1"/>
  </si>
  <si>
    <t>出向元事業主</t>
    <rPh sb="0" eb="2">
      <t>シュッコウ</t>
    </rPh>
    <rPh sb="2" eb="3">
      <t>モト</t>
    </rPh>
    <rPh sb="3" eb="6">
      <t>ジギョウヌシ</t>
    </rPh>
    <phoneticPr fontId="1"/>
  </si>
  <si>
    <t>出向の目的
（出向元選定理由）</t>
    <rPh sb="0" eb="2">
      <t>シュッコウ</t>
    </rPh>
    <rPh sb="3" eb="5">
      <t>モクテキ</t>
    </rPh>
    <rPh sb="7" eb="9">
      <t>シュッコウ</t>
    </rPh>
    <rPh sb="9" eb="10">
      <t>モト</t>
    </rPh>
    <rPh sb="10" eb="12">
      <t>センテイ</t>
    </rPh>
    <rPh sb="12" eb="14">
      <t>リユウ</t>
    </rPh>
    <phoneticPr fontId="1"/>
  </si>
  <si>
    <t>ＸＹＺ病院</t>
    <rPh sb="3" eb="5">
      <t>ビョウイン</t>
    </rPh>
    <phoneticPr fontId="1"/>
  </si>
  <si>
    <t>事務担当　2,000円／時間×90時間＝180,000円</t>
    <rPh sb="0" eb="2">
      <t>ジム</t>
    </rPh>
    <rPh sb="2" eb="4">
      <t>タントウ</t>
    </rPh>
    <rPh sb="10" eb="11">
      <t>エン</t>
    </rPh>
    <rPh sb="12" eb="14">
      <t>ジカン</t>
    </rPh>
    <rPh sb="17" eb="19">
      <t>ジカン</t>
    </rPh>
    <rPh sb="27" eb="28">
      <t>エン</t>
    </rPh>
    <phoneticPr fontId="1"/>
  </si>
  <si>
    <t>経理担当　2,000円／時間×30時間＝60,000円</t>
    <rPh sb="0" eb="2">
      <t>ケイリ</t>
    </rPh>
    <rPh sb="2" eb="4">
      <t>タントウ</t>
    </rPh>
    <rPh sb="10" eb="11">
      <t>エン</t>
    </rPh>
    <rPh sb="12" eb="14">
      <t>ジカン</t>
    </rPh>
    <rPh sb="17" eb="19">
      <t>ジカン</t>
    </rPh>
    <rPh sb="26" eb="27">
      <t>エン</t>
    </rPh>
    <phoneticPr fontId="1"/>
  </si>
  <si>
    <t>事務担当（時間外）　3,000円／時間×10時間＝30,000円</t>
    <rPh sb="0" eb="2">
      <t>ジム</t>
    </rPh>
    <rPh sb="2" eb="4">
      <t>タントウ</t>
    </rPh>
    <rPh sb="5" eb="7">
      <t>ジカン</t>
    </rPh>
    <rPh sb="7" eb="8">
      <t>ガイ</t>
    </rPh>
    <rPh sb="15" eb="16">
      <t>エン</t>
    </rPh>
    <rPh sb="17" eb="19">
      <t>ジカン</t>
    </rPh>
    <rPh sb="22" eb="24">
      <t>ジカン</t>
    </rPh>
    <rPh sb="31" eb="32">
      <t>エン</t>
    </rPh>
    <phoneticPr fontId="1"/>
  </si>
  <si>
    <t>看護師長　2,500円／時間×50時間＝125,000円</t>
    <rPh sb="0" eb="4">
      <t>カンゴシチョウ</t>
    </rPh>
    <rPh sb="6" eb="11">
      <t>５００エン</t>
    </rPh>
    <rPh sb="12" eb="14">
      <t>ジカン</t>
    </rPh>
    <rPh sb="17" eb="19">
      <t>ジカン</t>
    </rPh>
    <rPh sb="27" eb="28">
      <t>エン</t>
    </rPh>
    <phoneticPr fontId="1"/>
  </si>
  <si>
    <t>時間外勤務　3,500円×10時間＝35,000円</t>
    <rPh sb="0" eb="2">
      <t>ジカン</t>
    </rPh>
    <rPh sb="2" eb="3">
      <t>ガイ</t>
    </rPh>
    <rPh sb="3" eb="5">
      <t>キンム</t>
    </rPh>
    <rPh sb="11" eb="12">
      <t>エン</t>
    </rPh>
    <rPh sb="15" eb="17">
      <t>ジカン</t>
    </rPh>
    <rPh sb="24" eb="25">
      <t>エン</t>
    </rPh>
    <phoneticPr fontId="1"/>
  </si>
  <si>
    <t>教育担当　2,000円／時間×40時間＝80,000円</t>
    <rPh sb="0" eb="2">
      <t>キョウイク</t>
    </rPh>
    <rPh sb="2" eb="4">
      <t>タントウ</t>
    </rPh>
    <rPh sb="10" eb="11">
      <t>エン</t>
    </rPh>
    <rPh sb="12" eb="14">
      <t>ジカン</t>
    </rPh>
    <rPh sb="17" eb="19">
      <t>ジカン</t>
    </rPh>
    <rPh sb="26" eb="27">
      <t>エン</t>
    </rPh>
    <phoneticPr fontId="1"/>
  </si>
  <si>
    <t>教育資料等再生紙代　2,000枚×1円＝2,000円</t>
    <rPh sb="0" eb="2">
      <t>キョウイク</t>
    </rPh>
    <rPh sb="2" eb="4">
      <t>シリョウ</t>
    </rPh>
    <rPh sb="4" eb="5">
      <t>トウ</t>
    </rPh>
    <rPh sb="5" eb="8">
      <t>サイセイシ</t>
    </rPh>
    <rPh sb="8" eb="9">
      <t>ダイ</t>
    </rPh>
    <rPh sb="15" eb="16">
      <t>マイ</t>
    </rPh>
    <rPh sb="18" eb="19">
      <t>エン</t>
    </rPh>
    <rPh sb="25" eb="26">
      <t>エン</t>
    </rPh>
    <phoneticPr fontId="1"/>
  </si>
  <si>
    <t>関連書　5,000円×2冊＝10,000円</t>
    <rPh sb="0" eb="2">
      <t>カンレン</t>
    </rPh>
    <rPh sb="2" eb="3">
      <t>ショ</t>
    </rPh>
    <rPh sb="9" eb="10">
      <t>エン</t>
    </rPh>
    <rPh sb="12" eb="13">
      <t>サツ</t>
    </rPh>
    <rPh sb="20" eb="21">
      <t>エン</t>
    </rPh>
    <phoneticPr fontId="1"/>
  </si>
  <si>
    <t>社会保険労務士相談　10,000円×3回×1/2＝15,000円</t>
    <rPh sb="0" eb="2">
      <t>シャカイ</t>
    </rPh>
    <rPh sb="2" eb="4">
      <t>ホケン</t>
    </rPh>
    <rPh sb="4" eb="7">
      <t>ロウムシ</t>
    </rPh>
    <rPh sb="7" eb="9">
      <t>ソウダン</t>
    </rPh>
    <rPh sb="16" eb="17">
      <t>エン</t>
    </rPh>
    <rPh sb="19" eb="20">
      <t>カイ</t>
    </rPh>
    <rPh sb="31" eb="32">
      <t>エン</t>
    </rPh>
    <phoneticPr fontId="1"/>
  </si>
  <si>
    <t>※出向元と折半（1/2負担）</t>
    <rPh sb="1" eb="3">
      <t>シュッコウ</t>
    </rPh>
    <rPh sb="3" eb="4">
      <t>モト</t>
    </rPh>
    <rPh sb="5" eb="7">
      <t>セッパン</t>
    </rPh>
    <rPh sb="11" eb="13">
      <t>フタン</t>
    </rPh>
    <phoneticPr fontId="1"/>
  </si>
  <si>
    <t>出向先物品等使用・賃借料　50,000円×1/2＝25,000円</t>
    <rPh sb="0" eb="3">
      <t>シュッコウサキ</t>
    </rPh>
    <rPh sb="3" eb="5">
      <t>ブッピン</t>
    </rPh>
    <rPh sb="5" eb="6">
      <t>トウ</t>
    </rPh>
    <rPh sb="6" eb="8">
      <t>シヨウ</t>
    </rPh>
    <rPh sb="9" eb="12">
      <t>チンシャクリョウ</t>
    </rPh>
    <rPh sb="19" eb="20">
      <t>エン</t>
    </rPh>
    <rPh sb="31" eb="32">
      <t>エン</t>
    </rPh>
    <phoneticPr fontId="1"/>
  </si>
  <si>
    <t>出向先備品購入費　80,000円×1式×1/2＝40,000円</t>
    <rPh sb="0" eb="3">
      <t>シュッコウサキ</t>
    </rPh>
    <rPh sb="3" eb="5">
      <t>ビヒン</t>
    </rPh>
    <rPh sb="5" eb="7">
      <t>コウニュウ</t>
    </rPh>
    <rPh sb="7" eb="8">
      <t>ヒ</t>
    </rPh>
    <rPh sb="15" eb="16">
      <t>エン</t>
    </rPh>
    <rPh sb="18" eb="19">
      <t>シキ</t>
    </rPh>
    <rPh sb="30" eb="31">
      <t>エン</t>
    </rPh>
    <phoneticPr fontId="1"/>
  </si>
  <si>
    <t>神奈川　花子</t>
    <rPh sb="0" eb="3">
      <t>カナガワ</t>
    </rPh>
    <rPh sb="4" eb="6">
      <t>ハナコ</t>
    </rPh>
    <phoneticPr fontId="1"/>
  </si>
  <si>
    <t>〇</t>
  </si>
  <si>
    <t>出向後、出向先との勉強会を年２回実施し、継続的な相互連携を図る予定</t>
    <rPh sb="20" eb="23">
      <t>ケイゾクテキ</t>
    </rPh>
    <phoneticPr fontId="1"/>
  </si>
  <si>
    <t>4.2点（５点中）</t>
    <rPh sb="3" eb="4">
      <t>テン</t>
    </rPh>
    <rPh sb="6" eb="7">
      <t>テン</t>
    </rPh>
    <rPh sb="7" eb="8">
      <t>チュウ</t>
    </rPh>
    <phoneticPr fontId="1"/>
  </si>
  <si>
    <t>4.5点（５点中）</t>
    <rPh sb="3" eb="4">
      <t>テン</t>
    </rPh>
    <rPh sb="6" eb="7">
      <t>テン</t>
    </rPh>
    <rPh sb="7" eb="8">
      <t>チュウ</t>
    </rPh>
    <phoneticPr fontId="1"/>
  </si>
  <si>
    <t>平均在院日数（病院全体）</t>
    <rPh sb="0" eb="2">
      <t>ヘイキン</t>
    </rPh>
    <rPh sb="2" eb="4">
      <t>ザイイン</t>
    </rPh>
    <rPh sb="4" eb="6">
      <t>ニッスウ</t>
    </rPh>
    <rPh sb="7" eb="9">
      <t>ビョウイン</t>
    </rPh>
    <rPh sb="9" eb="11">
      <t>ゼンタイ</t>
    </rPh>
    <phoneticPr fontId="1"/>
  </si>
  <si>
    <t>5.5日</t>
    <rPh sb="3" eb="4">
      <t>ニチ</t>
    </rPh>
    <phoneticPr fontId="1"/>
  </si>
  <si>
    <t>6.0日</t>
    <rPh sb="3" eb="4">
      <t>ニチ</t>
    </rPh>
    <phoneticPr fontId="1"/>
  </si>
  <si>
    <r>
      <t>所在地　　　</t>
    </r>
    <r>
      <rPr>
        <sz val="12"/>
        <color rgb="FFFF0000"/>
        <rFont val="ＭＳ 明朝"/>
        <family val="1"/>
        <charset val="128"/>
      </rPr>
      <t>○○市○○町○丁目○番○号</t>
    </r>
    <rPh sb="0" eb="3">
      <t>ショザイチ</t>
    </rPh>
    <rPh sb="8" eb="9">
      <t>シ</t>
    </rPh>
    <rPh sb="11" eb="12">
      <t>チョウ</t>
    </rPh>
    <rPh sb="13" eb="14">
      <t>チョウ</t>
    </rPh>
    <rPh sb="14" eb="15">
      <t>メ</t>
    </rPh>
    <rPh sb="16" eb="17">
      <t>バン</t>
    </rPh>
    <rPh sb="18" eb="19">
      <t>ゴウ</t>
    </rPh>
    <phoneticPr fontId="9"/>
  </si>
  <si>
    <r>
      <t>団体名　　　</t>
    </r>
    <r>
      <rPr>
        <sz val="12"/>
        <color rgb="FFFF0000"/>
        <rFont val="ＭＳ 明朝"/>
        <family val="1"/>
        <charset val="128"/>
      </rPr>
      <t>○○病院</t>
    </r>
    <rPh sb="0" eb="2">
      <t>ダンタイ</t>
    </rPh>
    <rPh sb="2" eb="3">
      <t>メイ</t>
    </rPh>
    <rPh sb="8" eb="10">
      <t>ビョウイン</t>
    </rPh>
    <phoneticPr fontId="9"/>
  </si>
  <si>
    <r>
      <t>代表者名　　</t>
    </r>
    <r>
      <rPr>
        <sz val="12"/>
        <color rgb="FFFF0000"/>
        <rFont val="ＭＳ 明朝"/>
        <family val="1"/>
        <charset val="128"/>
      </rPr>
      <t>会長　神奈川　太郎</t>
    </r>
    <rPh sb="0" eb="3">
      <t>ダイヒョウシャ</t>
    </rPh>
    <rPh sb="3" eb="4">
      <t>メイ</t>
    </rPh>
    <rPh sb="6" eb="8">
      <t>カイチョウ</t>
    </rPh>
    <rPh sb="9" eb="12">
      <t>カナガワ</t>
    </rPh>
    <rPh sb="13" eb="15">
      <t>タロウ</t>
    </rPh>
    <phoneticPr fontId="9"/>
  </si>
  <si>
    <t>●●</t>
    <phoneticPr fontId="1"/>
  </si>
  <si>
    <t>▲▲駅前</t>
    <rPh sb="2" eb="4">
      <t>エキマエ</t>
    </rPh>
    <phoneticPr fontId="1"/>
  </si>
  <si>
    <t>1</t>
    <phoneticPr fontId="1"/>
  </si>
  <si>
    <t>2</t>
    <phoneticPr fontId="1"/>
  </si>
  <si>
    <t>3</t>
    <phoneticPr fontId="1"/>
  </si>
  <si>
    <t>4</t>
    <phoneticPr fontId="1"/>
  </si>
  <si>
    <t>5</t>
    <phoneticPr fontId="1"/>
  </si>
  <si>
    <t>6</t>
    <phoneticPr fontId="1"/>
  </si>
  <si>
    <t>7</t>
    <phoneticPr fontId="1"/>
  </si>
  <si>
    <t>イリョウホウジンマルマルカイ　マルヤママルミ</t>
    <phoneticPr fontId="13"/>
  </si>
  <si>
    <t>医療法人○○会　○山 ○美</t>
    <phoneticPr fontId="13"/>
  </si>
  <si>
    <t>000-0000</t>
    <phoneticPr fontId="1"/>
  </si>
  <si>
    <t>○○市○○町○丁目○番○号</t>
    <phoneticPr fontId="1"/>
  </si>
  <si>
    <t>○○病院</t>
    <phoneticPr fontId="1"/>
  </si>
  <si>
    <t>会長　神奈川　太郎</t>
    <phoneticPr fontId="1"/>
  </si>
  <si>
    <t>理事長</t>
    <rPh sb="0" eb="3">
      <t>リジチョウ</t>
    </rPh>
    <phoneticPr fontId="46"/>
  </si>
  <si>
    <t>ｶﾅｶﾞﾜ ﾀﾛｳ</t>
  </si>
  <si>
    <t>神奈川　太郎</t>
    <rPh sb="0" eb="3">
      <t>カナガワ</t>
    </rPh>
    <rPh sb="4" eb="6">
      <t>タロウ</t>
    </rPh>
    <phoneticPr fontId="46"/>
  </si>
  <si>
    <t>S</t>
  </si>
  <si>
    <t>M</t>
  </si>
  <si>
    <t>神奈川県横浜市中区日本大通１</t>
    <rPh sb="0" eb="4">
      <t>カナガワケン</t>
    </rPh>
    <rPh sb="4" eb="7">
      <t>ヨコハマシ</t>
    </rPh>
    <rPh sb="7" eb="9">
      <t>ナカク</t>
    </rPh>
    <rPh sb="9" eb="11">
      <t>ニホン</t>
    </rPh>
    <rPh sb="11" eb="12">
      <t>オオ</t>
    </rPh>
    <rPh sb="12" eb="13">
      <t>トオ</t>
    </rPh>
    <phoneticPr fontId="46"/>
  </si>
  <si>
    <t>理事</t>
    <rPh sb="0" eb="2">
      <t>リジ</t>
    </rPh>
    <phoneticPr fontId="46"/>
  </si>
  <si>
    <t>ｹﾝﾁｮｳ ﾊﾅｺ</t>
    <phoneticPr fontId="46"/>
  </si>
  <si>
    <t>県庁　花子</t>
    <rPh sb="0" eb="1">
      <t>ケン</t>
    </rPh>
    <rPh sb="1" eb="2">
      <t>チョウ</t>
    </rPh>
    <rPh sb="3" eb="5">
      <t>ハナコ</t>
    </rPh>
    <phoneticPr fontId="46"/>
  </si>
  <si>
    <t>S</t>
    <phoneticPr fontId="46"/>
  </si>
  <si>
    <t>F</t>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</si>
</sst>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_);[Red]\(#,##0\)"/>
    <numFmt numFmtId="178" formatCode="0_);[Red]\(0\)"/>
    <numFmt numFmtId="179" formatCode="[$-411]ggge&quot;年&quot;m&quot;月&quot;d&quot;日&quot;;@"/>
    <numFmt numFmtId="180" formatCode="#,##0_ "/>
  </numFmts>
  <fonts count="57">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ＭＳ ゴシック"/>
      <family val="3"/>
      <charset val="128"/>
    </font>
    <font>
      <sz val="18"/>
      <name val="ＭＳ ゴシック"/>
      <family val="3"/>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aj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9"/>
      <name val="ＭＳ Ｐゴシック"/>
      <family val="2"/>
      <scheme val="minor"/>
    </font>
    <font>
      <sz val="11"/>
      <name val="ＭＳ Ｐゴシック"/>
      <family val="2"/>
      <scheme val="minor"/>
    </font>
    <font>
      <sz val="8"/>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b/>
      <sz val="9"/>
      <color indexed="81"/>
      <name val="MS P ゴシック"/>
      <family val="3"/>
      <charset val="128"/>
    </font>
    <font>
      <b/>
      <sz val="14"/>
      <color indexed="81"/>
      <name val="MS P ゴシック"/>
      <family val="3"/>
      <charset val="128"/>
    </font>
    <font>
      <b/>
      <sz val="12"/>
      <color indexed="81"/>
      <name val="MS P ゴシック"/>
      <family val="3"/>
      <charset val="128"/>
    </font>
    <font>
      <sz val="9"/>
      <color indexed="81"/>
      <name val="MS P ゴシック"/>
      <family val="3"/>
      <charset val="128"/>
    </font>
    <font>
      <sz val="12"/>
      <color rgb="FFFF0000"/>
      <name val="ＭＳ 明朝"/>
      <family val="1"/>
      <charset val="128"/>
    </font>
    <font>
      <sz val="14"/>
      <color rgb="FFFF0000"/>
      <name val="HG丸ｺﾞｼｯｸM-PRO"/>
      <family val="3"/>
      <charset val="128"/>
    </font>
    <font>
      <sz val="11"/>
      <color rgb="FFFF0000"/>
      <name val="ＭＳ 明朝"/>
      <family val="1"/>
      <charset val="128"/>
    </font>
    <font>
      <sz val="10"/>
      <color rgb="FFFF0000"/>
      <name val="ＭＳ 明朝"/>
      <family val="1"/>
      <charset val="128"/>
    </font>
    <font>
      <sz val="13"/>
      <color rgb="FFFF0000"/>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6" fillId="0" borderId="0"/>
    <xf numFmtId="0" fontId="7" fillId="0" borderId="0">
      <alignment vertical="center"/>
    </xf>
    <xf numFmtId="0" fontId="12" fillId="0" borderId="0">
      <alignment vertical="center"/>
    </xf>
    <xf numFmtId="0" fontId="12" fillId="0" borderId="0">
      <alignment vertical="center"/>
    </xf>
  </cellStyleXfs>
  <cellXfs count="402">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2" fillId="0" borderId="14" xfId="2" applyFont="1" applyBorder="1" applyAlignment="1">
      <alignment vertical="center"/>
    </xf>
    <xf numFmtId="0" fontId="12" fillId="0" borderId="0" xfId="2" applyFont="1" applyAlignment="1">
      <alignment vertical="center"/>
    </xf>
    <xf numFmtId="0" fontId="12" fillId="0" borderId="1" xfId="2" applyFont="1" applyBorder="1" applyAlignment="1">
      <alignment horizontal="distributed" vertical="center" justifyLastLine="1"/>
    </xf>
    <xf numFmtId="0" fontId="7" fillId="0" borderId="0" xfId="3" applyFont="1" applyAlignment="1">
      <alignment vertical="center"/>
    </xf>
    <xf numFmtId="176" fontId="0" fillId="0" borderId="0" xfId="2" applyNumberFormat="1" applyFont="1" applyAlignment="1">
      <alignment horizontal="right"/>
    </xf>
    <xf numFmtId="0" fontId="12" fillId="0" borderId="0" xfId="7" applyFont="1">
      <alignment vertical="center"/>
    </xf>
    <xf numFmtId="0" fontId="12" fillId="0" borderId="0" xfId="7" applyFont="1" applyAlignment="1">
      <alignment horizontal="right" vertical="center"/>
    </xf>
    <xf numFmtId="0" fontId="17" fillId="0" borderId="1" xfId="2" applyFont="1" applyBorder="1" applyAlignment="1">
      <alignment horizontal="distributed" vertical="center" justifyLastLine="1"/>
    </xf>
    <xf numFmtId="0" fontId="18" fillId="0" borderId="0" xfId="3" applyFont="1" applyAlignment="1">
      <alignment vertical="center"/>
    </xf>
    <xf numFmtId="0" fontId="12" fillId="0" borderId="0" xfId="7">
      <alignment vertical="center"/>
    </xf>
    <xf numFmtId="0" fontId="12" fillId="0" borderId="0" xfId="7" applyAlignment="1">
      <alignment vertical="center" shrinkToFit="1"/>
    </xf>
    <xf numFmtId="0" fontId="12" fillId="0" borderId="0" xfId="7" applyAlignment="1">
      <alignment horizontal="center" vertical="center"/>
    </xf>
    <xf numFmtId="0" fontId="3" fillId="0" borderId="18"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8" xfId="0" applyFont="1" applyFill="1" applyBorder="1" applyAlignment="1">
      <alignment horizontal="right" vertical="center"/>
    </xf>
    <xf numFmtId="0" fontId="4" fillId="0" borderId="0" xfId="0" applyFont="1" applyFill="1" applyBorder="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20" fillId="0" borderId="0" xfId="2" applyFont="1"/>
    <xf numFmtId="0" fontId="21" fillId="0" borderId="0" xfId="2" applyFont="1"/>
    <xf numFmtId="0" fontId="22" fillId="0" borderId="0" xfId="2" applyFont="1" applyAlignment="1">
      <alignment vertical="center"/>
    </xf>
    <xf numFmtId="0" fontId="21" fillId="0" borderId="0" xfId="2" applyFont="1" applyAlignment="1">
      <alignment vertical="center"/>
    </xf>
    <xf numFmtId="0" fontId="21" fillId="0" borderId="13" xfId="2" applyFont="1" applyBorder="1"/>
    <xf numFmtId="0" fontId="21" fillId="0" borderId="17" xfId="2" applyFont="1" applyBorder="1"/>
    <xf numFmtId="0" fontId="21" fillId="0" borderId="18" xfId="2" applyFont="1" applyBorder="1"/>
    <xf numFmtId="0" fontId="21" fillId="0" borderId="19" xfId="2" applyFont="1" applyBorder="1"/>
    <xf numFmtId="0" fontId="21" fillId="0" borderId="3" xfId="2" applyFont="1" applyBorder="1"/>
    <xf numFmtId="0" fontId="21" fillId="0" borderId="21" xfId="2" applyFont="1" applyBorder="1" applyAlignment="1">
      <alignment vertical="center"/>
    </xf>
    <xf numFmtId="0" fontId="21" fillId="0" borderId="19" xfId="2" applyFont="1" applyBorder="1" applyAlignment="1">
      <alignment vertical="center"/>
    </xf>
    <xf numFmtId="0" fontId="21" fillId="0" borderId="12" xfId="2" applyFont="1" applyBorder="1"/>
    <xf numFmtId="0" fontId="21" fillId="0" borderId="20" xfId="2" applyFont="1" applyBorder="1"/>
    <xf numFmtId="0" fontId="21" fillId="0" borderId="21" xfId="2" applyFont="1" applyBorder="1"/>
    <xf numFmtId="0" fontId="21" fillId="0" borderId="4" xfId="2" applyFont="1" applyBorder="1"/>
    <xf numFmtId="0" fontId="21" fillId="0" borderId="0" xfId="2" applyFont="1" applyBorder="1"/>
    <xf numFmtId="0" fontId="21" fillId="0" borderId="5" xfId="2" applyFont="1" applyBorder="1"/>
    <xf numFmtId="0" fontId="20" fillId="0" borderId="0" xfId="2" applyFont="1" applyBorder="1"/>
    <xf numFmtId="0" fontId="20" fillId="0" borderId="14" xfId="2" applyFont="1" applyBorder="1"/>
    <xf numFmtId="0" fontId="27" fillId="6" borderId="33" xfId="7" applyFont="1" applyFill="1" applyBorder="1" applyAlignment="1">
      <alignment vertical="center" shrinkToFit="1"/>
    </xf>
    <xf numFmtId="0" fontId="27" fillId="6" borderId="1" xfId="7" applyFont="1" applyFill="1" applyBorder="1" applyAlignment="1">
      <alignment vertical="center" wrapText="1"/>
    </xf>
    <xf numFmtId="0" fontId="27" fillId="6" borderId="1" xfId="7" applyFont="1" applyFill="1" applyBorder="1" applyAlignment="1">
      <alignment vertical="center" shrinkToFit="1"/>
    </xf>
    <xf numFmtId="0" fontId="27" fillId="6" borderId="1" xfId="7" applyFont="1" applyFill="1" applyBorder="1" applyAlignment="1">
      <alignment vertical="center" wrapText="1" shrinkToFit="1"/>
    </xf>
    <xf numFmtId="0" fontId="27" fillId="6" borderId="36" xfId="7" applyFont="1" applyFill="1" applyBorder="1" applyAlignment="1">
      <alignment vertical="center" shrinkToFit="1"/>
    </xf>
    <xf numFmtId="0" fontId="27" fillId="6" borderId="2" xfId="7" applyFont="1" applyFill="1" applyBorder="1">
      <alignment vertical="center"/>
    </xf>
    <xf numFmtId="0" fontId="27" fillId="6" borderId="36" xfId="7" applyFont="1" applyFill="1" applyBorder="1" applyAlignment="1">
      <alignment vertical="center" wrapText="1"/>
    </xf>
    <xf numFmtId="0" fontId="4" fillId="0" borderId="0" xfId="0" applyFont="1" applyBorder="1" applyAlignment="1">
      <alignment vertical="center"/>
    </xf>
    <xf numFmtId="0" fontId="4" fillId="0" borderId="18" xfId="0" applyFont="1" applyBorder="1" applyAlignment="1">
      <alignment horizontal="center" vertical="center"/>
    </xf>
    <xf numFmtId="0" fontId="4" fillId="0" borderId="6" xfId="0" applyFont="1" applyFill="1" applyBorder="1" applyAlignment="1">
      <alignment horizontal="right" vertical="center"/>
    </xf>
    <xf numFmtId="38" fontId="4" fillId="0" borderId="9" xfId="1" applyFont="1" applyFill="1" applyBorder="1" applyAlignment="1">
      <alignment vertical="center"/>
    </xf>
    <xf numFmtId="0" fontId="4"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2" borderId="0" xfId="0" applyFont="1" applyFill="1" applyBorder="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Border="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Fill="1" applyBorder="1" applyAlignment="1">
      <alignment vertical="center"/>
    </xf>
    <xf numFmtId="0" fontId="4" fillId="6" borderId="6" xfId="0" applyFont="1" applyFill="1" applyBorder="1" applyAlignment="1">
      <alignment horizontal="right" vertical="center"/>
    </xf>
    <xf numFmtId="38" fontId="4" fillId="0" borderId="9" xfId="0" applyNumberFormat="1" applyFont="1" applyFill="1" applyBorder="1" applyAlignment="1">
      <alignment vertical="center"/>
    </xf>
    <xf numFmtId="0" fontId="27" fillId="0" borderId="0" xfId="7" applyFont="1">
      <alignment vertical="center"/>
    </xf>
    <xf numFmtId="0" fontId="4" fillId="0" borderId="9" xfId="0" applyFont="1" applyFill="1" applyBorder="1" applyAlignment="1">
      <alignment vertical="center"/>
    </xf>
    <xf numFmtId="0" fontId="7" fillId="0" borderId="0" xfId="7" applyFont="1" applyBorder="1" applyAlignment="1">
      <alignment horizontal="center" vertical="center"/>
    </xf>
    <xf numFmtId="177" fontId="12" fillId="0" borderId="0" xfId="7" applyNumberFormat="1" applyFont="1" applyAlignment="1">
      <alignment vertical="center"/>
    </xf>
    <xf numFmtId="177" fontId="12" fillId="0" borderId="0" xfId="7" applyNumberFormat="1" applyFont="1" applyAlignment="1">
      <alignment horizontal="center" vertical="center"/>
    </xf>
    <xf numFmtId="177" fontId="12" fillId="0" borderId="52" xfId="7" applyNumberFormat="1" applyFont="1" applyBorder="1" applyAlignment="1">
      <alignment horizontal="center" vertical="center"/>
    </xf>
    <xf numFmtId="177" fontId="12" fillId="0" borderId="52" xfId="7" applyNumberFormat="1" applyFont="1" applyBorder="1" applyAlignment="1">
      <alignment horizontal="center" vertical="center" wrapText="1" shrinkToFit="1"/>
    </xf>
    <xf numFmtId="177" fontId="12" fillId="0" borderId="52" xfId="7" applyNumberFormat="1" applyFont="1" applyBorder="1" applyAlignment="1">
      <alignment horizontal="center" vertical="center" wrapText="1"/>
    </xf>
    <xf numFmtId="177" fontId="12" fillId="0" borderId="3" xfId="7" applyNumberFormat="1" applyFont="1" applyBorder="1" applyAlignment="1">
      <alignment horizontal="center" vertical="center"/>
    </xf>
    <xf numFmtId="177" fontId="12" fillId="0" borderId="3" xfId="7" applyNumberFormat="1" applyFont="1" applyBorder="1" applyAlignment="1">
      <alignment horizontal="center" vertical="center" wrapText="1" shrinkToFit="1"/>
    </xf>
    <xf numFmtId="177" fontId="12" fillId="0" borderId="3" xfId="7" applyNumberFormat="1" applyFont="1" applyBorder="1" applyAlignment="1">
      <alignment horizontal="center" vertical="center" wrapText="1"/>
    </xf>
    <xf numFmtId="177" fontId="12" fillId="0" borderId="1" xfId="7" applyNumberFormat="1" applyFont="1" applyBorder="1" applyAlignment="1">
      <alignment vertical="center"/>
    </xf>
    <xf numFmtId="177" fontId="12" fillId="0" borderId="50" xfId="7" applyNumberFormat="1" applyFont="1" applyBorder="1" applyAlignment="1">
      <alignment horizontal="center" vertical="center"/>
    </xf>
    <xf numFmtId="177" fontId="12" fillId="0" borderId="3" xfId="7" applyNumberFormat="1" applyFont="1" applyBorder="1" applyAlignment="1">
      <alignment vertical="center"/>
    </xf>
    <xf numFmtId="177" fontId="12" fillId="0" borderId="0" xfId="3" applyNumberFormat="1" applyFont="1" applyAlignment="1">
      <alignment vertical="center"/>
    </xf>
    <xf numFmtId="177" fontId="35" fillId="0" borderId="0" xfId="0" applyNumberFormat="1" applyFont="1" applyAlignment="1">
      <alignment vertical="center"/>
    </xf>
    <xf numFmtId="0" fontId="14" fillId="6" borderId="12" xfId="7" applyFont="1" applyFill="1" applyBorder="1" applyAlignment="1">
      <alignment vertical="center" shrinkToFit="1"/>
    </xf>
    <xf numFmtId="177" fontId="12" fillId="6" borderId="1" xfId="7" applyNumberFormat="1" applyFont="1" applyFill="1" applyBorder="1" applyAlignment="1">
      <alignment vertical="center"/>
    </xf>
    <xf numFmtId="177" fontId="12" fillId="6" borderId="50" xfId="7" applyNumberFormat="1" applyFont="1" applyFill="1" applyBorder="1" applyAlignment="1">
      <alignment vertical="center"/>
    </xf>
    <xf numFmtId="9" fontId="12" fillId="6" borderId="1" xfId="7" applyNumberFormat="1" applyFont="1" applyFill="1" applyBorder="1" applyAlignment="1">
      <alignment vertical="center"/>
    </xf>
    <xf numFmtId="9" fontId="12" fillId="6" borderId="50" xfId="7" applyNumberFormat="1" applyFont="1" applyFill="1" applyBorder="1" applyAlignment="1">
      <alignment vertical="center"/>
    </xf>
    <xf numFmtId="0" fontId="7" fillId="0" borderId="1" xfId="7" applyFont="1" applyFill="1" applyBorder="1" applyAlignment="1">
      <alignment horizontal="center" vertical="center"/>
    </xf>
    <xf numFmtId="177" fontId="36" fillId="0" borderId="51" xfId="7" applyNumberFormat="1" applyFont="1" applyBorder="1" applyAlignment="1">
      <alignment horizontal="center" vertical="center" wrapText="1" shrinkToFit="1"/>
    </xf>
    <xf numFmtId="177" fontId="35" fillId="0" borderId="15" xfId="0" applyNumberFormat="1" applyFont="1" applyBorder="1" applyAlignment="1">
      <alignment vertical="center"/>
    </xf>
    <xf numFmtId="177" fontId="39" fillId="0" borderId="51" xfId="7" applyNumberFormat="1" applyFont="1" applyBorder="1" applyAlignment="1">
      <alignment horizontal="center" vertical="center" wrapText="1" shrinkToFit="1"/>
    </xf>
    <xf numFmtId="0" fontId="7" fillId="6"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1" fillId="0" borderId="0" xfId="2" applyFont="1" applyAlignment="1">
      <alignment horizontal="center" vertical="center"/>
    </xf>
    <xf numFmtId="177" fontId="12" fillId="0" borderId="1" xfId="7" applyNumberFormat="1" applyFont="1" applyBorder="1" applyAlignment="1">
      <alignment horizontal="center" vertical="center"/>
    </xf>
    <xf numFmtId="0" fontId="15" fillId="0" borderId="0" xfId="0" applyFont="1" applyAlignment="1">
      <alignment vertical="center"/>
    </xf>
    <xf numFmtId="0" fontId="5" fillId="0" borderId="0" xfId="0" applyFont="1" applyAlignment="1">
      <alignment horizontal="center" vertical="center"/>
    </xf>
    <xf numFmtId="0" fontId="34"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2" fillId="0" borderId="0" xfId="2" applyFont="1" applyAlignment="1">
      <alignment horizontal="right" vertical="center"/>
    </xf>
    <xf numFmtId="0" fontId="12" fillId="0" borderId="13" xfId="2" applyFont="1" applyBorder="1" applyAlignment="1">
      <alignment vertical="center"/>
    </xf>
    <xf numFmtId="0" fontId="12" fillId="0" borderId="17" xfId="2" applyFont="1" applyBorder="1" applyAlignment="1">
      <alignment vertical="center"/>
    </xf>
    <xf numFmtId="0" fontId="14" fillId="0" borderId="0" xfId="2" applyFont="1" applyAlignment="1">
      <alignment vertical="center"/>
    </xf>
    <xf numFmtId="0" fontId="14" fillId="0" borderId="18" xfId="2" applyFont="1" applyBorder="1" applyAlignment="1">
      <alignment vertical="center"/>
    </xf>
    <xf numFmtId="0" fontId="14" fillId="0" borderId="19" xfId="2" applyFont="1" applyBorder="1" applyAlignment="1">
      <alignment vertical="center"/>
    </xf>
    <xf numFmtId="49" fontId="14" fillId="6" borderId="12" xfId="2" applyNumberFormat="1" applyFont="1" applyFill="1" applyBorder="1" applyAlignment="1">
      <alignment vertical="center" shrinkToFit="1"/>
    </xf>
    <xf numFmtId="0" fontId="14" fillId="0" borderId="0" xfId="2" applyFont="1" applyBorder="1" applyAlignment="1">
      <alignment vertical="center"/>
    </xf>
    <xf numFmtId="0" fontId="14" fillId="0" borderId="0" xfId="2" applyFont="1" applyBorder="1" applyAlignment="1">
      <alignment horizontal="distributed" vertical="center"/>
    </xf>
    <xf numFmtId="0" fontId="8" fillId="0" borderId="0" xfId="2" applyFont="1" applyAlignment="1">
      <alignment vertical="center"/>
    </xf>
    <xf numFmtId="38" fontId="14" fillId="0" borderId="0" xfId="1" applyFont="1" applyAlignment="1">
      <alignment vertical="center"/>
    </xf>
    <xf numFmtId="38" fontId="14" fillId="0" borderId="18" xfId="1" applyFont="1" applyBorder="1" applyAlignment="1">
      <alignment vertical="center"/>
    </xf>
    <xf numFmtId="38" fontId="14" fillId="0" borderId="0" xfId="1" applyFont="1" applyBorder="1" applyAlignment="1">
      <alignment vertical="center"/>
    </xf>
    <xf numFmtId="38" fontId="14" fillId="0" borderId="0" xfId="1" applyFont="1" applyBorder="1" applyAlignment="1">
      <alignment horizontal="center" vertical="center"/>
    </xf>
    <xf numFmtId="38" fontId="14" fillId="0" borderId="19" xfId="1" applyFont="1" applyBorder="1" applyAlignment="1">
      <alignment vertical="center"/>
    </xf>
    <xf numFmtId="38" fontId="14" fillId="6" borderId="12" xfId="1" applyFont="1" applyFill="1" applyBorder="1" applyAlignment="1">
      <alignment vertical="center" shrinkToFit="1"/>
    </xf>
    <xf numFmtId="38" fontId="12" fillId="0" borderId="0" xfId="1" applyFont="1" applyAlignment="1">
      <alignment vertical="center"/>
    </xf>
    <xf numFmtId="0" fontId="14" fillId="0" borderId="0" xfId="2" applyFont="1" applyBorder="1" applyAlignment="1">
      <alignment horizontal="center" vertical="center"/>
    </xf>
    <xf numFmtId="0" fontId="14" fillId="0" borderId="13" xfId="2" applyFont="1" applyBorder="1" applyAlignment="1">
      <alignment vertical="center"/>
    </xf>
    <xf numFmtId="0" fontId="14" fillId="0" borderId="16" xfId="2" applyFont="1" applyBorder="1" applyAlignment="1">
      <alignment vertical="center"/>
    </xf>
    <xf numFmtId="49" fontId="14" fillId="0" borderId="17" xfId="2" applyNumberFormat="1" applyFont="1" applyBorder="1" applyAlignment="1">
      <alignment vertical="center" shrinkToFit="1"/>
    </xf>
    <xf numFmtId="176" fontId="40" fillId="3" borderId="12" xfId="2" applyNumberFormat="1" applyFont="1" applyFill="1" applyBorder="1" applyAlignment="1">
      <alignment vertical="center"/>
    </xf>
    <xf numFmtId="176" fontId="40" fillId="0" borderId="12" xfId="2" applyNumberFormat="1" applyFont="1" applyBorder="1" applyAlignment="1">
      <alignment vertical="center"/>
    </xf>
    <xf numFmtId="176" fontId="40" fillId="6" borderId="12" xfId="2" applyNumberFormat="1" applyFont="1" applyFill="1" applyBorder="1" applyAlignment="1">
      <alignment vertical="center"/>
    </xf>
    <xf numFmtId="176" fontId="40" fillId="0" borderId="12" xfId="2" applyNumberFormat="1" applyFont="1" applyFill="1" applyBorder="1" applyAlignment="1">
      <alignment vertical="center"/>
    </xf>
    <xf numFmtId="38" fontId="40" fillId="0" borderId="12" xfId="1" applyFont="1" applyBorder="1" applyAlignment="1">
      <alignment vertical="center"/>
    </xf>
    <xf numFmtId="176" fontId="40" fillId="3" borderId="45" xfId="2" applyNumberFormat="1" applyFont="1" applyFill="1" applyBorder="1" applyAlignment="1">
      <alignment vertical="center"/>
    </xf>
    <xf numFmtId="0" fontId="12" fillId="4" borderId="0" xfId="2" applyFont="1" applyFill="1" applyBorder="1" applyAlignment="1">
      <alignment horizontal="center" vertical="center"/>
    </xf>
    <xf numFmtId="177" fontId="13" fillId="0" borderId="3" xfId="7" applyNumberFormat="1" applyFont="1" applyBorder="1" applyAlignment="1">
      <alignment horizontal="center" vertical="center"/>
    </xf>
    <xf numFmtId="177" fontId="12" fillId="0" borderId="2" xfId="7" applyNumberFormat="1" applyFont="1" applyBorder="1" applyAlignment="1">
      <alignment vertical="center"/>
    </xf>
    <xf numFmtId="177" fontId="12" fillId="0" borderId="53" xfId="7" applyNumberFormat="1" applyFont="1" applyBorder="1" applyAlignment="1">
      <alignment vertical="center"/>
    </xf>
    <xf numFmtId="0" fontId="36" fillId="0" borderId="1" xfId="7" applyFont="1" applyFill="1" applyBorder="1" applyAlignment="1">
      <alignment horizontal="center" vertical="center" wrapText="1"/>
    </xf>
    <xf numFmtId="0" fontId="3" fillId="0" borderId="1" xfId="0" applyFont="1" applyFill="1" applyBorder="1" applyAlignment="1">
      <alignment horizontal="center" vertical="center" wrapText="1"/>
    </xf>
    <xf numFmtId="0" fontId="36" fillId="6" borderId="1" xfId="7" applyFont="1" applyFill="1" applyBorder="1" applyAlignment="1">
      <alignment vertical="center"/>
    </xf>
    <xf numFmtId="0" fontId="7" fillId="0" borderId="0" xfId="0" applyFont="1" applyAlignment="1">
      <alignment vertical="center"/>
    </xf>
    <xf numFmtId="0" fontId="41" fillId="0" borderId="0" xfId="0" applyFont="1" applyAlignment="1">
      <alignment horizontal="left" vertical="center"/>
    </xf>
    <xf numFmtId="0" fontId="7" fillId="0" borderId="0" xfId="0" applyFont="1" applyAlignment="1">
      <alignment horizontal="left" vertical="center"/>
    </xf>
    <xf numFmtId="0" fontId="36" fillId="0" borderId="0" xfId="0" applyFont="1" applyAlignment="1">
      <alignment horizontal="left" vertical="center"/>
    </xf>
    <xf numFmtId="0" fontId="7" fillId="0" borderId="0" xfId="0" applyFont="1" applyAlignment="1">
      <alignment horizontal="center"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7" fillId="0" borderId="1" xfId="0" applyFont="1" applyBorder="1" applyAlignment="1">
      <alignment horizontal="left" vertical="center"/>
    </xf>
    <xf numFmtId="0" fontId="44" fillId="0" borderId="1" xfId="0" applyFont="1" applyBorder="1" applyAlignment="1">
      <alignment horizontal="left" vertical="center"/>
    </xf>
    <xf numFmtId="0" fontId="17" fillId="0" borderId="1" xfId="0" applyNumberFormat="1" applyFont="1" applyBorder="1" applyAlignment="1">
      <alignment horizontal="center" vertical="center" wrapText="1"/>
    </xf>
    <xf numFmtId="178" fontId="17" fillId="0" borderId="1" xfId="0" applyNumberFormat="1" applyFont="1" applyBorder="1" applyAlignment="1">
      <alignment horizontal="center" vertical="center" wrapText="1"/>
    </xf>
    <xf numFmtId="0" fontId="45" fillId="0" borderId="1" xfId="0" applyFont="1" applyBorder="1" applyAlignment="1">
      <alignment horizontal="center" vertical="center" wrapText="1"/>
    </xf>
    <xf numFmtId="0" fontId="44" fillId="0" borderId="1" xfId="0" applyFont="1" applyBorder="1" applyAlignment="1">
      <alignment horizontal="left" vertical="center" wrapText="1"/>
    </xf>
    <xf numFmtId="0" fontId="35" fillId="0" borderId="0" xfId="0" applyFont="1" applyAlignment="1">
      <alignment vertical="center"/>
    </xf>
    <xf numFmtId="0" fontId="12" fillId="0" borderId="0" xfId="7" applyAlignment="1">
      <alignment vertical="center"/>
    </xf>
    <xf numFmtId="0" fontId="12" fillId="0" borderId="0" xfId="7" applyAlignment="1">
      <alignment horizontal="right" vertical="center"/>
    </xf>
    <xf numFmtId="0" fontId="12" fillId="0" borderId="3" xfId="7" applyBorder="1" applyAlignment="1">
      <alignment horizontal="distributed" vertical="center"/>
    </xf>
    <xf numFmtId="0" fontId="12" fillId="0" borderId="5" xfId="7" applyBorder="1" applyAlignment="1">
      <alignment horizontal="center" vertical="center"/>
    </xf>
    <xf numFmtId="49" fontId="12" fillId="0" borderId="54" xfId="7" applyNumberFormat="1" applyBorder="1" applyAlignment="1">
      <alignment horizontal="center" vertical="center"/>
    </xf>
    <xf numFmtId="49" fontId="12" fillId="0" borderId="55" xfId="7" applyNumberFormat="1" applyBorder="1" applyAlignment="1">
      <alignment horizontal="center" vertical="center"/>
    </xf>
    <xf numFmtId="0" fontId="12" fillId="0" borderId="56" xfId="7" applyBorder="1" applyAlignment="1">
      <alignment horizontal="distributed" vertical="center"/>
    </xf>
    <xf numFmtId="0" fontId="12" fillId="0" borderId="0" xfId="7" applyBorder="1" applyAlignment="1">
      <alignment vertical="center"/>
    </xf>
    <xf numFmtId="0" fontId="12" fillId="0" borderId="0" xfId="7" applyBorder="1" applyAlignment="1">
      <alignment horizontal="right" vertical="center"/>
    </xf>
    <xf numFmtId="0" fontId="12" fillId="0" borderId="0" xfId="8">
      <alignment vertical="center"/>
    </xf>
    <xf numFmtId="0" fontId="12" fillId="0" borderId="0" xfId="8" applyAlignment="1">
      <alignment horizontal="right" vertical="center"/>
    </xf>
    <xf numFmtId="0" fontId="12" fillId="0" borderId="1" xfId="8" applyBorder="1" applyAlignment="1">
      <alignment horizontal="center" vertical="center"/>
    </xf>
    <xf numFmtId="0" fontId="12" fillId="0" borderId="12" xfId="8" applyBorder="1">
      <alignment vertical="center"/>
    </xf>
    <xf numFmtId="180" fontId="12" fillId="0" borderId="2" xfId="8" applyNumberFormat="1" applyBorder="1">
      <alignment vertical="center"/>
    </xf>
    <xf numFmtId="180" fontId="12" fillId="0" borderId="2" xfId="8" applyNumberFormat="1" applyFill="1" applyBorder="1">
      <alignment vertical="center"/>
    </xf>
    <xf numFmtId="0" fontId="12" fillId="0" borderId="12" xfId="8" applyFill="1" applyBorder="1">
      <alignment vertical="center"/>
    </xf>
    <xf numFmtId="180" fontId="12" fillId="0" borderId="12" xfId="8" applyNumberFormat="1" applyFill="1" applyBorder="1">
      <alignment vertical="center"/>
    </xf>
    <xf numFmtId="180" fontId="12" fillId="7" borderId="12" xfId="8" applyNumberFormat="1" applyFill="1" applyBorder="1">
      <alignment vertical="center"/>
    </xf>
    <xf numFmtId="0" fontId="12" fillId="0" borderId="0" xfId="8" applyFill="1">
      <alignment vertical="center"/>
    </xf>
    <xf numFmtId="0" fontId="12" fillId="0" borderId="3" xfId="8" applyBorder="1">
      <alignment vertical="center"/>
    </xf>
    <xf numFmtId="180" fontId="12" fillId="0" borderId="3" xfId="8" applyNumberFormat="1" applyBorder="1">
      <alignment vertical="center"/>
    </xf>
    <xf numFmtId="180" fontId="12" fillId="0" borderId="3" xfId="8" applyNumberFormat="1" applyFill="1" applyBorder="1">
      <alignment vertical="center"/>
    </xf>
    <xf numFmtId="180" fontId="12" fillId="0" borderId="1" xfId="8" applyNumberFormat="1" applyBorder="1">
      <alignment vertical="center"/>
    </xf>
    <xf numFmtId="180" fontId="12" fillId="0" borderId="1" xfId="8" applyNumberFormat="1" applyBorder="1" applyAlignment="1">
      <alignment horizontal="center" vertical="center"/>
    </xf>
    <xf numFmtId="0" fontId="12" fillId="7" borderId="0" xfId="8" applyFont="1" applyFill="1">
      <alignment vertical="center"/>
    </xf>
    <xf numFmtId="0" fontId="35" fillId="7" borderId="0" xfId="8" applyFont="1" applyFill="1">
      <alignment vertical="center"/>
    </xf>
    <xf numFmtId="0" fontId="12" fillId="7" borderId="0" xfId="8" applyFill="1">
      <alignment vertical="center"/>
    </xf>
    <xf numFmtId="0" fontId="12" fillId="7" borderId="0" xfId="8" applyFill="1" applyAlignment="1">
      <alignment horizontal="center" vertical="center"/>
    </xf>
    <xf numFmtId="177" fontId="12" fillId="0" borderId="51" xfId="7" applyNumberFormat="1" applyFont="1" applyBorder="1" applyAlignment="1">
      <alignment horizontal="center" vertical="center" wrapText="1" shrinkToFit="1"/>
    </xf>
    <xf numFmtId="177" fontId="36" fillId="0" borderId="3" xfId="7" applyNumberFormat="1" applyFont="1" applyBorder="1" applyAlignment="1">
      <alignment horizontal="center" vertical="center" wrapText="1" shrinkToFit="1"/>
    </xf>
    <xf numFmtId="177" fontId="35" fillId="0" borderId="53" xfId="0" applyNumberFormat="1" applyFont="1" applyBorder="1" applyAlignment="1">
      <alignment vertical="center"/>
    </xf>
    <xf numFmtId="179" fontId="12" fillId="0" borderId="0" xfId="7" applyNumberFormat="1" applyAlignment="1">
      <alignment horizontal="left" vertical="center" indent="1"/>
    </xf>
    <xf numFmtId="0" fontId="0" fillId="0" borderId="0" xfId="0" applyAlignment="1">
      <alignment vertical="center"/>
    </xf>
    <xf numFmtId="0" fontId="12" fillId="0" borderId="27" xfId="7" applyBorder="1" applyAlignment="1">
      <alignment horizontal="left" vertical="center"/>
    </xf>
    <xf numFmtId="0" fontId="12" fillId="0" borderId="28" xfId="7" applyBorder="1" applyAlignment="1">
      <alignment horizontal="left" vertical="center"/>
    </xf>
    <xf numFmtId="0" fontId="12" fillId="0" borderId="29" xfId="7" applyBorder="1" applyAlignment="1">
      <alignment horizontal="left" vertical="center"/>
    </xf>
    <xf numFmtId="0" fontId="12" fillId="0" borderId="13" xfId="7" applyBorder="1" applyAlignment="1">
      <alignment horizontal="left" vertical="center"/>
    </xf>
    <xf numFmtId="0" fontId="12" fillId="0" borderId="16" xfId="7" applyBorder="1" applyAlignment="1">
      <alignment horizontal="left" vertical="center"/>
    </xf>
    <xf numFmtId="0" fontId="12" fillId="0" borderId="22" xfId="7" applyBorder="1" applyAlignment="1">
      <alignment horizontal="left" vertical="center"/>
    </xf>
    <xf numFmtId="0" fontId="12" fillId="0" borderId="23" xfId="7" applyBorder="1" applyAlignment="1">
      <alignment horizontal="left" vertical="center"/>
    </xf>
    <xf numFmtId="0" fontId="12" fillId="0" borderId="32" xfId="7" applyBorder="1" applyAlignment="1">
      <alignment horizontal="left" vertical="center"/>
    </xf>
    <xf numFmtId="0" fontId="12" fillId="0" borderId="24" xfId="7" applyBorder="1" applyAlignment="1">
      <alignment horizontal="left" vertical="center"/>
    </xf>
    <xf numFmtId="0" fontId="27" fillId="6" borderId="26" xfId="7" applyFont="1" applyFill="1" applyBorder="1" applyAlignment="1">
      <alignment vertical="center" textRotation="255" wrapText="1"/>
    </xf>
    <xf numFmtId="0" fontId="15" fillId="6" borderId="30" xfId="0" applyFont="1" applyFill="1" applyBorder="1" applyAlignment="1">
      <alignment vertical="center" textRotation="255" wrapText="1"/>
    </xf>
    <xf numFmtId="0" fontId="15" fillId="6" borderId="31" xfId="0" applyFont="1" applyFill="1" applyBorder="1" applyAlignment="1">
      <alignment vertical="center" textRotation="255" wrapText="1"/>
    </xf>
    <xf numFmtId="0" fontId="27" fillId="6" borderId="38" xfId="7" applyFont="1" applyFill="1" applyBorder="1" applyAlignment="1">
      <alignment vertical="center" textRotation="255"/>
    </xf>
    <xf numFmtId="0" fontId="15" fillId="6" borderId="39" xfId="0" applyFont="1" applyFill="1" applyBorder="1" applyAlignment="1">
      <alignment vertical="center" textRotation="255"/>
    </xf>
    <xf numFmtId="0" fontId="15" fillId="6" borderId="40" xfId="0" applyFont="1" applyFill="1" applyBorder="1" applyAlignment="1">
      <alignment vertical="center" textRotation="255"/>
    </xf>
    <xf numFmtId="0" fontId="19" fillId="0" borderId="0" xfId="7" applyFont="1" applyAlignment="1">
      <alignment horizontal="center" vertical="center"/>
    </xf>
    <xf numFmtId="0" fontId="0" fillId="0" borderId="0" xfId="0" applyAlignment="1">
      <alignment horizontal="center" vertical="center"/>
    </xf>
    <xf numFmtId="0" fontId="12" fillId="0" borderId="1" xfId="7" applyBorder="1" applyAlignment="1">
      <alignment horizontal="left" vertical="center" wrapText="1"/>
    </xf>
    <xf numFmtId="0" fontId="12" fillId="0" borderId="35" xfId="7" applyBorder="1" applyAlignment="1">
      <alignment horizontal="left" vertical="center" wrapText="1"/>
    </xf>
    <xf numFmtId="0" fontId="12" fillId="0" borderId="1" xfId="7" applyBorder="1" applyAlignment="1">
      <alignment horizontal="left" vertical="center"/>
    </xf>
    <xf numFmtId="0" fontId="12" fillId="0" borderId="35" xfId="7" applyBorder="1" applyAlignment="1">
      <alignment horizontal="left" vertical="center"/>
    </xf>
    <xf numFmtId="0" fontId="12" fillId="0" borderId="36" xfId="7" applyBorder="1" applyAlignment="1">
      <alignment horizontal="left" vertical="center"/>
    </xf>
    <xf numFmtId="0" fontId="12" fillId="0" borderId="37" xfId="7" applyBorder="1" applyAlignment="1">
      <alignment horizontal="left" vertical="center"/>
    </xf>
    <xf numFmtId="0" fontId="12" fillId="0" borderId="33" xfId="7" applyBorder="1" applyAlignment="1">
      <alignment horizontal="left" vertical="center"/>
    </xf>
    <xf numFmtId="0" fontId="12" fillId="0" borderId="34" xfId="7" applyBorder="1" applyAlignment="1">
      <alignment horizontal="left" vertical="center"/>
    </xf>
    <xf numFmtId="0" fontId="29" fillId="6" borderId="48" xfId="0" applyFont="1" applyFill="1" applyBorder="1" applyAlignment="1">
      <alignment horizontal="center" vertical="center"/>
    </xf>
    <xf numFmtId="0" fontId="29" fillId="6" borderId="49"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28" xfId="0" applyFont="1" applyFill="1" applyBorder="1" applyAlignment="1">
      <alignment horizontal="center" vertical="center"/>
    </xf>
    <xf numFmtId="0" fontId="31" fillId="0" borderId="29" xfId="0" applyFont="1" applyFill="1" applyBorder="1" applyAlignment="1">
      <alignment horizontal="center" vertical="center"/>
    </xf>
    <xf numFmtId="0" fontId="27" fillId="6" borderId="41" xfId="7" applyFont="1" applyFill="1" applyBorder="1" applyAlignment="1">
      <alignment vertical="center" textRotation="255"/>
    </xf>
    <xf numFmtId="0" fontId="15" fillId="6" borderId="25" xfId="0" applyFont="1" applyFill="1" applyBorder="1" applyAlignment="1">
      <alignment vertical="center" textRotation="255"/>
    </xf>
    <xf numFmtId="0" fontId="15" fillId="0" borderId="42" xfId="0" applyFont="1" applyBorder="1" applyAlignment="1">
      <alignment vertical="center"/>
    </xf>
    <xf numFmtId="0" fontId="27" fillId="6" borderId="33" xfId="7" applyFont="1" applyFill="1" applyBorder="1" applyAlignment="1">
      <alignment vertical="center" wrapText="1"/>
    </xf>
    <xf numFmtId="0" fontId="15" fillId="6" borderId="1" xfId="0" applyFont="1" applyFill="1" applyBorder="1" applyAlignment="1">
      <alignment vertical="center"/>
    </xf>
    <xf numFmtId="0" fontId="27" fillId="6" borderId="33" xfId="7" applyFont="1" applyFill="1" applyBorder="1" applyAlignment="1">
      <alignment horizontal="center" vertical="center"/>
    </xf>
    <xf numFmtId="0" fontId="15" fillId="6" borderId="33" xfId="0" applyFont="1" applyFill="1" applyBorder="1" applyAlignment="1">
      <alignment horizontal="center" vertical="center"/>
    </xf>
    <xf numFmtId="0" fontId="27" fillId="6" borderId="33" xfId="7" applyFont="1" applyFill="1" applyBorder="1" applyAlignment="1">
      <alignment horizontal="center" vertical="center" wrapText="1"/>
    </xf>
    <xf numFmtId="0" fontId="15" fillId="6" borderId="34" xfId="0" applyFont="1" applyFill="1" applyBorder="1" applyAlignment="1">
      <alignment horizontal="center" vertical="center"/>
    </xf>
    <xf numFmtId="0" fontId="12" fillId="0" borderId="1" xfId="7" applyBorder="1" applyAlignment="1">
      <alignment vertical="center"/>
    </xf>
    <xf numFmtId="0" fontId="0" fillId="0" borderId="1" xfId="0" applyBorder="1" applyAlignment="1">
      <alignment vertical="center"/>
    </xf>
    <xf numFmtId="0" fontId="12" fillId="0" borderId="1" xfId="7" applyBorder="1" applyAlignment="1">
      <alignment vertical="center" wrapText="1"/>
    </xf>
    <xf numFmtId="0" fontId="0" fillId="0" borderId="35" xfId="0" applyBorder="1" applyAlignment="1">
      <alignment vertical="center"/>
    </xf>
    <xf numFmtId="0" fontId="17" fillId="0" borderId="23" xfId="0" applyFont="1" applyBorder="1" applyAlignment="1">
      <alignment horizontal="center" vertical="center"/>
    </xf>
    <xf numFmtId="0" fontId="17" fillId="0" borderId="32" xfId="0" applyFont="1" applyBorder="1" applyAlignment="1">
      <alignment horizontal="center" vertical="center"/>
    </xf>
    <xf numFmtId="0" fontId="17" fillId="0" borderId="24" xfId="0" applyFont="1" applyBorder="1" applyAlignment="1">
      <alignment horizontal="center" vertical="center"/>
    </xf>
    <xf numFmtId="0" fontId="29" fillId="6" borderId="46" xfId="0" applyFont="1" applyFill="1" applyBorder="1" applyAlignment="1">
      <alignment horizontal="center" vertical="center"/>
    </xf>
    <xf numFmtId="0" fontId="29" fillId="6" borderId="47" xfId="0" applyFont="1" applyFill="1" applyBorder="1" applyAlignment="1">
      <alignment horizontal="center" vertical="center"/>
    </xf>
    <xf numFmtId="0" fontId="4" fillId="0" borderId="0" xfId="0" applyFont="1" applyBorder="1" applyAlignment="1">
      <alignment horizontal="center" vertical="center" wrapText="1"/>
    </xf>
    <xf numFmtId="0" fontId="0" fillId="0" borderId="0" xfId="0" applyBorder="1"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6" borderId="8" xfId="0" applyFont="1" applyFill="1" applyBorder="1" applyAlignment="1">
      <alignment vertical="center"/>
    </xf>
    <xf numFmtId="0" fontId="0" fillId="6" borderId="43" xfId="0" applyFill="1" applyBorder="1" applyAlignment="1">
      <alignment vertical="center"/>
    </xf>
    <xf numFmtId="0" fontId="0" fillId="6" borderId="7" xfId="0" applyFill="1"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26" fillId="0" borderId="0" xfId="2" applyFont="1" applyBorder="1" applyAlignment="1">
      <alignment horizontal="distributed" vertical="center"/>
    </xf>
    <xf numFmtId="0" fontId="32" fillId="0" borderId="0" xfId="2" applyFont="1" applyBorder="1" applyAlignment="1">
      <alignment horizontal="center" vertical="center" wrapText="1"/>
    </xf>
    <xf numFmtId="0" fontId="32" fillId="0" borderId="0" xfId="2" applyFont="1" applyBorder="1" applyAlignment="1">
      <alignment horizontal="center" vertical="center"/>
    </xf>
    <xf numFmtId="0" fontId="11" fillId="0" borderId="0" xfId="2" applyFont="1" applyAlignment="1">
      <alignment horizontal="center" vertical="center"/>
    </xf>
    <xf numFmtId="0" fontId="12" fillId="0" borderId="16" xfId="2" applyFont="1" applyBorder="1" applyAlignment="1">
      <alignment horizontal="distributed" vertical="center"/>
    </xf>
    <xf numFmtId="0" fontId="26" fillId="0" borderId="16" xfId="2" applyFont="1" applyBorder="1" applyAlignment="1">
      <alignment horizontal="distributed" vertical="center"/>
    </xf>
    <xf numFmtId="177" fontId="12" fillId="0" borderId="1" xfId="7" applyNumberFormat="1" applyFont="1" applyBorder="1" applyAlignment="1">
      <alignment horizontal="center" vertical="center"/>
    </xf>
    <xf numFmtId="177" fontId="12" fillId="0" borderId="1" xfId="7" applyNumberFormat="1" applyFont="1" applyBorder="1" applyAlignment="1">
      <alignment horizontal="center" vertical="center" wrapText="1" shrinkToFit="1"/>
    </xf>
    <xf numFmtId="177" fontId="12" fillId="0" borderId="51" xfId="7" applyNumberFormat="1" applyFont="1" applyBorder="1" applyAlignment="1">
      <alignment horizontal="center" vertical="center"/>
    </xf>
    <xf numFmtId="177" fontId="12" fillId="0" borderId="51" xfId="7" applyNumberFormat="1" applyFont="1" applyBorder="1" applyAlignment="1">
      <alignment horizontal="center" vertical="center" wrapText="1" shrinkToFit="1"/>
    </xf>
    <xf numFmtId="177" fontId="12" fillId="0" borderId="13" xfId="7" applyNumberFormat="1" applyFont="1" applyBorder="1" applyAlignment="1">
      <alignment horizontal="center" vertical="center" wrapText="1" shrinkToFit="1"/>
    </xf>
    <xf numFmtId="177" fontId="12" fillId="0" borderId="16" xfId="7" applyNumberFormat="1" applyFont="1" applyBorder="1" applyAlignment="1">
      <alignment horizontal="center" vertical="center" wrapText="1" shrinkToFit="1"/>
    </xf>
    <xf numFmtId="177" fontId="12" fillId="0" borderId="17" xfId="7" applyNumberFormat="1" applyFont="1" applyBorder="1" applyAlignment="1">
      <alignment horizontal="center" vertical="center" wrapText="1" shrinkToFit="1"/>
    </xf>
    <xf numFmtId="177" fontId="12" fillId="0" borderId="1" xfId="7" applyNumberFormat="1" applyFont="1" applyBorder="1" applyAlignment="1">
      <alignment horizontal="center" vertical="center" wrapText="1"/>
    </xf>
    <xf numFmtId="177" fontId="12" fillId="0" borderId="51" xfId="7" applyNumberFormat="1" applyFont="1" applyBorder="1" applyAlignment="1">
      <alignment horizontal="center" vertical="center" wrapText="1"/>
    </xf>
    <xf numFmtId="177" fontId="35" fillId="0" borderId="15" xfId="0" applyNumberFormat="1" applyFont="1" applyBorder="1" applyAlignment="1">
      <alignment horizontal="center" vertical="center"/>
    </xf>
    <xf numFmtId="0" fontId="8" fillId="6" borderId="13" xfId="7" applyFont="1" applyFill="1" applyBorder="1" applyAlignment="1">
      <alignment horizontal="left" vertical="center"/>
    </xf>
    <xf numFmtId="0" fontId="8" fillId="6" borderId="16" xfId="7" applyFont="1" applyFill="1" applyBorder="1" applyAlignment="1">
      <alignment horizontal="left" vertical="center"/>
    </xf>
    <xf numFmtId="0" fontId="8" fillId="6" borderId="17" xfId="7" applyFont="1" applyFill="1" applyBorder="1" applyAlignment="1">
      <alignment horizontal="left" vertical="center"/>
    </xf>
    <xf numFmtId="0" fontId="12" fillId="6" borderId="13" xfId="7" applyFont="1" applyFill="1" applyBorder="1" applyAlignment="1">
      <alignment horizontal="center" vertical="center"/>
    </xf>
    <xf numFmtId="0" fontId="12" fillId="6" borderId="16" xfId="7" applyFont="1" applyFill="1" applyBorder="1" applyAlignment="1">
      <alignment horizontal="center" vertical="center"/>
    </xf>
    <xf numFmtId="0" fontId="12" fillId="6" borderId="17" xfId="7" applyFont="1" applyFill="1" applyBorder="1" applyAlignment="1">
      <alignment horizontal="center" vertical="center"/>
    </xf>
    <xf numFmtId="0" fontId="7" fillId="0" borderId="13" xfId="7" applyFont="1" applyFill="1" applyBorder="1" applyAlignment="1">
      <alignment horizontal="center" vertical="center"/>
    </xf>
    <xf numFmtId="0" fontId="7" fillId="0" borderId="16" xfId="7" applyFont="1" applyFill="1" applyBorder="1" applyAlignment="1">
      <alignment horizontal="center" vertical="center"/>
    </xf>
    <xf numFmtId="0" fontId="8" fillId="6" borderId="13" xfId="7" applyFont="1" applyFill="1" applyBorder="1" applyAlignment="1">
      <alignment vertical="center" wrapText="1"/>
    </xf>
    <xf numFmtId="0" fontId="8" fillId="6" borderId="16" xfId="7" applyFont="1" applyFill="1" applyBorder="1" applyAlignment="1">
      <alignment vertical="center" wrapText="1"/>
    </xf>
    <xf numFmtId="0" fontId="36" fillId="6" borderId="13" xfId="7" applyFont="1" applyFill="1" applyBorder="1" applyAlignment="1">
      <alignment vertical="center"/>
    </xf>
    <xf numFmtId="0" fontId="36" fillId="6" borderId="16" xfId="7" applyFont="1" applyFill="1" applyBorder="1" applyAlignment="1">
      <alignment vertical="center"/>
    </xf>
    <xf numFmtId="0" fontId="32" fillId="0" borderId="0" xfId="7" applyFont="1" applyAlignment="1">
      <alignment horizontal="center" vertical="center"/>
    </xf>
    <xf numFmtId="0" fontId="2" fillId="0" borderId="15" xfId="2" applyFont="1" applyBorder="1" applyAlignment="1">
      <alignment horizontal="center" vertical="center" shrinkToFit="1"/>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7" fillId="0" borderId="17" xfId="7" applyFont="1" applyFill="1" applyBorder="1" applyAlignment="1">
      <alignment horizontal="center" vertical="center"/>
    </xf>
    <xf numFmtId="0" fontId="7" fillId="0" borderId="16" xfId="7" applyFont="1" applyFill="1" applyBorder="1" applyAlignment="1">
      <alignment vertical="center" shrinkToFit="1"/>
    </xf>
    <xf numFmtId="0" fontId="7" fillId="0" borderId="17" xfId="7" applyFont="1" applyFill="1" applyBorder="1" applyAlignment="1">
      <alignment vertical="center" shrinkToFit="1"/>
    </xf>
    <xf numFmtId="0" fontId="7" fillId="0" borderId="1" xfId="7" applyFont="1" applyFill="1" applyBorder="1" applyAlignment="1">
      <alignment vertical="center" shrinkToFit="1"/>
    </xf>
    <xf numFmtId="0" fontId="7" fillId="0" borderId="15" xfId="7" applyFont="1" applyFill="1" applyBorder="1" applyAlignment="1">
      <alignment vertical="center" shrinkToFit="1"/>
    </xf>
    <xf numFmtId="0" fontId="7" fillId="0" borderId="4" xfId="7" applyFont="1" applyFill="1" applyBorder="1" applyAlignment="1">
      <alignment vertical="center" shrinkToFit="1"/>
    </xf>
    <xf numFmtId="0" fontId="7" fillId="6" borderId="20" xfId="7" applyFont="1" applyFill="1" applyBorder="1" applyAlignment="1">
      <alignment vertical="center"/>
    </xf>
    <xf numFmtId="0" fontId="7" fillId="6" borderId="14" xfId="7" applyFont="1" applyFill="1" applyBorder="1" applyAlignment="1">
      <alignment vertical="center"/>
    </xf>
    <xf numFmtId="0" fontId="7" fillId="6" borderId="21" xfId="7" applyFont="1" applyFill="1" applyBorder="1" applyAlignment="1">
      <alignment vertical="center"/>
    </xf>
    <xf numFmtId="0" fontId="7" fillId="6" borderId="18" xfId="7" applyFont="1" applyFill="1" applyBorder="1" applyAlignment="1">
      <alignment vertical="center"/>
    </xf>
    <xf numFmtId="0" fontId="7" fillId="6" borderId="0" xfId="7" applyFont="1" applyFill="1" applyBorder="1" applyAlignment="1">
      <alignment vertical="center"/>
    </xf>
    <xf numFmtId="0" fontId="7" fillId="6" borderId="19" xfId="7" applyFont="1" applyFill="1" applyBorder="1" applyAlignment="1">
      <alignment vertical="center"/>
    </xf>
    <xf numFmtId="0" fontId="7" fillId="6" borderId="5" xfId="7" applyFont="1" applyFill="1" applyBorder="1" applyAlignment="1">
      <alignment vertical="center"/>
    </xf>
    <xf numFmtId="0" fontId="7" fillId="6" borderId="15" xfId="7" applyFont="1" applyFill="1" applyBorder="1" applyAlignment="1">
      <alignment vertical="center"/>
    </xf>
    <xf numFmtId="0" fontId="7" fillId="6" borderId="4" xfId="7" applyFont="1" applyFill="1" applyBorder="1" applyAlignment="1">
      <alignment vertical="center"/>
    </xf>
    <xf numFmtId="0" fontId="36" fillId="0" borderId="0" xfId="8" applyFont="1" applyAlignment="1">
      <alignment horizontal="center" vertical="center"/>
    </xf>
    <xf numFmtId="0" fontId="12" fillId="0" borderId="0" xfId="8" applyAlignment="1">
      <alignment horizontal="center" vertical="center"/>
    </xf>
    <xf numFmtId="0" fontId="12" fillId="0" borderId="13" xfId="8" applyBorder="1" applyAlignment="1">
      <alignment horizontal="center" vertical="center"/>
    </xf>
    <xf numFmtId="0" fontId="12" fillId="0" borderId="17" xfId="8" applyBorder="1" applyAlignment="1">
      <alignment horizontal="center" vertical="center"/>
    </xf>
    <xf numFmtId="0" fontId="12" fillId="0" borderId="15" xfId="7" applyBorder="1" applyAlignment="1">
      <alignment vertical="center"/>
    </xf>
    <xf numFmtId="0" fontId="12" fillId="0" borderId="16" xfId="7" applyBorder="1" applyAlignment="1">
      <alignment vertical="center"/>
    </xf>
    <xf numFmtId="179" fontId="12" fillId="0" borderId="0" xfId="7" applyNumberFormat="1" applyAlignment="1">
      <alignment horizontal="left" vertical="center" indent="1"/>
    </xf>
    <xf numFmtId="0" fontId="12" fillId="0" borderId="0" xfId="7" applyBorder="1" applyAlignment="1">
      <alignment horizontal="center" vertical="center"/>
    </xf>
    <xf numFmtId="0" fontId="47" fillId="0" borderId="0" xfId="7" applyFont="1" applyAlignment="1">
      <alignment horizontal="center" vertical="center"/>
    </xf>
    <xf numFmtId="0" fontId="12" fillId="0" borderId="2" xfId="7" applyBorder="1" applyAlignment="1">
      <alignment horizontal="center" vertical="center"/>
    </xf>
    <xf numFmtId="0" fontId="12" fillId="0" borderId="3" xfId="7" applyBorder="1" applyAlignment="1">
      <alignment horizontal="center" vertical="center"/>
    </xf>
    <xf numFmtId="0" fontId="12" fillId="0" borderId="13" xfId="7" applyBorder="1" applyAlignment="1">
      <alignment horizontal="center" vertical="center"/>
    </xf>
    <xf numFmtId="0" fontId="12" fillId="0" borderId="16" xfId="7" applyBorder="1" applyAlignment="1">
      <alignment horizontal="center" vertical="center"/>
    </xf>
    <xf numFmtId="0" fontId="12" fillId="0" borderId="17" xfId="7"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7" fillId="0" borderId="2" xfId="0" applyFont="1" applyBorder="1" applyAlignment="1">
      <alignment horizontal="center" vertical="center"/>
    </xf>
    <xf numFmtId="0" fontId="43" fillId="0" borderId="3" xfId="0" applyFont="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43" fillId="0" borderId="17" xfId="0" applyFont="1" applyBorder="1" applyAlignment="1">
      <alignment horizontal="center" vertical="center"/>
    </xf>
    <xf numFmtId="0" fontId="36" fillId="0" borderId="13" xfId="0" applyFont="1" applyFill="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7" fillId="0" borderId="2" xfId="0" applyFont="1" applyFill="1" applyBorder="1" applyAlignment="1">
      <alignment horizontal="center" vertical="center" wrapText="1"/>
    </xf>
    <xf numFmtId="0" fontId="23" fillId="0" borderId="0" xfId="2" applyFont="1" applyBorder="1" applyAlignment="1">
      <alignment horizontal="center" vertical="center"/>
    </xf>
    <xf numFmtId="0" fontId="0" fillId="0" borderId="0" xfId="0" applyAlignment="1">
      <alignment vertical="center"/>
    </xf>
    <xf numFmtId="0" fontId="21" fillId="5" borderId="13" xfId="2" applyFont="1" applyFill="1" applyBorder="1" applyAlignment="1">
      <alignment horizontal="center" vertical="center"/>
    </xf>
    <xf numFmtId="0" fontId="0" fillId="0" borderId="16" xfId="0" applyBorder="1" applyAlignment="1">
      <alignment horizontal="center" vertical="center"/>
    </xf>
    <xf numFmtId="0" fontId="21" fillId="0" borderId="16" xfId="2" applyFont="1" applyBorder="1" applyAlignment="1">
      <alignment horizontal="distributed" vertical="center"/>
    </xf>
    <xf numFmtId="0" fontId="21" fillId="0" borderId="13" xfId="2" applyFont="1" applyBorder="1" applyAlignment="1">
      <alignment horizontal="center" vertical="center" justifyLastLine="1"/>
    </xf>
    <xf numFmtId="0" fontId="21" fillId="0" borderId="17" xfId="2" applyFont="1" applyBorder="1" applyAlignment="1">
      <alignment horizontal="center" vertical="center" justifyLastLine="1"/>
    </xf>
    <xf numFmtId="0" fontId="21" fillId="0" borderId="0" xfId="2" applyFont="1" applyBorder="1" applyAlignment="1">
      <alignment horizontal="distributed"/>
    </xf>
    <xf numFmtId="0" fontId="23" fillId="0" borderId="20" xfId="2" applyFont="1" applyBorder="1" applyAlignment="1">
      <alignment horizontal="left" vertical="top" wrapText="1"/>
    </xf>
    <xf numFmtId="0" fontId="23" fillId="0" borderId="21" xfId="2" applyFont="1" applyBorder="1" applyAlignment="1">
      <alignment horizontal="left" vertical="top" wrapText="1"/>
    </xf>
    <xf numFmtId="0" fontId="23" fillId="0" borderId="18" xfId="2" applyFont="1" applyBorder="1" applyAlignment="1">
      <alignment horizontal="left" vertical="top" wrapText="1"/>
    </xf>
    <xf numFmtId="0" fontId="23" fillId="0" borderId="19" xfId="2" applyFont="1" applyBorder="1" applyAlignment="1">
      <alignment horizontal="left" vertical="top" wrapText="1"/>
    </xf>
    <xf numFmtId="0" fontId="23" fillId="0" borderId="5" xfId="2" applyFont="1" applyBorder="1" applyAlignment="1">
      <alignment horizontal="left" vertical="top" wrapText="1"/>
    </xf>
    <xf numFmtId="0" fontId="23" fillId="0" borderId="4" xfId="2" applyFont="1" applyBorder="1" applyAlignment="1">
      <alignment horizontal="left" vertical="top" wrapText="1"/>
    </xf>
    <xf numFmtId="0" fontId="21" fillId="0" borderId="13" xfId="2" applyFont="1" applyBorder="1" applyAlignment="1">
      <alignment horizontal="center" vertical="center"/>
    </xf>
    <xf numFmtId="0" fontId="21" fillId="0" borderId="16" xfId="2" applyFont="1" applyBorder="1" applyAlignment="1">
      <alignment horizontal="center" vertical="center"/>
    </xf>
    <xf numFmtId="0" fontId="21" fillId="0" borderId="17" xfId="2" applyFont="1" applyBorder="1" applyAlignment="1">
      <alignment horizontal="center" vertical="center"/>
    </xf>
    <xf numFmtId="0" fontId="21" fillId="0" borderId="20" xfId="2" applyFont="1" applyBorder="1" applyAlignment="1">
      <alignment horizontal="left" vertical="top" wrapText="1"/>
    </xf>
    <xf numFmtId="0" fontId="21" fillId="0" borderId="21" xfId="2" applyFont="1" applyBorder="1" applyAlignment="1">
      <alignment horizontal="left" vertical="top" wrapText="1"/>
    </xf>
    <xf numFmtId="0" fontId="21" fillId="0" borderId="5" xfId="2" applyFont="1" applyBorder="1" applyAlignment="1">
      <alignment horizontal="left" vertical="top" wrapText="1"/>
    </xf>
    <xf numFmtId="0" fontId="21" fillId="0" borderId="4" xfId="2" applyFont="1" applyBorder="1" applyAlignment="1">
      <alignment horizontal="left" vertical="top" wrapText="1"/>
    </xf>
    <xf numFmtId="0" fontId="21" fillId="0" borderId="14" xfId="2" applyFont="1" applyBorder="1" applyAlignment="1">
      <alignment horizontal="center" vertical="center"/>
    </xf>
    <xf numFmtId="0" fontId="21" fillId="0" borderId="21" xfId="2" applyFont="1" applyBorder="1" applyAlignment="1">
      <alignment horizontal="center" vertical="center"/>
    </xf>
    <xf numFmtId="0" fontId="21" fillId="0" borderId="15" xfId="2" applyFont="1" applyBorder="1" applyAlignment="1">
      <alignment horizontal="center" vertical="center"/>
    </xf>
    <xf numFmtId="0" fontId="21" fillId="0" borderId="4" xfId="2" applyFont="1" applyBorder="1" applyAlignment="1">
      <alignment horizontal="center" vertical="center"/>
    </xf>
    <xf numFmtId="0" fontId="21" fillId="0" borderId="1" xfId="2" applyFont="1" applyBorder="1" applyAlignment="1">
      <alignment horizontal="center" vertical="center"/>
    </xf>
    <xf numFmtId="0" fontId="25" fillId="0" borderId="20" xfId="2" applyFont="1" applyBorder="1" applyAlignment="1">
      <alignment horizontal="left" vertical="top" wrapText="1"/>
    </xf>
    <xf numFmtId="0" fontId="25" fillId="0" borderId="21" xfId="2" applyFont="1" applyBorder="1" applyAlignment="1">
      <alignment horizontal="left" vertical="top" wrapText="1"/>
    </xf>
    <xf numFmtId="0" fontId="25" fillId="0" borderId="5" xfId="2" applyFont="1" applyBorder="1" applyAlignment="1">
      <alignment horizontal="left" vertical="top" wrapText="1"/>
    </xf>
    <xf numFmtId="0" fontId="25" fillId="0" borderId="4" xfId="2" applyFont="1" applyBorder="1" applyAlignment="1">
      <alignment horizontal="left" vertical="top" wrapText="1"/>
    </xf>
    <xf numFmtId="0" fontId="21" fillId="0" borderId="0" xfId="2" applyFont="1" applyBorder="1" applyAlignment="1">
      <alignment horizontal="center" vertical="center"/>
    </xf>
    <xf numFmtId="0" fontId="21" fillId="0" borderId="20" xfId="2" applyFont="1" applyBorder="1" applyAlignment="1">
      <alignment horizontal="center" vertical="center"/>
    </xf>
    <xf numFmtId="0" fontId="21" fillId="0" borderId="18" xfId="2" applyFont="1" applyBorder="1" applyAlignment="1">
      <alignment horizontal="center" vertical="center"/>
    </xf>
    <xf numFmtId="0" fontId="21" fillId="0" borderId="19" xfId="2" applyFont="1" applyBorder="1" applyAlignment="1">
      <alignment horizontal="center" vertical="center"/>
    </xf>
    <xf numFmtId="0" fontId="21" fillId="0" borderId="20"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21"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15"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16" xfId="2" applyFont="1" applyBorder="1" applyAlignment="1">
      <alignment horizontal="distributed"/>
    </xf>
    <xf numFmtId="0" fontId="21" fillId="0" borderId="5" xfId="2" applyFont="1" applyBorder="1" applyAlignment="1">
      <alignment horizontal="center" vertical="center"/>
    </xf>
    <xf numFmtId="0" fontId="21" fillId="0" borderId="15" xfId="2" applyFont="1" applyBorder="1" applyAlignment="1">
      <alignment horizontal="distributed" vertical="center"/>
    </xf>
    <xf numFmtId="0" fontId="21" fillId="0" borderId="5" xfId="2" applyFont="1" applyBorder="1" applyAlignment="1">
      <alignment horizontal="center" vertical="center" justifyLastLine="1"/>
    </xf>
    <xf numFmtId="0" fontId="21" fillId="0" borderId="4" xfId="2" applyFont="1" applyBorder="1" applyAlignment="1">
      <alignment horizontal="center" vertical="center" justifyLastLine="1"/>
    </xf>
    <xf numFmtId="0" fontId="21" fillId="0" borderId="18" xfId="2" applyFont="1" applyBorder="1" applyAlignment="1">
      <alignment horizontal="left" vertical="top" wrapText="1"/>
    </xf>
    <xf numFmtId="0" fontId="21" fillId="0" borderId="19" xfId="2" applyFont="1" applyBorder="1" applyAlignment="1">
      <alignment horizontal="left" vertical="top" wrapText="1"/>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56" fontId="12" fillId="6" borderId="1" xfId="7" applyNumberFormat="1" applyFont="1" applyFill="1" applyBorder="1" applyAlignment="1">
      <alignment vertical="center"/>
    </xf>
    <xf numFmtId="0" fontId="12" fillId="6" borderId="1" xfId="7" applyNumberFormat="1" applyFont="1" applyFill="1" applyBorder="1" applyAlignment="1">
      <alignment vertical="center"/>
    </xf>
    <xf numFmtId="0" fontId="8" fillId="6" borderId="1" xfId="7" applyFont="1" applyFill="1" applyBorder="1" applyAlignment="1">
      <alignment horizontal="center" vertical="center" wrapText="1"/>
    </xf>
    <xf numFmtId="0" fontId="37" fillId="6" borderId="17" xfId="0" applyFont="1" applyFill="1" applyBorder="1" applyAlignment="1">
      <alignment horizontal="center" vertical="center"/>
    </xf>
    <xf numFmtId="0" fontId="37" fillId="6" borderId="17" xfId="0" applyFont="1" applyFill="1" applyBorder="1" applyAlignment="1">
      <alignment vertical="center"/>
    </xf>
    <xf numFmtId="0" fontId="38" fillId="6" borderId="17" xfId="0" applyFont="1" applyFill="1" applyBorder="1" applyAlignment="1">
      <alignment vertical="center"/>
    </xf>
    <xf numFmtId="0" fontId="53" fillId="0" borderId="57" xfId="7" applyFont="1" applyBorder="1" applyAlignment="1">
      <alignment vertical="center"/>
    </xf>
    <xf numFmtId="0" fontId="53" fillId="0" borderId="58" xfId="7" applyFont="1" applyBorder="1" applyAlignment="1">
      <alignment vertical="center"/>
    </xf>
    <xf numFmtId="0" fontId="53" fillId="0" borderId="59" xfId="7" applyFont="1" applyBorder="1" applyAlignment="1">
      <alignment vertical="center"/>
    </xf>
    <xf numFmtId="0" fontId="53" fillId="0" borderId="60" xfId="7" applyFont="1" applyBorder="1" applyAlignment="1">
      <alignment vertical="center"/>
    </xf>
    <xf numFmtId="0" fontId="53" fillId="0" borderId="61" xfId="7" applyFont="1" applyBorder="1" applyAlignment="1">
      <alignment vertical="center"/>
    </xf>
    <xf numFmtId="0" fontId="53" fillId="0" borderId="62" xfId="7" applyFont="1" applyBorder="1" applyAlignment="1">
      <alignment vertical="center"/>
    </xf>
    <xf numFmtId="0" fontId="52" fillId="0" borderId="15" xfId="7" applyFont="1" applyBorder="1" applyAlignment="1">
      <alignment vertical="center"/>
    </xf>
    <xf numFmtId="0" fontId="52" fillId="0" borderId="16" xfId="7" applyFont="1" applyBorder="1" applyAlignment="1">
      <alignment vertical="center"/>
    </xf>
    <xf numFmtId="0" fontId="12" fillId="0" borderId="0" xfId="7" applyBorder="1">
      <alignment vertical="center"/>
    </xf>
    <xf numFmtId="0" fontId="54" fillId="0" borderId="1" xfId="0" applyFont="1" applyBorder="1" applyAlignment="1">
      <alignment horizontal="left" vertical="center"/>
    </xf>
    <xf numFmtId="0" fontId="55" fillId="0" borderId="1" xfId="0" applyFont="1" applyBorder="1" applyAlignment="1">
      <alignment horizontal="left" vertical="center"/>
    </xf>
    <xf numFmtId="0" fontId="54" fillId="0" borderId="1" xfId="0" applyNumberFormat="1" applyFont="1" applyBorder="1" applyAlignment="1">
      <alignment horizontal="center" vertical="center" wrapText="1"/>
    </xf>
    <xf numFmtId="178" fontId="54" fillId="0" borderId="1" xfId="0" applyNumberFormat="1" applyFont="1" applyBorder="1" applyAlignment="1">
      <alignment horizontal="center" vertical="center" wrapText="1"/>
    </xf>
    <xf numFmtId="0" fontId="56" fillId="0" borderId="1" xfId="0" applyFont="1" applyBorder="1" applyAlignment="1">
      <alignment horizontal="center" vertical="center" wrapText="1"/>
    </xf>
    <xf numFmtId="0" fontId="55" fillId="0" borderId="1" xfId="0" applyFont="1" applyBorder="1" applyAlignment="1">
      <alignment horizontal="left" vertical="center" wrapText="1"/>
    </xf>
  </cellXfs>
  <cellStyles count="9">
    <cellStyle name="桁区切り" xfId="1" builtinId="6"/>
    <cellStyle name="桁区切り 2" xfId="4"/>
    <cellStyle name="標準" xfId="0" builtinId="0"/>
    <cellStyle name="標準 2" xfId="2"/>
    <cellStyle name="標準 2 2" xfId="8"/>
    <cellStyle name="標準 3" xfId="5"/>
    <cellStyle name="標準 4" xfId="6"/>
    <cellStyle name="標準 5" xfId="7"/>
    <cellStyle name="標準_申請_別紙２５－(6)" xfId="3"/>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197224</xdr:colOff>
      <xdr:row>3</xdr:row>
      <xdr:rowOff>107576</xdr:rowOff>
    </xdr:from>
    <xdr:to>
      <xdr:col>13</xdr:col>
      <xdr:colOff>308610</xdr:colOff>
      <xdr:row>4</xdr:row>
      <xdr:rowOff>376181</xdr:rowOff>
    </xdr:to>
    <xdr:sp macro="" textlink="">
      <xdr:nvSpPr>
        <xdr:cNvPr id="2" name="角丸四角形 1"/>
        <xdr:cNvSpPr/>
      </xdr:nvSpPr>
      <xdr:spPr>
        <a:xfrm>
          <a:off x="8516471" y="941294"/>
          <a:ext cx="3204210" cy="878205"/>
        </a:xfrm>
        <a:prstGeom prst="roundRect">
          <a:avLst/>
        </a:prstGeom>
        <a:solidFill>
          <a:schemeClr val="accent4">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latin typeface="BIZ UDPゴシック" panose="020B0400000000000000" pitchFamily="50" charset="-128"/>
              <a:ea typeface="BIZ UDPゴシック" panose="020B0400000000000000" pitchFamily="50" charset="-128"/>
            </a:rPr>
            <a:t>※</a:t>
          </a:r>
          <a:r>
            <a:rPr kumimoji="1" lang="ja-JP" altLang="en-US" sz="1200">
              <a:solidFill>
                <a:srgbClr val="FF0000"/>
              </a:solidFill>
              <a:latin typeface="BIZ UDPゴシック" panose="020B0400000000000000" pitchFamily="50" charset="-128"/>
              <a:ea typeface="BIZ UDPゴシック" panose="020B0400000000000000" pitchFamily="50" charset="-128"/>
            </a:rPr>
            <a:t>　</a:t>
          </a:r>
          <a:r>
            <a:rPr kumimoji="1" lang="en-US" altLang="ja-JP" sz="1200">
              <a:solidFill>
                <a:srgbClr val="FF0000"/>
              </a:solidFill>
              <a:latin typeface="BIZ UDPゴシック" panose="020B0400000000000000" pitchFamily="50" charset="-128"/>
              <a:ea typeface="BIZ UDPゴシック" panose="020B0400000000000000" pitchFamily="50" charset="-128"/>
            </a:rPr>
            <a:t>6</a:t>
          </a:r>
          <a:r>
            <a:rPr kumimoji="1" lang="ja-JP" altLang="en-US" sz="1200">
              <a:solidFill>
                <a:srgbClr val="FF0000"/>
              </a:solidFill>
              <a:latin typeface="BIZ UDPゴシック" panose="020B0400000000000000" pitchFamily="50" charset="-128"/>
              <a:ea typeface="BIZ UDPゴシック" panose="020B0400000000000000" pitchFamily="50" charset="-128"/>
            </a:rPr>
            <a:t>月</a:t>
          </a:r>
          <a:r>
            <a:rPr kumimoji="1" lang="en-US" altLang="ja-JP" sz="1200">
              <a:solidFill>
                <a:srgbClr val="FF0000"/>
              </a:solidFill>
              <a:latin typeface="BIZ UDPゴシック" panose="020B0400000000000000" pitchFamily="50" charset="-128"/>
              <a:ea typeface="BIZ UDPゴシック" panose="020B0400000000000000" pitchFamily="50" charset="-128"/>
            </a:rPr>
            <a:t>13</a:t>
          </a:r>
          <a:r>
            <a:rPr kumimoji="1" lang="ja-JP" altLang="en-US" sz="1200">
              <a:solidFill>
                <a:srgbClr val="FF0000"/>
              </a:solidFill>
              <a:latin typeface="BIZ UDPゴシック" panose="020B0400000000000000" pitchFamily="50" charset="-128"/>
              <a:ea typeface="BIZ UDPゴシック" panose="020B0400000000000000" pitchFamily="50" charset="-128"/>
            </a:rPr>
            <a:t>日までにご提出頂いたものから変更がなければ、再度ご提出いただく必要はございません。</a:t>
          </a:r>
          <a:endParaRPr kumimoji="1" lang="en-US" altLang="ja-JP"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18</xdr:row>
      <xdr:rowOff>85725</xdr:rowOff>
    </xdr:to>
    <xdr:cxnSp macro="">
      <xdr:nvCxnSpPr>
        <xdr:cNvPr id="2"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18</xdr:row>
      <xdr:rowOff>85725</xdr:rowOff>
    </xdr:to>
    <xdr:cxnSp macro="">
      <xdr:nvCxnSpPr>
        <xdr:cNvPr id="3" name="直線コネクタ 2"/>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4"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19</xdr:row>
      <xdr:rowOff>85725</xdr:rowOff>
    </xdr:to>
    <xdr:cxnSp macro="">
      <xdr:nvCxnSpPr>
        <xdr:cNvPr id="5" name="直線コネクタ 2"/>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421341</xdr:colOff>
      <xdr:row>14</xdr:row>
      <xdr:rowOff>215153</xdr:rowOff>
    </xdr:from>
    <xdr:to>
      <xdr:col>6</xdr:col>
      <xdr:colOff>358588</xdr:colOff>
      <xdr:row>17</xdr:row>
      <xdr:rowOff>179294</xdr:rowOff>
    </xdr:to>
    <xdr:sp macro="" textlink="">
      <xdr:nvSpPr>
        <xdr:cNvPr id="3" name="テキスト ボックス 2"/>
        <xdr:cNvSpPr txBox="1"/>
      </xdr:nvSpPr>
      <xdr:spPr>
        <a:xfrm>
          <a:off x="887506" y="4670612"/>
          <a:ext cx="4876800" cy="851647"/>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rgbClr val="FF0000"/>
              </a:solidFill>
              <a:latin typeface="ＭＳ 明朝" panose="02020609040205080304" pitchFamily="17" charset="-128"/>
              <a:ea typeface="ＭＳ 明朝" panose="02020609040205080304" pitchFamily="17" charset="-128"/>
            </a:rPr>
            <a:t>必ず出向元の提出数字と合致しているか確認の上ご提出ください</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oneCellAnchor>
    <xdr:from>
      <xdr:col>2</xdr:col>
      <xdr:colOff>68580</xdr:colOff>
      <xdr:row>13</xdr:row>
      <xdr:rowOff>7620</xdr:rowOff>
    </xdr:from>
    <xdr:ext cx="2392680" cy="533400"/>
    <xdr:sp macro="" textlink="">
      <xdr:nvSpPr>
        <xdr:cNvPr id="5" name="テキスト ボックス 4"/>
        <xdr:cNvSpPr txBox="1"/>
      </xdr:nvSpPr>
      <xdr:spPr>
        <a:xfrm>
          <a:off x="2933700" y="3238500"/>
          <a:ext cx="2392680" cy="53340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歳出額</a:t>
          </a:r>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県補助金（補助所要額）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a:p>
          <a:r>
            <a:rPr lang="en-US" altLang="ja-JP" sz="1200" baseline="0">
              <a:solidFill>
                <a:schemeClr val="tx1"/>
              </a:solidFill>
              <a:effectLst/>
              <a:latin typeface="ＭＳ 明朝" panose="02020609040205080304" pitchFamily="17" charset="-128"/>
              <a:ea typeface="ＭＳ 明朝" panose="02020609040205080304" pitchFamily="17" charset="-128"/>
              <a:cs typeface="+mn-cs"/>
            </a:rPr>
            <a:t>-</a:t>
          </a:r>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寄付額を入力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1</xdr:col>
      <xdr:colOff>1036320</xdr:colOff>
      <xdr:row>10</xdr:row>
      <xdr:rowOff>175260</xdr:rowOff>
    </xdr:from>
    <xdr:to>
      <xdr:col>2</xdr:col>
      <xdr:colOff>1264920</xdr:colOff>
      <xdr:row>13</xdr:row>
      <xdr:rowOff>7620</xdr:rowOff>
    </xdr:to>
    <xdr:cxnSp macro="">
      <xdr:nvCxnSpPr>
        <xdr:cNvPr id="6" name="直線矢印コネクタ 5"/>
        <xdr:cNvCxnSpPr>
          <a:stCxn id="5" idx="0"/>
        </xdr:cNvCxnSpPr>
      </xdr:nvCxnSpPr>
      <xdr:spPr>
        <a:xfrm flipH="1" flipV="1">
          <a:off x="2682240" y="2674620"/>
          <a:ext cx="1447800" cy="5638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784860</xdr:colOff>
      <xdr:row>14</xdr:row>
      <xdr:rowOff>45720</xdr:rowOff>
    </xdr:from>
    <xdr:ext cx="1723549" cy="350520"/>
    <xdr:sp macro="" textlink="">
      <xdr:nvSpPr>
        <xdr:cNvPr id="11" name="テキスト ボックス 10"/>
        <xdr:cNvSpPr txBox="1"/>
      </xdr:nvSpPr>
      <xdr:spPr>
        <a:xfrm>
          <a:off x="784860" y="3520440"/>
          <a:ext cx="1723549" cy="35052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あれば入力</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1608535</xdr:colOff>
      <xdr:row>12</xdr:row>
      <xdr:rowOff>144780</xdr:rowOff>
    </xdr:from>
    <xdr:to>
      <xdr:col>1</xdr:col>
      <xdr:colOff>220980</xdr:colOff>
      <xdr:row>14</xdr:row>
      <xdr:rowOff>53340</xdr:rowOff>
    </xdr:to>
    <xdr:cxnSp macro="">
      <xdr:nvCxnSpPr>
        <xdr:cNvPr id="12" name="直線矢印コネクタ 11"/>
        <xdr:cNvCxnSpPr/>
      </xdr:nvCxnSpPr>
      <xdr:spPr>
        <a:xfrm flipV="1">
          <a:off x="1608535" y="3131820"/>
          <a:ext cx="258365" cy="3962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99060</xdr:colOff>
      <xdr:row>19</xdr:row>
      <xdr:rowOff>45720</xdr:rowOff>
    </xdr:from>
    <xdr:ext cx="3877985" cy="292452"/>
    <xdr:sp macro="" textlink="">
      <xdr:nvSpPr>
        <xdr:cNvPr id="13" name="テキスト ボックス 12"/>
        <xdr:cNvSpPr txBox="1"/>
      </xdr:nvSpPr>
      <xdr:spPr>
        <a:xfrm>
          <a:off x="1744980" y="4617720"/>
          <a:ext cx="3877985"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歳入と歳出の合計が一致しているかご確認ください。</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2</xdr:col>
      <xdr:colOff>818853</xdr:colOff>
      <xdr:row>17</xdr:row>
      <xdr:rowOff>0</xdr:rowOff>
    </xdr:from>
    <xdr:to>
      <xdr:col>3</xdr:col>
      <xdr:colOff>754380</xdr:colOff>
      <xdr:row>19</xdr:row>
      <xdr:rowOff>45720</xdr:rowOff>
    </xdr:to>
    <xdr:cxnSp macro="">
      <xdr:nvCxnSpPr>
        <xdr:cNvPr id="14" name="直線矢印コネクタ 13"/>
        <xdr:cNvCxnSpPr>
          <a:stCxn id="13" idx="0"/>
        </xdr:cNvCxnSpPr>
      </xdr:nvCxnSpPr>
      <xdr:spPr>
        <a:xfrm flipV="1">
          <a:off x="3683973" y="4206240"/>
          <a:ext cx="1581447" cy="41148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906781</xdr:colOff>
      <xdr:row>17</xdr:row>
      <xdr:rowOff>7620</xdr:rowOff>
    </xdr:from>
    <xdr:to>
      <xdr:col>2</xdr:col>
      <xdr:colOff>818853</xdr:colOff>
      <xdr:row>19</xdr:row>
      <xdr:rowOff>45720</xdr:rowOff>
    </xdr:to>
    <xdr:cxnSp macro="">
      <xdr:nvCxnSpPr>
        <xdr:cNvPr id="15" name="直線矢印コネクタ 14"/>
        <xdr:cNvCxnSpPr>
          <a:stCxn id="13" idx="0"/>
        </xdr:cNvCxnSpPr>
      </xdr:nvCxnSpPr>
      <xdr:spPr>
        <a:xfrm flipH="1" flipV="1">
          <a:off x="2552701" y="4213860"/>
          <a:ext cx="1131272" cy="403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24</xdr:row>
      <xdr:rowOff>152400</xdr:rowOff>
    </xdr:from>
    <xdr:ext cx="1723549" cy="292452"/>
    <xdr:sp macro="" textlink="">
      <xdr:nvSpPr>
        <xdr:cNvPr id="16" name="テキスト ボックス 15"/>
        <xdr:cNvSpPr txBox="1"/>
      </xdr:nvSpPr>
      <xdr:spPr>
        <a:xfrm>
          <a:off x="0" y="563880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815340</xdr:colOff>
      <xdr:row>20</xdr:row>
      <xdr:rowOff>99060</xdr:rowOff>
    </xdr:from>
    <xdr:to>
      <xdr:col>0</xdr:col>
      <xdr:colOff>861061</xdr:colOff>
      <xdr:row>24</xdr:row>
      <xdr:rowOff>152400</xdr:rowOff>
    </xdr:to>
    <xdr:cxnSp macro="">
      <xdr:nvCxnSpPr>
        <xdr:cNvPr id="17" name="直線矢印コネクタ 16"/>
        <xdr:cNvCxnSpPr/>
      </xdr:nvCxnSpPr>
      <xdr:spPr>
        <a:xfrm flipH="1" flipV="1">
          <a:off x="815340" y="4853940"/>
          <a:ext cx="45721" cy="78486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24</xdr:row>
      <xdr:rowOff>106680</xdr:rowOff>
    </xdr:from>
    <xdr:ext cx="1723549" cy="292452"/>
    <xdr:sp macro="" textlink="">
      <xdr:nvSpPr>
        <xdr:cNvPr id="19" name="テキスト ボックス 18"/>
        <xdr:cNvSpPr txBox="1"/>
      </xdr:nvSpPr>
      <xdr:spPr>
        <a:xfrm>
          <a:off x="0" y="534162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142240</xdr:colOff>
      <xdr:row>6</xdr:row>
      <xdr:rowOff>50800</xdr:rowOff>
    </xdr:from>
    <xdr:to>
      <xdr:col>9</xdr:col>
      <xdr:colOff>71120</xdr:colOff>
      <xdr:row>6</xdr:row>
      <xdr:rowOff>403860</xdr:rowOff>
    </xdr:to>
    <xdr:sp macro="" textlink="">
      <xdr:nvSpPr>
        <xdr:cNvPr id="5" name="楕円 4"/>
        <xdr:cNvSpPr/>
      </xdr:nvSpPr>
      <xdr:spPr>
        <a:xfrm>
          <a:off x="5369560" y="1506220"/>
          <a:ext cx="584200" cy="3530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6" name="楕円 5"/>
        <xdr:cNvSpPr/>
      </xdr:nvSpPr>
      <xdr:spPr>
        <a:xfrm>
          <a:off x="2202180" y="1935480"/>
          <a:ext cx="586740" cy="3200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144780</xdr:colOff>
      <xdr:row>5</xdr:row>
      <xdr:rowOff>53340</xdr:rowOff>
    </xdr:from>
    <xdr:to>
      <xdr:col>5</xdr:col>
      <xdr:colOff>76200</xdr:colOff>
      <xdr:row>6</xdr:row>
      <xdr:rowOff>7620</xdr:rowOff>
    </xdr:to>
    <xdr:sp macro="" textlink="">
      <xdr:nvSpPr>
        <xdr:cNvPr id="7" name="楕円 6"/>
        <xdr:cNvSpPr/>
      </xdr:nvSpPr>
      <xdr:spPr>
        <a:xfrm>
          <a:off x="4061460" y="10287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1021080</xdr:colOff>
      <xdr:row>11</xdr:row>
      <xdr:rowOff>60960</xdr:rowOff>
    </xdr:from>
    <xdr:to>
      <xdr:col>8</xdr:col>
      <xdr:colOff>266700</xdr:colOff>
      <xdr:row>16</xdr:row>
      <xdr:rowOff>114300</xdr:rowOff>
    </xdr:to>
    <xdr:sp macro="" textlink="">
      <xdr:nvSpPr>
        <xdr:cNvPr id="8" name="正方形/長方形 7"/>
        <xdr:cNvSpPr/>
      </xdr:nvSpPr>
      <xdr:spPr>
        <a:xfrm>
          <a:off x="2590800" y="3916680"/>
          <a:ext cx="3230880" cy="967740"/>
        </a:xfrm>
        <a:prstGeom prst="rect">
          <a:avLst/>
        </a:prstGeom>
        <a:solidFill>
          <a:schemeClr val="accent2">
            <a:lumMod val="20000"/>
            <a:lumOff val="80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通帳の裏面に記載されているフリガナ、口座名義人を括弧、法人略記まで正確に記載してください。口座名義人と表記が異なりますと、振り込まれない場合があります。</a:t>
          </a:r>
          <a:endParaRPr kumimoji="1" lang="en-US" altLang="ja-JP" sz="1200">
            <a:solidFill>
              <a:schemeClr val="tx1"/>
            </a:solidFill>
          </a:endParaRPr>
        </a:p>
      </xdr:txBody>
    </xdr:sp>
    <xdr:clientData/>
  </xdr:twoCellAnchor>
  <xdr:twoCellAnchor>
    <xdr:from>
      <xdr:col>3</xdr:col>
      <xdr:colOff>53340</xdr:colOff>
      <xdr:row>9</xdr:row>
      <xdr:rowOff>281940</xdr:rowOff>
    </xdr:from>
    <xdr:to>
      <xdr:col>3</xdr:col>
      <xdr:colOff>289560</xdr:colOff>
      <xdr:row>11</xdr:row>
      <xdr:rowOff>60960</xdr:rowOff>
    </xdr:to>
    <xdr:cxnSp macro="">
      <xdr:nvCxnSpPr>
        <xdr:cNvPr id="9" name="直線矢印コネクタ 8"/>
        <xdr:cNvCxnSpPr>
          <a:stCxn id="8" idx="0"/>
        </xdr:cNvCxnSpPr>
      </xdr:nvCxnSpPr>
      <xdr:spPr>
        <a:xfrm flipH="1" flipV="1">
          <a:off x="3970020" y="3177540"/>
          <a:ext cx="236220" cy="73914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891540</xdr:colOff>
      <xdr:row>10</xdr:row>
      <xdr:rowOff>342900</xdr:rowOff>
    </xdr:from>
    <xdr:ext cx="1723549" cy="292452"/>
    <xdr:sp macro="" textlink="">
      <xdr:nvSpPr>
        <xdr:cNvPr id="10" name="テキスト ボックス 9"/>
        <xdr:cNvSpPr txBox="1"/>
      </xdr:nvSpPr>
      <xdr:spPr>
        <a:xfrm>
          <a:off x="891540" y="371856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0</xdr:col>
      <xdr:colOff>1158241</xdr:colOff>
      <xdr:row>11</xdr:row>
      <xdr:rowOff>155292</xdr:rowOff>
    </xdr:from>
    <xdr:to>
      <xdr:col>1</xdr:col>
      <xdr:colOff>183595</xdr:colOff>
      <xdr:row>13</xdr:row>
      <xdr:rowOff>0</xdr:rowOff>
    </xdr:to>
    <xdr:cxnSp macro="">
      <xdr:nvCxnSpPr>
        <xdr:cNvPr id="11" name="直線矢印コネクタ 10"/>
        <xdr:cNvCxnSpPr>
          <a:stCxn id="10" idx="2"/>
        </xdr:cNvCxnSpPr>
      </xdr:nvCxnSpPr>
      <xdr:spPr>
        <a:xfrm flipH="1">
          <a:off x="1158241" y="4011012"/>
          <a:ext cx="595074" cy="210468"/>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30480</xdr:colOff>
      <xdr:row>0</xdr:row>
      <xdr:rowOff>175260</xdr:rowOff>
    </xdr:from>
    <xdr:to>
      <xdr:col>4</xdr:col>
      <xdr:colOff>1111148</xdr:colOff>
      <xdr:row>2</xdr:row>
      <xdr:rowOff>62162</xdr:rowOff>
    </xdr:to>
    <xdr:sp macro="" textlink="">
      <xdr:nvSpPr>
        <xdr:cNvPr id="2" name="テキスト ボックス 1"/>
        <xdr:cNvSpPr txBox="1"/>
      </xdr:nvSpPr>
      <xdr:spPr>
        <a:xfrm>
          <a:off x="1409700" y="175260"/>
          <a:ext cx="2337968" cy="32124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フリガナは半角カタカナで入力</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3</xdr:col>
      <xdr:colOff>762000</xdr:colOff>
      <xdr:row>2</xdr:row>
      <xdr:rowOff>53340</xdr:rowOff>
    </xdr:from>
    <xdr:to>
      <xdr:col>3</xdr:col>
      <xdr:colOff>1187270</xdr:colOff>
      <xdr:row>6</xdr:row>
      <xdr:rowOff>173212</xdr:rowOff>
    </xdr:to>
    <xdr:cxnSp macro="">
      <xdr:nvCxnSpPr>
        <xdr:cNvPr id="3" name="直線矢印コネクタ 2"/>
        <xdr:cNvCxnSpPr/>
      </xdr:nvCxnSpPr>
      <xdr:spPr>
        <a:xfrm flipH="1">
          <a:off x="2141220" y="487680"/>
          <a:ext cx="425270" cy="122477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11</xdr:row>
      <xdr:rowOff>0</xdr:rowOff>
    </xdr:from>
    <xdr:to>
      <xdr:col>6</xdr:col>
      <xdr:colOff>308845</xdr:colOff>
      <xdr:row>12</xdr:row>
      <xdr:rowOff>8443</xdr:rowOff>
    </xdr:to>
    <xdr:sp macro="" textlink="">
      <xdr:nvSpPr>
        <xdr:cNvPr id="4" name="テキスト ボックス 3"/>
        <xdr:cNvSpPr txBox="1"/>
      </xdr:nvSpPr>
      <xdr:spPr>
        <a:xfrm>
          <a:off x="1379220" y="3215640"/>
          <a:ext cx="3273025" cy="343723"/>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ja-JP" altLang="en-US" sz="1200">
              <a:solidFill>
                <a:schemeClr val="tx1"/>
              </a:solidFill>
              <a:effectLst/>
              <a:latin typeface="ＭＳ 明朝" panose="02020609040205080304" pitchFamily="17" charset="-128"/>
              <a:ea typeface="ＭＳ 明朝" panose="02020609040205080304" pitchFamily="17" charset="-128"/>
              <a:cs typeface="+mn-cs"/>
            </a:rPr>
            <a:t>行が足りない場合は適宜追加してください。</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9</xdr:col>
      <xdr:colOff>21451</xdr:colOff>
      <xdr:row>0</xdr:row>
      <xdr:rowOff>22860</xdr:rowOff>
    </xdr:from>
    <xdr:to>
      <xdr:col>10</xdr:col>
      <xdr:colOff>2332968</xdr:colOff>
      <xdr:row>1</xdr:row>
      <xdr:rowOff>74590</xdr:rowOff>
    </xdr:to>
    <xdr:sp macro="" textlink="">
      <xdr:nvSpPr>
        <xdr:cNvPr id="5" name="テキスト ボックス 4"/>
        <xdr:cNvSpPr txBox="1"/>
      </xdr:nvSpPr>
      <xdr:spPr>
        <a:xfrm>
          <a:off x="5713591" y="22860"/>
          <a:ext cx="2814437" cy="318430"/>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200">
              <a:solidFill>
                <a:schemeClr val="tx1"/>
              </a:solidFill>
              <a:effectLst/>
              <a:latin typeface="ＭＳ 明朝" panose="02020609040205080304" pitchFamily="17" charset="-128"/>
              <a:ea typeface="ＭＳ 明朝" panose="02020609040205080304" pitchFamily="17" charset="-128"/>
              <a:cs typeface="+mn-cs"/>
            </a:rPr>
            <a:t>元号、性別はアルファベットから選択</a:t>
          </a:r>
          <a:endParaRPr lang="en-US" altLang="ja-JP" sz="12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6</xdr:col>
      <xdr:colOff>53340</xdr:colOff>
      <xdr:row>1</xdr:row>
      <xdr:rowOff>74590</xdr:rowOff>
    </xdr:from>
    <xdr:to>
      <xdr:col>10</xdr:col>
      <xdr:colOff>925750</xdr:colOff>
      <xdr:row>6</xdr:row>
      <xdr:rowOff>153665</xdr:rowOff>
    </xdr:to>
    <xdr:cxnSp macro="">
      <xdr:nvCxnSpPr>
        <xdr:cNvPr id="6" name="直線矢印コネクタ 5"/>
        <xdr:cNvCxnSpPr>
          <a:stCxn id="5" idx="2"/>
        </xdr:cNvCxnSpPr>
      </xdr:nvCxnSpPr>
      <xdr:spPr>
        <a:xfrm flipH="1">
          <a:off x="4396740" y="341290"/>
          <a:ext cx="2724070" cy="135161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255671</xdr:colOff>
      <xdr:row>1</xdr:row>
      <xdr:rowOff>74589</xdr:rowOff>
    </xdr:from>
    <xdr:to>
      <xdr:col>10</xdr:col>
      <xdr:colOff>925750</xdr:colOff>
      <xdr:row>6</xdr:row>
      <xdr:rowOff>182034</xdr:rowOff>
    </xdr:to>
    <xdr:cxnSp macro="">
      <xdr:nvCxnSpPr>
        <xdr:cNvPr id="7" name="直線矢印コネクタ 6"/>
        <xdr:cNvCxnSpPr>
          <a:stCxn id="5" idx="2"/>
        </xdr:cNvCxnSpPr>
      </xdr:nvCxnSpPr>
      <xdr:spPr>
        <a:xfrm flipH="1">
          <a:off x="5947811" y="341289"/>
          <a:ext cx="1172999" cy="137998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784860</xdr:colOff>
      <xdr:row>15</xdr:row>
      <xdr:rowOff>182880</xdr:rowOff>
    </xdr:from>
    <xdr:ext cx="1723549" cy="292452"/>
    <xdr:sp macro="" textlink="">
      <xdr:nvSpPr>
        <xdr:cNvPr id="8" name="テキスト ボックス 7"/>
        <xdr:cNvSpPr txBox="1"/>
      </xdr:nvSpPr>
      <xdr:spPr>
        <a:xfrm>
          <a:off x="2164080" y="4739640"/>
          <a:ext cx="1723549"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様式１と同じ日付け。</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480060</xdr:colOff>
      <xdr:row>16</xdr:row>
      <xdr:rowOff>138123</xdr:rowOff>
    </xdr:from>
    <xdr:to>
      <xdr:col>4</xdr:col>
      <xdr:colOff>388201</xdr:colOff>
      <xdr:row>17</xdr:row>
      <xdr:rowOff>108337</xdr:rowOff>
    </xdr:to>
    <xdr:cxnSp macro="">
      <xdr:nvCxnSpPr>
        <xdr:cNvPr id="9" name="直線矢印コネクタ 8"/>
        <xdr:cNvCxnSpPr>
          <a:stCxn id="8" idx="2"/>
        </xdr:cNvCxnSpPr>
      </xdr:nvCxnSpPr>
      <xdr:spPr>
        <a:xfrm flipH="1">
          <a:off x="1859280" y="5030163"/>
          <a:ext cx="1165441" cy="13785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61260</xdr:colOff>
      <xdr:row>21</xdr:row>
      <xdr:rowOff>144780</xdr:rowOff>
    </xdr:from>
    <xdr:ext cx="2646878" cy="292452"/>
    <xdr:sp macro="" textlink="">
      <xdr:nvSpPr>
        <xdr:cNvPr id="10" name="テキスト ボックス 9"/>
        <xdr:cNvSpPr txBox="1"/>
      </xdr:nvSpPr>
      <xdr:spPr>
        <a:xfrm>
          <a:off x="2697780" y="5890260"/>
          <a:ext cx="2646878" cy="292452"/>
        </a:xfrm>
        <a:prstGeom prst="rect">
          <a:avLst/>
        </a:prstGeom>
        <a:solidFill>
          <a:schemeClr val="accent2">
            <a:lumMod val="20000"/>
            <a:lumOff val="80000"/>
          </a:schemeClr>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ja-JP" altLang="en-US" sz="1200" baseline="0">
              <a:solidFill>
                <a:schemeClr val="tx1"/>
              </a:solidFill>
              <a:effectLst/>
              <a:latin typeface="ＭＳ 明朝" panose="02020609040205080304" pitchFamily="17" charset="-128"/>
              <a:ea typeface="ＭＳ 明朝" panose="02020609040205080304" pitchFamily="17" charset="-128"/>
              <a:cs typeface="+mn-cs"/>
            </a:rPr>
            <a:t>様式１と同じ法人名及び代表者氏名</a:t>
          </a:r>
          <a:endParaRPr lang="en-US" altLang="ja-JP" sz="1200" baseline="0">
            <a:solidFill>
              <a:schemeClr val="tx1"/>
            </a:solidFill>
            <a:effectLst/>
            <a:latin typeface="ＭＳ 明朝" panose="02020609040205080304" pitchFamily="17" charset="-128"/>
            <a:ea typeface="ＭＳ 明朝" panose="02020609040205080304" pitchFamily="17" charset="-128"/>
            <a:cs typeface="+mn-cs"/>
          </a:endParaRPr>
        </a:p>
      </xdr:txBody>
    </xdr:sp>
    <xdr:clientData/>
  </xdr:oneCellAnchor>
  <xdr:twoCellAnchor>
    <xdr:from>
      <xdr:col>3</xdr:col>
      <xdr:colOff>487680</xdr:colOff>
      <xdr:row>22</xdr:row>
      <xdr:rowOff>123366</xdr:rowOff>
    </xdr:from>
    <xdr:to>
      <xdr:col>4</xdr:col>
      <xdr:colOff>61260</xdr:colOff>
      <xdr:row>23</xdr:row>
      <xdr:rowOff>5475</xdr:rowOff>
    </xdr:to>
    <xdr:cxnSp macro="">
      <xdr:nvCxnSpPr>
        <xdr:cNvPr id="11" name="直線矢印コネクタ 10"/>
        <xdr:cNvCxnSpPr>
          <a:stCxn id="10" idx="1"/>
        </xdr:cNvCxnSpPr>
      </xdr:nvCxnSpPr>
      <xdr:spPr>
        <a:xfrm flipH="1">
          <a:off x="1866900" y="6036486"/>
          <a:ext cx="830880" cy="4974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0"/>
  <sheetViews>
    <sheetView view="pageBreakPreview" zoomScale="85" zoomScaleNormal="75" zoomScaleSheetLayoutView="85" workbookViewId="0">
      <selection activeCell="C8" sqref="C8:H8"/>
    </sheetView>
  </sheetViews>
  <sheetFormatPr defaultRowHeight="14.4"/>
  <cols>
    <col min="1" max="1" width="8.88671875" style="14"/>
    <col min="2" max="2" width="22.6640625" style="14" customWidth="1"/>
    <col min="3" max="3" width="18.109375" style="14" customWidth="1"/>
    <col min="4" max="4" width="21.88671875" style="14" customWidth="1"/>
    <col min="5" max="5" width="20.44140625" style="14" customWidth="1"/>
    <col min="6" max="6" width="6.6640625" style="14" customWidth="1"/>
    <col min="7" max="7" width="11.6640625" style="14" customWidth="1"/>
    <col min="8" max="8" width="11.109375" style="14" customWidth="1"/>
    <col min="9" max="256" width="9" style="14"/>
    <col min="257" max="257" width="21.6640625" style="14" customWidth="1"/>
    <col min="258" max="258" width="18.109375" style="14" customWidth="1"/>
    <col min="259" max="259" width="21.88671875" style="14" customWidth="1"/>
    <col min="260" max="260" width="20.44140625" style="14" customWidth="1"/>
    <col min="261" max="261" width="6.6640625" style="14" customWidth="1"/>
    <col min="262" max="262" width="11.6640625" style="14" customWidth="1"/>
    <col min="263" max="263" width="11.109375" style="14" customWidth="1"/>
    <col min="264" max="264" width="13.6640625" style="14" customWidth="1"/>
    <col min="265" max="512" width="9" style="14"/>
    <col min="513" max="513" width="21.6640625" style="14" customWidth="1"/>
    <col min="514" max="514" width="18.109375" style="14" customWidth="1"/>
    <col min="515" max="515" width="21.88671875" style="14" customWidth="1"/>
    <col min="516" max="516" width="20.44140625" style="14" customWidth="1"/>
    <col min="517" max="517" width="6.6640625" style="14" customWidth="1"/>
    <col min="518" max="518" width="11.6640625" style="14" customWidth="1"/>
    <col min="519" max="519" width="11.109375" style="14" customWidth="1"/>
    <col min="520" max="520" width="13.6640625" style="14" customWidth="1"/>
    <col min="521" max="768" width="9" style="14"/>
    <col min="769" max="769" width="21.6640625" style="14" customWidth="1"/>
    <col min="770" max="770" width="18.109375" style="14" customWidth="1"/>
    <col min="771" max="771" width="21.88671875" style="14" customWidth="1"/>
    <col min="772" max="772" width="20.44140625" style="14" customWidth="1"/>
    <col min="773" max="773" width="6.6640625" style="14" customWidth="1"/>
    <col min="774" max="774" width="11.6640625" style="14" customWidth="1"/>
    <col min="775" max="775" width="11.109375" style="14" customWidth="1"/>
    <col min="776" max="776" width="13.6640625" style="14" customWidth="1"/>
    <col min="777" max="1024" width="9" style="14"/>
    <col min="1025" max="1025" width="21.6640625" style="14" customWidth="1"/>
    <col min="1026" max="1026" width="18.109375" style="14" customWidth="1"/>
    <col min="1027" max="1027" width="21.88671875" style="14" customWidth="1"/>
    <col min="1028" max="1028" width="20.44140625" style="14" customWidth="1"/>
    <col min="1029" max="1029" width="6.6640625" style="14" customWidth="1"/>
    <col min="1030" max="1030" width="11.6640625" style="14" customWidth="1"/>
    <col min="1031" max="1031" width="11.109375" style="14" customWidth="1"/>
    <col min="1032" max="1032" width="13.6640625" style="14" customWidth="1"/>
    <col min="1033" max="1280" width="9" style="14"/>
    <col min="1281" max="1281" width="21.6640625" style="14" customWidth="1"/>
    <col min="1282" max="1282" width="18.109375" style="14" customWidth="1"/>
    <col min="1283" max="1283" width="21.88671875" style="14" customWidth="1"/>
    <col min="1284" max="1284" width="20.44140625" style="14" customWidth="1"/>
    <col min="1285" max="1285" width="6.6640625" style="14" customWidth="1"/>
    <col min="1286" max="1286" width="11.6640625" style="14" customWidth="1"/>
    <col min="1287" max="1287" width="11.109375" style="14" customWidth="1"/>
    <col min="1288" max="1288" width="13.6640625" style="14" customWidth="1"/>
    <col min="1289" max="1536" width="9" style="14"/>
    <col min="1537" max="1537" width="21.6640625" style="14" customWidth="1"/>
    <col min="1538" max="1538" width="18.109375" style="14" customWidth="1"/>
    <col min="1539" max="1539" width="21.88671875" style="14" customWidth="1"/>
    <col min="1540" max="1540" width="20.44140625" style="14" customWidth="1"/>
    <col min="1541" max="1541" width="6.6640625" style="14" customWidth="1"/>
    <col min="1542" max="1542" width="11.6640625" style="14" customWidth="1"/>
    <col min="1543" max="1543" width="11.109375" style="14" customWidth="1"/>
    <col min="1544" max="1544" width="13.6640625" style="14" customWidth="1"/>
    <col min="1545" max="1792" width="9" style="14"/>
    <col min="1793" max="1793" width="21.6640625" style="14" customWidth="1"/>
    <col min="1794" max="1794" width="18.109375" style="14" customWidth="1"/>
    <col min="1795" max="1795" width="21.88671875" style="14" customWidth="1"/>
    <col min="1796" max="1796" width="20.44140625" style="14" customWidth="1"/>
    <col min="1797" max="1797" width="6.6640625" style="14" customWidth="1"/>
    <col min="1798" max="1798" width="11.6640625" style="14" customWidth="1"/>
    <col min="1799" max="1799" width="11.109375" style="14" customWidth="1"/>
    <col min="1800" max="1800" width="13.6640625" style="14" customWidth="1"/>
    <col min="1801" max="2048" width="9" style="14"/>
    <col min="2049" max="2049" width="21.6640625" style="14" customWidth="1"/>
    <col min="2050" max="2050" width="18.109375" style="14" customWidth="1"/>
    <col min="2051" max="2051" width="21.88671875" style="14" customWidth="1"/>
    <col min="2052" max="2052" width="20.44140625" style="14" customWidth="1"/>
    <col min="2053" max="2053" width="6.6640625" style="14" customWidth="1"/>
    <col min="2054" max="2054" width="11.6640625" style="14" customWidth="1"/>
    <col min="2055" max="2055" width="11.109375" style="14" customWidth="1"/>
    <col min="2056" max="2056" width="13.6640625" style="14" customWidth="1"/>
    <col min="2057" max="2304" width="9" style="14"/>
    <col min="2305" max="2305" width="21.6640625" style="14" customWidth="1"/>
    <col min="2306" max="2306" width="18.109375" style="14" customWidth="1"/>
    <col min="2307" max="2307" width="21.88671875" style="14" customWidth="1"/>
    <col min="2308" max="2308" width="20.44140625" style="14" customWidth="1"/>
    <col min="2309" max="2309" width="6.6640625" style="14" customWidth="1"/>
    <col min="2310" max="2310" width="11.6640625" style="14" customWidth="1"/>
    <col min="2311" max="2311" width="11.109375" style="14" customWidth="1"/>
    <col min="2312" max="2312" width="13.6640625" style="14" customWidth="1"/>
    <col min="2313" max="2560" width="9" style="14"/>
    <col min="2561" max="2561" width="21.6640625" style="14" customWidth="1"/>
    <col min="2562" max="2562" width="18.109375" style="14" customWidth="1"/>
    <col min="2563" max="2563" width="21.88671875" style="14" customWidth="1"/>
    <col min="2564" max="2564" width="20.44140625" style="14" customWidth="1"/>
    <col min="2565" max="2565" width="6.6640625" style="14" customWidth="1"/>
    <col min="2566" max="2566" width="11.6640625" style="14" customWidth="1"/>
    <col min="2567" max="2567" width="11.109375" style="14" customWidth="1"/>
    <col min="2568" max="2568" width="13.6640625" style="14" customWidth="1"/>
    <col min="2569" max="2816" width="9" style="14"/>
    <col min="2817" max="2817" width="21.6640625" style="14" customWidth="1"/>
    <col min="2818" max="2818" width="18.109375" style="14" customWidth="1"/>
    <col min="2819" max="2819" width="21.88671875" style="14" customWidth="1"/>
    <col min="2820" max="2820" width="20.44140625" style="14" customWidth="1"/>
    <col min="2821" max="2821" width="6.6640625" style="14" customWidth="1"/>
    <col min="2822" max="2822" width="11.6640625" style="14" customWidth="1"/>
    <col min="2823" max="2823" width="11.109375" style="14" customWidth="1"/>
    <col min="2824" max="2824" width="13.6640625" style="14" customWidth="1"/>
    <col min="2825" max="3072" width="9" style="14"/>
    <col min="3073" max="3073" width="21.6640625" style="14" customWidth="1"/>
    <col min="3074" max="3074" width="18.109375" style="14" customWidth="1"/>
    <col min="3075" max="3075" width="21.88671875" style="14" customWidth="1"/>
    <col min="3076" max="3076" width="20.44140625" style="14" customWidth="1"/>
    <col min="3077" max="3077" width="6.6640625" style="14" customWidth="1"/>
    <col min="3078" max="3078" width="11.6640625" style="14" customWidth="1"/>
    <col min="3079" max="3079" width="11.109375" style="14" customWidth="1"/>
    <col min="3080" max="3080" width="13.6640625" style="14" customWidth="1"/>
    <col min="3081" max="3328" width="9" style="14"/>
    <col min="3329" max="3329" width="21.6640625" style="14" customWidth="1"/>
    <col min="3330" max="3330" width="18.109375" style="14" customWidth="1"/>
    <col min="3331" max="3331" width="21.88671875" style="14" customWidth="1"/>
    <col min="3332" max="3332" width="20.44140625" style="14" customWidth="1"/>
    <col min="3333" max="3333" width="6.6640625" style="14" customWidth="1"/>
    <col min="3334" max="3334" width="11.6640625" style="14" customWidth="1"/>
    <col min="3335" max="3335" width="11.109375" style="14" customWidth="1"/>
    <col min="3336" max="3336" width="13.6640625" style="14" customWidth="1"/>
    <col min="3337" max="3584" width="9" style="14"/>
    <col min="3585" max="3585" width="21.6640625" style="14" customWidth="1"/>
    <col min="3586" max="3586" width="18.109375" style="14" customWidth="1"/>
    <col min="3587" max="3587" width="21.88671875" style="14" customWidth="1"/>
    <col min="3588" max="3588" width="20.44140625" style="14" customWidth="1"/>
    <col min="3589" max="3589" width="6.6640625" style="14" customWidth="1"/>
    <col min="3590" max="3590" width="11.6640625" style="14" customWidth="1"/>
    <col min="3591" max="3591" width="11.109375" style="14" customWidth="1"/>
    <col min="3592" max="3592" width="13.6640625" style="14" customWidth="1"/>
    <col min="3593" max="3840" width="9" style="14"/>
    <col min="3841" max="3841" width="21.6640625" style="14" customWidth="1"/>
    <col min="3842" max="3842" width="18.109375" style="14" customWidth="1"/>
    <col min="3843" max="3843" width="21.88671875" style="14" customWidth="1"/>
    <col min="3844" max="3844" width="20.44140625" style="14" customWidth="1"/>
    <col min="3845" max="3845" width="6.6640625" style="14" customWidth="1"/>
    <col min="3846" max="3846" width="11.6640625" style="14" customWidth="1"/>
    <col min="3847" max="3847" width="11.109375" style="14" customWidth="1"/>
    <col min="3848" max="3848" width="13.6640625" style="14" customWidth="1"/>
    <col min="3849" max="4096" width="9" style="14"/>
    <col min="4097" max="4097" width="21.6640625" style="14" customWidth="1"/>
    <col min="4098" max="4098" width="18.109375" style="14" customWidth="1"/>
    <col min="4099" max="4099" width="21.88671875" style="14" customWidth="1"/>
    <col min="4100" max="4100" width="20.44140625" style="14" customWidth="1"/>
    <col min="4101" max="4101" width="6.6640625" style="14" customWidth="1"/>
    <col min="4102" max="4102" width="11.6640625" style="14" customWidth="1"/>
    <col min="4103" max="4103" width="11.109375" style="14" customWidth="1"/>
    <col min="4104" max="4104" width="13.6640625" style="14" customWidth="1"/>
    <col min="4105" max="4352" width="9" style="14"/>
    <col min="4353" max="4353" width="21.6640625" style="14" customWidth="1"/>
    <col min="4354" max="4354" width="18.109375" style="14" customWidth="1"/>
    <col min="4355" max="4355" width="21.88671875" style="14" customWidth="1"/>
    <col min="4356" max="4356" width="20.44140625" style="14" customWidth="1"/>
    <col min="4357" max="4357" width="6.6640625" style="14" customWidth="1"/>
    <col min="4358" max="4358" width="11.6640625" style="14" customWidth="1"/>
    <col min="4359" max="4359" width="11.109375" style="14" customWidth="1"/>
    <col min="4360" max="4360" width="13.6640625" style="14" customWidth="1"/>
    <col min="4361" max="4608" width="9" style="14"/>
    <col min="4609" max="4609" width="21.6640625" style="14" customWidth="1"/>
    <col min="4610" max="4610" width="18.109375" style="14" customWidth="1"/>
    <col min="4611" max="4611" width="21.88671875" style="14" customWidth="1"/>
    <col min="4612" max="4612" width="20.44140625" style="14" customWidth="1"/>
    <col min="4613" max="4613" width="6.6640625" style="14" customWidth="1"/>
    <col min="4614" max="4614" width="11.6640625" style="14" customWidth="1"/>
    <col min="4615" max="4615" width="11.109375" style="14" customWidth="1"/>
    <col min="4616" max="4616" width="13.6640625" style="14" customWidth="1"/>
    <col min="4617" max="4864" width="9" style="14"/>
    <col min="4865" max="4865" width="21.6640625" style="14" customWidth="1"/>
    <col min="4866" max="4866" width="18.109375" style="14" customWidth="1"/>
    <col min="4867" max="4867" width="21.88671875" style="14" customWidth="1"/>
    <col min="4868" max="4868" width="20.44140625" style="14" customWidth="1"/>
    <col min="4869" max="4869" width="6.6640625" style="14" customWidth="1"/>
    <col min="4870" max="4870" width="11.6640625" style="14" customWidth="1"/>
    <col min="4871" max="4871" width="11.109375" style="14" customWidth="1"/>
    <col min="4872" max="4872" width="13.6640625" style="14" customWidth="1"/>
    <col min="4873" max="5120" width="9" style="14"/>
    <col min="5121" max="5121" width="21.6640625" style="14" customWidth="1"/>
    <col min="5122" max="5122" width="18.109375" style="14" customWidth="1"/>
    <col min="5123" max="5123" width="21.88671875" style="14" customWidth="1"/>
    <col min="5124" max="5124" width="20.44140625" style="14" customWidth="1"/>
    <col min="5125" max="5125" width="6.6640625" style="14" customWidth="1"/>
    <col min="5126" max="5126" width="11.6640625" style="14" customWidth="1"/>
    <col min="5127" max="5127" width="11.109375" style="14" customWidth="1"/>
    <col min="5128" max="5128" width="13.6640625" style="14" customWidth="1"/>
    <col min="5129" max="5376" width="9" style="14"/>
    <col min="5377" max="5377" width="21.6640625" style="14" customWidth="1"/>
    <col min="5378" max="5378" width="18.109375" style="14" customWidth="1"/>
    <col min="5379" max="5379" width="21.88671875" style="14" customWidth="1"/>
    <col min="5380" max="5380" width="20.44140625" style="14" customWidth="1"/>
    <col min="5381" max="5381" width="6.6640625" style="14" customWidth="1"/>
    <col min="5382" max="5382" width="11.6640625" style="14" customWidth="1"/>
    <col min="5383" max="5383" width="11.109375" style="14" customWidth="1"/>
    <col min="5384" max="5384" width="13.6640625" style="14" customWidth="1"/>
    <col min="5385" max="5632" width="9" style="14"/>
    <col min="5633" max="5633" width="21.6640625" style="14" customWidth="1"/>
    <col min="5634" max="5634" width="18.109375" style="14" customWidth="1"/>
    <col min="5635" max="5635" width="21.88671875" style="14" customWidth="1"/>
    <col min="5636" max="5636" width="20.44140625" style="14" customWidth="1"/>
    <col min="5637" max="5637" width="6.6640625" style="14" customWidth="1"/>
    <col min="5638" max="5638" width="11.6640625" style="14" customWidth="1"/>
    <col min="5639" max="5639" width="11.109375" style="14" customWidth="1"/>
    <col min="5640" max="5640" width="13.6640625" style="14" customWidth="1"/>
    <col min="5641" max="5888" width="9" style="14"/>
    <col min="5889" max="5889" width="21.6640625" style="14" customWidth="1"/>
    <col min="5890" max="5890" width="18.109375" style="14" customWidth="1"/>
    <col min="5891" max="5891" width="21.88671875" style="14" customWidth="1"/>
    <col min="5892" max="5892" width="20.44140625" style="14" customWidth="1"/>
    <col min="5893" max="5893" width="6.6640625" style="14" customWidth="1"/>
    <col min="5894" max="5894" width="11.6640625" style="14" customWidth="1"/>
    <col min="5895" max="5895" width="11.109375" style="14" customWidth="1"/>
    <col min="5896" max="5896" width="13.6640625" style="14" customWidth="1"/>
    <col min="5897" max="6144" width="9" style="14"/>
    <col min="6145" max="6145" width="21.6640625" style="14" customWidth="1"/>
    <col min="6146" max="6146" width="18.109375" style="14" customWidth="1"/>
    <col min="6147" max="6147" width="21.88671875" style="14" customWidth="1"/>
    <col min="6148" max="6148" width="20.44140625" style="14" customWidth="1"/>
    <col min="6149" max="6149" width="6.6640625" style="14" customWidth="1"/>
    <col min="6150" max="6150" width="11.6640625" style="14" customWidth="1"/>
    <col min="6151" max="6151" width="11.109375" style="14" customWidth="1"/>
    <col min="6152" max="6152" width="13.6640625" style="14" customWidth="1"/>
    <col min="6153" max="6400" width="9" style="14"/>
    <col min="6401" max="6401" width="21.6640625" style="14" customWidth="1"/>
    <col min="6402" max="6402" width="18.109375" style="14" customWidth="1"/>
    <col min="6403" max="6403" width="21.88671875" style="14" customWidth="1"/>
    <col min="6404" max="6404" width="20.44140625" style="14" customWidth="1"/>
    <col min="6405" max="6405" width="6.6640625" style="14" customWidth="1"/>
    <col min="6406" max="6406" width="11.6640625" style="14" customWidth="1"/>
    <col min="6407" max="6407" width="11.109375" style="14" customWidth="1"/>
    <col min="6408" max="6408" width="13.6640625" style="14" customWidth="1"/>
    <col min="6409" max="6656" width="9" style="14"/>
    <col min="6657" max="6657" width="21.6640625" style="14" customWidth="1"/>
    <col min="6658" max="6658" width="18.109375" style="14" customWidth="1"/>
    <col min="6659" max="6659" width="21.88671875" style="14" customWidth="1"/>
    <col min="6660" max="6660" width="20.44140625" style="14" customWidth="1"/>
    <col min="6661" max="6661" width="6.6640625" style="14" customWidth="1"/>
    <col min="6662" max="6662" width="11.6640625" style="14" customWidth="1"/>
    <col min="6663" max="6663" width="11.109375" style="14" customWidth="1"/>
    <col min="6664" max="6664" width="13.6640625" style="14" customWidth="1"/>
    <col min="6665" max="6912" width="9" style="14"/>
    <col min="6913" max="6913" width="21.6640625" style="14" customWidth="1"/>
    <col min="6914" max="6914" width="18.109375" style="14" customWidth="1"/>
    <col min="6915" max="6915" width="21.88671875" style="14" customWidth="1"/>
    <col min="6916" max="6916" width="20.44140625" style="14" customWidth="1"/>
    <col min="6917" max="6917" width="6.6640625" style="14" customWidth="1"/>
    <col min="6918" max="6918" width="11.6640625" style="14" customWidth="1"/>
    <col min="6919" max="6919" width="11.109375" style="14" customWidth="1"/>
    <col min="6920" max="6920" width="13.6640625" style="14" customWidth="1"/>
    <col min="6921" max="7168" width="9" style="14"/>
    <col min="7169" max="7169" width="21.6640625" style="14" customWidth="1"/>
    <col min="7170" max="7170" width="18.109375" style="14" customWidth="1"/>
    <col min="7171" max="7171" width="21.88671875" style="14" customWidth="1"/>
    <col min="7172" max="7172" width="20.44140625" style="14" customWidth="1"/>
    <col min="7173" max="7173" width="6.6640625" style="14" customWidth="1"/>
    <col min="7174" max="7174" width="11.6640625" style="14" customWidth="1"/>
    <col min="7175" max="7175" width="11.109375" style="14" customWidth="1"/>
    <col min="7176" max="7176" width="13.6640625" style="14" customWidth="1"/>
    <col min="7177" max="7424" width="9" style="14"/>
    <col min="7425" max="7425" width="21.6640625" style="14" customWidth="1"/>
    <col min="7426" max="7426" width="18.109375" style="14" customWidth="1"/>
    <col min="7427" max="7427" width="21.88671875" style="14" customWidth="1"/>
    <col min="7428" max="7428" width="20.44140625" style="14" customWidth="1"/>
    <col min="7429" max="7429" width="6.6640625" style="14" customWidth="1"/>
    <col min="7430" max="7430" width="11.6640625" style="14" customWidth="1"/>
    <col min="7431" max="7431" width="11.109375" style="14" customWidth="1"/>
    <col min="7432" max="7432" width="13.6640625" style="14" customWidth="1"/>
    <col min="7433" max="7680" width="9" style="14"/>
    <col min="7681" max="7681" width="21.6640625" style="14" customWidth="1"/>
    <col min="7682" max="7682" width="18.109375" style="14" customWidth="1"/>
    <col min="7683" max="7683" width="21.88671875" style="14" customWidth="1"/>
    <col min="7684" max="7684" width="20.44140625" style="14" customWidth="1"/>
    <col min="7685" max="7685" width="6.6640625" style="14" customWidth="1"/>
    <col min="7686" max="7686" width="11.6640625" style="14" customWidth="1"/>
    <col min="7687" max="7687" width="11.109375" style="14" customWidth="1"/>
    <col min="7688" max="7688" width="13.6640625" style="14" customWidth="1"/>
    <col min="7689" max="7936" width="9" style="14"/>
    <col min="7937" max="7937" width="21.6640625" style="14" customWidth="1"/>
    <col min="7938" max="7938" width="18.109375" style="14" customWidth="1"/>
    <col min="7939" max="7939" width="21.88671875" style="14" customWidth="1"/>
    <col min="7940" max="7940" width="20.44140625" style="14" customWidth="1"/>
    <col min="7941" max="7941" width="6.6640625" style="14" customWidth="1"/>
    <col min="7942" max="7942" width="11.6640625" style="14" customWidth="1"/>
    <col min="7943" max="7943" width="11.109375" style="14" customWidth="1"/>
    <col min="7944" max="7944" width="13.6640625" style="14" customWidth="1"/>
    <col min="7945" max="8192" width="9" style="14"/>
    <col min="8193" max="8193" width="21.6640625" style="14" customWidth="1"/>
    <col min="8194" max="8194" width="18.109375" style="14" customWidth="1"/>
    <col min="8195" max="8195" width="21.88671875" style="14" customWidth="1"/>
    <col min="8196" max="8196" width="20.44140625" style="14" customWidth="1"/>
    <col min="8197" max="8197" width="6.6640625" style="14" customWidth="1"/>
    <col min="8198" max="8198" width="11.6640625" style="14" customWidth="1"/>
    <col min="8199" max="8199" width="11.109375" style="14" customWidth="1"/>
    <col min="8200" max="8200" width="13.6640625" style="14" customWidth="1"/>
    <col min="8201" max="8448" width="9" style="14"/>
    <col min="8449" max="8449" width="21.6640625" style="14" customWidth="1"/>
    <col min="8450" max="8450" width="18.109375" style="14" customWidth="1"/>
    <col min="8451" max="8451" width="21.88671875" style="14" customWidth="1"/>
    <col min="8452" max="8452" width="20.44140625" style="14" customWidth="1"/>
    <col min="8453" max="8453" width="6.6640625" style="14" customWidth="1"/>
    <col min="8454" max="8454" width="11.6640625" style="14" customWidth="1"/>
    <col min="8455" max="8455" width="11.109375" style="14" customWidth="1"/>
    <col min="8456" max="8456" width="13.6640625" style="14" customWidth="1"/>
    <col min="8457" max="8704" width="9" style="14"/>
    <col min="8705" max="8705" width="21.6640625" style="14" customWidth="1"/>
    <col min="8706" max="8706" width="18.109375" style="14" customWidth="1"/>
    <col min="8707" max="8707" width="21.88671875" style="14" customWidth="1"/>
    <col min="8708" max="8708" width="20.44140625" style="14" customWidth="1"/>
    <col min="8709" max="8709" width="6.6640625" style="14" customWidth="1"/>
    <col min="8710" max="8710" width="11.6640625" style="14" customWidth="1"/>
    <col min="8711" max="8711" width="11.109375" style="14" customWidth="1"/>
    <col min="8712" max="8712" width="13.6640625" style="14" customWidth="1"/>
    <col min="8713" max="8960" width="9" style="14"/>
    <col min="8961" max="8961" width="21.6640625" style="14" customWidth="1"/>
    <col min="8962" max="8962" width="18.109375" style="14" customWidth="1"/>
    <col min="8963" max="8963" width="21.88671875" style="14" customWidth="1"/>
    <col min="8964" max="8964" width="20.44140625" style="14" customWidth="1"/>
    <col min="8965" max="8965" width="6.6640625" style="14" customWidth="1"/>
    <col min="8966" max="8966" width="11.6640625" style="14" customWidth="1"/>
    <col min="8967" max="8967" width="11.109375" style="14" customWidth="1"/>
    <col min="8968" max="8968" width="13.6640625" style="14" customWidth="1"/>
    <col min="8969" max="9216" width="9" style="14"/>
    <col min="9217" max="9217" width="21.6640625" style="14" customWidth="1"/>
    <col min="9218" max="9218" width="18.109375" style="14" customWidth="1"/>
    <col min="9219" max="9219" width="21.88671875" style="14" customWidth="1"/>
    <col min="9220" max="9220" width="20.44140625" style="14" customWidth="1"/>
    <col min="9221" max="9221" width="6.6640625" style="14" customWidth="1"/>
    <col min="9222" max="9222" width="11.6640625" style="14" customWidth="1"/>
    <col min="9223" max="9223" width="11.109375" style="14" customWidth="1"/>
    <col min="9224" max="9224" width="13.6640625" style="14" customWidth="1"/>
    <col min="9225" max="9472" width="9" style="14"/>
    <col min="9473" max="9473" width="21.6640625" style="14" customWidth="1"/>
    <col min="9474" max="9474" width="18.109375" style="14" customWidth="1"/>
    <col min="9475" max="9475" width="21.88671875" style="14" customWidth="1"/>
    <col min="9476" max="9476" width="20.44140625" style="14" customWidth="1"/>
    <col min="9477" max="9477" width="6.6640625" style="14" customWidth="1"/>
    <col min="9478" max="9478" width="11.6640625" style="14" customWidth="1"/>
    <col min="9479" max="9479" width="11.109375" style="14" customWidth="1"/>
    <col min="9480" max="9480" width="13.6640625" style="14" customWidth="1"/>
    <col min="9481" max="9728" width="9" style="14"/>
    <col min="9729" max="9729" width="21.6640625" style="14" customWidth="1"/>
    <col min="9730" max="9730" width="18.109375" style="14" customWidth="1"/>
    <col min="9731" max="9731" width="21.88671875" style="14" customWidth="1"/>
    <col min="9732" max="9732" width="20.44140625" style="14" customWidth="1"/>
    <col min="9733" max="9733" width="6.6640625" style="14" customWidth="1"/>
    <col min="9734" max="9734" width="11.6640625" style="14" customWidth="1"/>
    <col min="9735" max="9735" width="11.109375" style="14" customWidth="1"/>
    <col min="9736" max="9736" width="13.6640625" style="14" customWidth="1"/>
    <col min="9737" max="9984" width="9" style="14"/>
    <col min="9985" max="9985" width="21.6640625" style="14" customWidth="1"/>
    <col min="9986" max="9986" width="18.109375" style="14" customWidth="1"/>
    <col min="9987" max="9987" width="21.88671875" style="14" customWidth="1"/>
    <col min="9988" max="9988" width="20.44140625" style="14" customWidth="1"/>
    <col min="9989" max="9989" width="6.6640625" style="14" customWidth="1"/>
    <col min="9990" max="9990" width="11.6640625" style="14" customWidth="1"/>
    <col min="9991" max="9991" width="11.109375" style="14" customWidth="1"/>
    <col min="9992" max="9992" width="13.6640625" style="14" customWidth="1"/>
    <col min="9993" max="10240" width="9" style="14"/>
    <col min="10241" max="10241" width="21.6640625" style="14" customWidth="1"/>
    <col min="10242" max="10242" width="18.109375" style="14" customWidth="1"/>
    <col min="10243" max="10243" width="21.88671875" style="14" customWidth="1"/>
    <col min="10244" max="10244" width="20.44140625" style="14" customWidth="1"/>
    <col min="10245" max="10245" width="6.6640625" style="14" customWidth="1"/>
    <col min="10246" max="10246" width="11.6640625" style="14" customWidth="1"/>
    <col min="10247" max="10247" width="11.109375" style="14" customWidth="1"/>
    <col min="10248" max="10248" width="13.6640625" style="14" customWidth="1"/>
    <col min="10249" max="10496" width="9" style="14"/>
    <col min="10497" max="10497" width="21.6640625" style="14" customWidth="1"/>
    <col min="10498" max="10498" width="18.109375" style="14" customWidth="1"/>
    <col min="10499" max="10499" width="21.88671875" style="14" customWidth="1"/>
    <col min="10500" max="10500" width="20.44140625" style="14" customWidth="1"/>
    <col min="10501" max="10501" width="6.6640625" style="14" customWidth="1"/>
    <col min="10502" max="10502" width="11.6640625" style="14" customWidth="1"/>
    <col min="10503" max="10503" width="11.109375" style="14" customWidth="1"/>
    <col min="10504" max="10504" width="13.6640625" style="14" customWidth="1"/>
    <col min="10505" max="10752" width="9" style="14"/>
    <col min="10753" max="10753" width="21.6640625" style="14" customWidth="1"/>
    <col min="10754" max="10754" width="18.109375" style="14" customWidth="1"/>
    <col min="10755" max="10755" width="21.88671875" style="14" customWidth="1"/>
    <col min="10756" max="10756" width="20.44140625" style="14" customWidth="1"/>
    <col min="10757" max="10757" width="6.6640625" style="14" customWidth="1"/>
    <col min="10758" max="10758" width="11.6640625" style="14" customWidth="1"/>
    <col min="10759" max="10759" width="11.109375" style="14" customWidth="1"/>
    <col min="10760" max="10760" width="13.6640625" style="14" customWidth="1"/>
    <col min="10761" max="11008" width="9" style="14"/>
    <col min="11009" max="11009" width="21.6640625" style="14" customWidth="1"/>
    <col min="11010" max="11010" width="18.109375" style="14" customWidth="1"/>
    <col min="11011" max="11011" width="21.88671875" style="14" customWidth="1"/>
    <col min="11012" max="11012" width="20.44140625" style="14" customWidth="1"/>
    <col min="11013" max="11013" width="6.6640625" style="14" customWidth="1"/>
    <col min="11014" max="11014" width="11.6640625" style="14" customWidth="1"/>
    <col min="11015" max="11015" width="11.109375" style="14" customWidth="1"/>
    <col min="11016" max="11016" width="13.6640625" style="14" customWidth="1"/>
    <col min="11017" max="11264" width="9" style="14"/>
    <col min="11265" max="11265" width="21.6640625" style="14" customWidth="1"/>
    <col min="11266" max="11266" width="18.109375" style="14" customWidth="1"/>
    <col min="11267" max="11267" width="21.88671875" style="14" customWidth="1"/>
    <col min="11268" max="11268" width="20.44140625" style="14" customWidth="1"/>
    <col min="11269" max="11269" width="6.6640625" style="14" customWidth="1"/>
    <col min="11270" max="11270" width="11.6640625" style="14" customWidth="1"/>
    <col min="11271" max="11271" width="11.109375" style="14" customWidth="1"/>
    <col min="11272" max="11272" width="13.6640625" style="14" customWidth="1"/>
    <col min="11273" max="11520" width="9" style="14"/>
    <col min="11521" max="11521" width="21.6640625" style="14" customWidth="1"/>
    <col min="11522" max="11522" width="18.109375" style="14" customWidth="1"/>
    <col min="11523" max="11523" width="21.88671875" style="14" customWidth="1"/>
    <col min="11524" max="11524" width="20.44140625" style="14" customWidth="1"/>
    <col min="11525" max="11525" width="6.6640625" style="14" customWidth="1"/>
    <col min="11526" max="11526" width="11.6640625" style="14" customWidth="1"/>
    <col min="11527" max="11527" width="11.109375" style="14" customWidth="1"/>
    <col min="11528" max="11528" width="13.6640625" style="14" customWidth="1"/>
    <col min="11529" max="11776" width="9" style="14"/>
    <col min="11777" max="11777" width="21.6640625" style="14" customWidth="1"/>
    <col min="11778" max="11778" width="18.109375" style="14" customWidth="1"/>
    <col min="11779" max="11779" width="21.88671875" style="14" customWidth="1"/>
    <col min="11780" max="11780" width="20.44140625" style="14" customWidth="1"/>
    <col min="11781" max="11781" width="6.6640625" style="14" customWidth="1"/>
    <col min="11782" max="11782" width="11.6640625" style="14" customWidth="1"/>
    <col min="11783" max="11783" width="11.109375" style="14" customWidth="1"/>
    <col min="11784" max="11784" width="13.6640625" style="14" customWidth="1"/>
    <col min="11785" max="12032" width="9" style="14"/>
    <col min="12033" max="12033" width="21.6640625" style="14" customWidth="1"/>
    <col min="12034" max="12034" width="18.109375" style="14" customWidth="1"/>
    <col min="12035" max="12035" width="21.88671875" style="14" customWidth="1"/>
    <col min="12036" max="12036" width="20.44140625" style="14" customWidth="1"/>
    <col min="12037" max="12037" width="6.6640625" style="14" customWidth="1"/>
    <col min="12038" max="12038" width="11.6640625" style="14" customWidth="1"/>
    <col min="12039" max="12039" width="11.109375" style="14" customWidth="1"/>
    <col min="12040" max="12040" width="13.6640625" style="14" customWidth="1"/>
    <col min="12041" max="12288" width="9" style="14"/>
    <col min="12289" max="12289" width="21.6640625" style="14" customWidth="1"/>
    <col min="12290" max="12290" width="18.109375" style="14" customWidth="1"/>
    <col min="12291" max="12291" width="21.88671875" style="14" customWidth="1"/>
    <col min="12292" max="12292" width="20.44140625" style="14" customWidth="1"/>
    <col min="12293" max="12293" width="6.6640625" style="14" customWidth="1"/>
    <col min="12294" max="12294" width="11.6640625" style="14" customWidth="1"/>
    <col min="12295" max="12295" width="11.109375" style="14" customWidth="1"/>
    <col min="12296" max="12296" width="13.6640625" style="14" customWidth="1"/>
    <col min="12297" max="12544" width="9" style="14"/>
    <col min="12545" max="12545" width="21.6640625" style="14" customWidth="1"/>
    <col min="12546" max="12546" width="18.109375" style="14" customWidth="1"/>
    <col min="12547" max="12547" width="21.88671875" style="14" customWidth="1"/>
    <col min="12548" max="12548" width="20.44140625" style="14" customWidth="1"/>
    <col min="12549" max="12549" width="6.6640625" style="14" customWidth="1"/>
    <col min="12550" max="12550" width="11.6640625" style="14" customWidth="1"/>
    <col min="12551" max="12551" width="11.109375" style="14" customWidth="1"/>
    <col min="12552" max="12552" width="13.6640625" style="14" customWidth="1"/>
    <col min="12553" max="12800" width="9" style="14"/>
    <col min="12801" max="12801" width="21.6640625" style="14" customWidth="1"/>
    <col min="12802" max="12802" width="18.109375" style="14" customWidth="1"/>
    <col min="12803" max="12803" width="21.88671875" style="14" customWidth="1"/>
    <col min="12804" max="12804" width="20.44140625" style="14" customWidth="1"/>
    <col min="12805" max="12805" width="6.6640625" style="14" customWidth="1"/>
    <col min="12806" max="12806" width="11.6640625" style="14" customWidth="1"/>
    <col min="12807" max="12807" width="11.109375" style="14" customWidth="1"/>
    <col min="12808" max="12808" width="13.6640625" style="14" customWidth="1"/>
    <col min="12809" max="13056" width="9" style="14"/>
    <col min="13057" max="13057" width="21.6640625" style="14" customWidth="1"/>
    <col min="13058" max="13058" width="18.109375" style="14" customWidth="1"/>
    <col min="13059" max="13059" width="21.88671875" style="14" customWidth="1"/>
    <col min="13060" max="13060" width="20.44140625" style="14" customWidth="1"/>
    <col min="13061" max="13061" width="6.6640625" style="14" customWidth="1"/>
    <col min="13062" max="13062" width="11.6640625" style="14" customWidth="1"/>
    <col min="13063" max="13063" width="11.109375" style="14" customWidth="1"/>
    <col min="13064" max="13064" width="13.6640625" style="14" customWidth="1"/>
    <col min="13065" max="13312" width="9" style="14"/>
    <col min="13313" max="13313" width="21.6640625" style="14" customWidth="1"/>
    <col min="13314" max="13314" width="18.109375" style="14" customWidth="1"/>
    <col min="13315" max="13315" width="21.88671875" style="14" customWidth="1"/>
    <col min="13316" max="13316" width="20.44140625" style="14" customWidth="1"/>
    <col min="13317" max="13317" width="6.6640625" style="14" customWidth="1"/>
    <col min="13318" max="13318" width="11.6640625" style="14" customWidth="1"/>
    <col min="13319" max="13319" width="11.109375" style="14" customWidth="1"/>
    <col min="13320" max="13320" width="13.6640625" style="14" customWidth="1"/>
    <col min="13321" max="13568" width="9" style="14"/>
    <col min="13569" max="13569" width="21.6640625" style="14" customWidth="1"/>
    <col min="13570" max="13570" width="18.109375" style="14" customWidth="1"/>
    <col min="13571" max="13571" width="21.88671875" style="14" customWidth="1"/>
    <col min="13572" max="13572" width="20.44140625" style="14" customWidth="1"/>
    <col min="13573" max="13573" width="6.6640625" style="14" customWidth="1"/>
    <col min="13574" max="13574" width="11.6640625" style="14" customWidth="1"/>
    <col min="13575" max="13575" width="11.109375" style="14" customWidth="1"/>
    <col min="13576" max="13576" width="13.6640625" style="14" customWidth="1"/>
    <col min="13577" max="13824" width="9" style="14"/>
    <col min="13825" max="13825" width="21.6640625" style="14" customWidth="1"/>
    <col min="13826" max="13826" width="18.109375" style="14" customWidth="1"/>
    <col min="13827" max="13827" width="21.88671875" style="14" customWidth="1"/>
    <col min="13828" max="13828" width="20.44140625" style="14" customWidth="1"/>
    <col min="13829" max="13829" width="6.6640625" style="14" customWidth="1"/>
    <col min="13830" max="13830" width="11.6640625" style="14" customWidth="1"/>
    <col min="13831" max="13831" width="11.109375" style="14" customWidth="1"/>
    <col min="13832" max="13832" width="13.6640625" style="14" customWidth="1"/>
    <col min="13833" max="14080" width="9" style="14"/>
    <col min="14081" max="14081" width="21.6640625" style="14" customWidth="1"/>
    <col min="14082" max="14082" width="18.109375" style="14" customWidth="1"/>
    <col min="14083" max="14083" width="21.88671875" style="14" customWidth="1"/>
    <col min="14084" max="14084" width="20.44140625" style="14" customWidth="1"/>
    <col min="14085" max="14085" width="6.6640625" style="14" customWidth="1"/>
    <col min="14086" max="14086" width="11.6640625" style="14" customWidth="1"/>
    <col min="14087" max="14087" width="11.109375" style="14" customWidth="1"/>
    <col min="14088" max="14088" width="13.6640625" style="14" customWidth="1"/>
    <col min="14089" max="14336" width="9" style="14"/>
    <col min="14337" max="14337" width="21.6640625" style="14" customWidth="1"/>
    <col min="14338" max="14338" width="18.109375" style="14" customWidth="1"/>
    <col min="14339" max="14339" width="21.88671875" style="14" customWidth="1"/>
    <col min="14340" max="14340" width="20.44140625" style="14" customWidth="1"/>
    <col min="14341" max="14341" width="6.6640625" style="14" customWidth="1"/>
    <col min="14342" max="14342" width="11.6640625" style="14" customWidth="1"/>
    <col min="14343" max="14343" width="11.109375" style="14" customWidth="1"/>
    <col min="14344" max="14344" width="13.6640625" style="14" customWidth="1"/>
    <col min="14345" max="14592" width="9" style="14"/>
    <col min="14593" max="14593" width="21.6640625" style="14" customWidth="1"/>
    <col min="14594" max="14594" width="18.109375" style="14" customWidth="1"/>
    <col min="14595" max="14595" width="21.88671875" style="14" customWidth="1"/>
    <col min="14596" max="14596" width="20.44140625" style="14" customWidth="1"/>
    <col min="14597" max="14597" width="6.6640625" style="14" customWidth="1"/>
    <col min="14598" max="14598" width="11.6640625" style="14" customWidth="1"/>
    <col min="14599" max="14599" width="11.109375" style="14" customWidth="1"/>
    <col min="14600" max="14600" width="13.6640625" style="14" customWidth="1"/>
    <col min="14601" max="14848" width="9" style="14"/>
    <col min="14849" max="14849" width="21.6640625" style="14" customWidth="1"/>
    <col min="14850" max="14850" width="18.109375" style="14" customWidth="1"/>
    <col min="14851" max="14851" width="21.88671875" style="14" customWidth="1"/>
    <col min="14852" max="14852" width="20.44140625" style="14" customWidth="1"/>
    <col min="14853" max="14853" width="6.6640625" style="14" customWidth="1"/>
    <col min="14854" max="14854" width="11.6640625" style="14" customWidth="1"/>
    <col min="14855" max="14855" width="11.109375" style="14" customWidth="1"/>
    <col min="14856" max="14856" width="13.6640625" style="14" customWidth="1"/>
    <col min="14857" max="15104" width="9" style="14"/>
    <col min="15105" max="15105" width="21.6640625" style="14" customWidth="1"/>
    <col min="15106" max="15106" width="18.109375" style="14" customWidth="1"/>
    <col min="15107" max="15107" width="21.88671875" style="14" customWidth="1"/>
    <col min="15108" max="15108" width="20.44140625" style="14" customWidth="1"/>
    <col min="15109" max="15109" width="6.6640625" style="14" customWidth="1"/>
    <col min="15110" max="15110" width="11.6640625" style="14" customWidth="1"/>
    <col min="15111" max="15111" width="11.109375" style="14" customWidth="1"/>
    <col min="15112" max="15112" width="13.6640625" style="14" customWidth="1"/>
    <col min="15113" max="15360" width="9" style="14"/>
    <col min="15361" max="15361" width="21.6640625" style="14" customWidth="1"/>
    <col min="15362" max="15362" width="18.109375" style="14" customWidth="1"/>
    <col min="15363" max="15363" width="21.88671875" style="14" customWidth="1"/>
    <col min="15364" max="15364" width="20.44140625" style="14" customWidth="1"/>
    <col min="15365" max="15365" width="6.6640625" style="14" customWidth="1"/>
    <col min="15366" max="15366" width="11.6640625" style="14" customWidth="1"/>
    <col min="15367" max="15367" width="11.109375" style="14" customWidth="1"/>
    <col min="15368" max="15368" width="13.6640625" style="14" customWidth="1"/>
    <col min="15369" max="15616" width="9" style="14"/>
    <col min="15617" max="15617" width="21.6640625" style="14" customWidth="1"/>
    <col min="15618" max="15618" width="18.109375" style="14" customWidth="1"/>
    <col min="15619" max="15619" width="21.88671875" style="14" customWidth="1"/>
    <col min="15620" max="15620" width="20.44140625" style="14" customWidth="1"/>
    <col min="15621" max="15621" width="6.6640625" style="14" customWidth="1"/>
    <col min="15622" max="15622" width="11.6640625" style="14" customWidth="1"/>
    <col min="15623" max="15623" width="11.109375" style="14" customWidth="1"/>
    <col min="15624" max="15624" width="13.6640625" style="14" customWidth="1"/>
    <col min="15625" max="15872" width="9" style="14"/>
    <col min="15873" max="15873" width="21.6640625" style="14" customWidth="1"/>
    <col min="15874" max="15874" width="18.109375" style="14" customWidth="1"/>
    <col min="15875" max="15875" width="21.88671875" style="14" customWidth="1"/>
    <col min="15876" max="15876" width="20.44140625" style="14" customWidth="1"/>
    <col min="15877" max="15877" width="6.6640625" style="14" customWidth="1"/>
    <col min="15878" max="15878" width="11.6640625" style="14" customWidth="1"/>
    <col min="15879" max="15879" width="11.109375" style="14" customWidth="1"/>
    <col min="15880" max="15880" width="13.6640625" style="14" customWidth="1"/>
    <col min="15881" max="16128" width="9" style="14"/>
    <col min="16129" max="16129" width="21.6640625" style="14" customWidth="1"/>
    <col min="16130" max="16130" width="18.109375" style="14" customWidth="1"/>
    <col min="16131" max="16131" width="21.88671875" style="14" customWidth="1"/>
    <col min="16132" max="16132" width="20.44140625" style="14" customWidth="1"/>
    <col min="16133" max="16133" width="6.6640625" style="14" customWidth="1"/>
    <col min="16134" max="16134" width="11.6640625" style="14" customWidth="1"/>
    <col min="16135" max="16135" width="11.109375" style="14" customWidth="1"/>
    <col min="16136" max="16136" width="13.6640625" style="14" customWidth="1"/>
    <col min="16137" max="16384" width="9" style="14"/>
  </cols>
  <sheetData>
    <row r="1" spans="1:8" ht="13.5" customHeight="1">
      <c r="A1" s="69" t="s">
        <v>131</v>
      </c>
      <c r="B1" s="13"/>
    </row>
    <row r="2" spans="1:8" ht="37.5" customHeight="1">
      <c r="A2" s="202" t="s">
        <v>155</v>
      </c>
      <c r="B2" s="203"/>
      <c r="C2" s="203"/>
      <c r="D2" s="203"/>
      <c r="E2" s="203"/>
      <c r="F2" s="203"/>
      <c r="G2" s="203"/>
      <c r="H2" s="203"/>
    </row>
    <row r="3" spans="1:8" ht="15" thickBot="1">
      <c r="C3" s="16"/>
      <c r="F3" s="15"/>
    </row>
    <row r="4" spans="1:8" ht="48" customHeight="1">
      <c r="A4" s="196" t="s">
        <v>242</v>
      </c>
      <c r="B4" s="46" t="s">
        <v>31</v>
      </c>
      <c r="C4" s="210" t="s">
        <v>32</v>
      </c>
      <c r="D4" s="210"/>
      <c r="E4" s="210"/>
      <c r="F4" s="210"/>
      <c r="G4" s="210"/>
      <c r="H4" s="211"/>
    </row>
    <row r="5" spans="1:8" ht="48" customHeight="1">
      <c r="A5" s="197"/>
      <c r="B5" s="47" t="s">
        <v>36</v>
      </c>
      <c r="C5" s="206" t="s">
        <v>32</v>
      </c>
      <c r="D5" s="206"/>
      <c r="E5" s="206"/>
      <c r="F5" s="206"/>
      <c r="G5" s="206"/>
      <c r="H5" s="207"/>
    </row>
    <row r="6" spans="1:8" ht="48" customHeight="1">
      <c r="A6" s="197"/>
      <c r="B6" s="48" t="s">
        <v>63</v>
      </c>
      <c r="C6" s="206" t="s">
        <v>32</v>
      </c>
      <c r="D6" s="206"/>
      <c r="E6" s="206"/>
      <c r="F6" s="206"/>
      <c r="G6" s="206"/>
      <c r="H6" s="207"/>
    </row>
    <row r="7" spans="1:8" ht="48" customHeight="1">
      <c r="A7" s="197"/>
      <c r="B7" s="48" t="s">
        <v>37</v>
      </c>
      <c r="C7" s="206" t="s">
        <v>32</v>
      </c>
      <c r="D7" s="206"/>
      <c r="E7" s="206"/>
      <c r="F7" s="206"/>
      <c r="G7" s="206"/>
      <c r="H7" s="207"/>
    </row>
    <row r="8" spans="1:8" ht="48" customHeight="1">
      <c r="A8" s="197"/>
      <c r="B8" s="49" t="s">
        <v>59</v>
      </c>
      <c r="C8" s="204" t="s">
        <v>32</v>
      </c>
      <c r="D8" s="204"/>
      <c r="E8" s="204"/>
      <c r="F8" s="204"/>
      <c r="G8" s="204"/>
      <c r="H8" s="205"/>
    </row>
    <row r="9" spans="1:8" ht="48" customHeight="1">
      <c r="A9" s="197"/>
      <c r="B9" s="48" t="s">
        <v>58</v>
      </c>
      <c r="C9" s="206" t="s">
        <v>32</v>
      </c>
      <c r="D9" s="206"/>
      <c r="E9" s="206"/>
      <c r="F9" s="206"/>
      <c r="G9" s="206"/>
      <c r="H9" s="207"/>
    </row>
    <row r="10" spans="1:8" ht="48" customHeight="1" thickBot="1">
      <c r="A10" s="198"/>
      <c r="B10" s="50" t="s">
        <v>38</v>
      </c>
      <c r="C10" s="208" t="s">
        <v>32</v>
      </c>
      <c r="D10" s="208"/>
      <c r="E10" s="208"/>
      <c r="F10" s="208"/>
      <c r="G10" s="208"/>
      <c r="H10" s="209"/>
    </row>
    <row r="11" spans="1:8" ht="48" customHeight="1">
      <c r="A11" s="199" t="s">
        <v>243</v>
      </c>
      <c r="B11" s="46" t="s">
        <v>31</v>
      </c>
      <c r="C11" s="187" t="s">
        <v>32</v>
      </c>
      <c r="D11" s="188"/>
      <c r="E11" s="188"/>
      <c r="F11" s="188"/>
      <c r="G11" s="188"/>
      <c r="H11" s="189"/>
    </row>
    <row r="12" spans="1:8" ht="48" customHeight="1">
      <c r="A12" s="200"/>
      <c r="B12" s="47" t="s">
        <v>71</v>
      </c>
      <c r="C12" s="190" t="s">
        <v>32</v>
      </c>
      <c r="D12" s="191"/>
      <c r="E12" s="191"/>
      <c r="F12" s="191"/>
      <c r="G12" s="191"/>
      <c r="H12" s="192"/>
    </row>
    <row r="13" spans="1:8" ht="48" customHeight="1">
      <c r="A13" s="200"/>
      <c r="B13" s="48" t="s">
        <v>63</v>
      </c>
      <c r="C13" s="190" t="s">
        <v>32</v>
      </c>
      <c r="D13" s="191"/>
      <c r="E13" s="191"/>
      <c r="F13" s="191"/>
      <c r="G13" s="191"/>
      <c r="H13" s="192"/>
    </row>
    <row r="14" spans="1:8" ht="48" customHeight="1" thickBot="1">
      <c r="A14" s="201"/>
      <c r="B14" s="50" t="s">
        <v>37</v>
      </c>
      <c r="C14" s="193" t="s">
        <v>32</v>
      </c>
      <c r="D14" s="194"/>
      <c r="E14" s="194"/>
      <c r="F14" s="194"/>
      <c r="G14" s="194"/>
      <c r="H14" s="195"/>
    </row>
    <row r="15" spans="1:8" ht="36" customHeight="1">
      <c r="A15" s="212" t="s">
        <v>97</v>
      </c>
      <c r="B15" s="213"/>
      <c r="C15" s="214" t="s">
        <v>99</v>
      </c>
      <c r="D15" s="215"/>
      <c r="E15" s="215"/>
      <c r="F15" s="215"/>
      <c r="G15" s="215"/>
      <c r="H15" s="216"/>
    </row>
    <row r="16" spans="1:8" ht="36" customHeight="1" thickBot="1">
      <c r="A16" s="233" t="s">
        <v>98</v>
      </c>
      <c r="B16" s="234"/>
      <c r="C16" s="230" t="s">
        <v>72</v>
      </c>
      <c r="D16" s="231"/>
      <c r="E16" s="231"/>
      <c r="F16" s="231"/>
      <c r="G16" s="231"/>
      <c r="H16" s="232"/>
    </row>
    <row r="17" spans="1:8" ht="36" customHeight="1">
      <c r="A17" s="217" t="s">
        <v>64</v>
      </c>
      <c r="B17" s="220" t="s">
        <v>69</v>
      </c>
      <c r="C17" s="222" t="s">
        <v>66</v>
      </c>
      <c r="D17" s="223"/>
      <c r="E17" s="222" t="s">
        <v>67</v>
      </c>
      <c r="F17" s="223"/>
      <c r="G17" s="224" t="s">
        <v>73</v>
      </c>
      <c r="H17" s="225"/>
    </row>
    <row r="18" spans="1:8" ht="36" customHeight="1">
      <c r="A18" s="218"/>
      <c r="B18" s="221"/>
      <c r="C18" s="226"/>
      <c r="D18" s="227"/>
      <c r="E18" s="226"/>
      <c r="F18" s="227"/>
      <c r="G18" s="228"/>
      <c r="H18" s="229"/>
    </row>
    <row r="19" spans="1:8" ht="36" customHeight="1">
      <c r="A19" s="218"/>
      <c r="B19" s="51" t="s">
        <v>65</v>
      </c>
      <c r="C19" s="206" t="s">
        <v>68</v>
      </c>
      <c r="D19" s="206"/>
      <c r="E19" s="206"/>
      <c r="F19" s="206"/>
      <c r="G19" s="206"/>
      <c r="H19" s="207"/>
    </row>
    <row r="20" spans="1:8" ht="36" customHeight="1" thickBot="1">
      <c r="A20" s="219"/>
      <c r="B20" s="52" t="s">
        <v>244</v>
      </c>
      <c r="C20" s="193" t="s">
        <v>32</v>
      </c>
      <c r="D20" s="194"/>
      <c r="E20" s="194"/>
      <c r="F20" s="194"/>
      <c r="G20" s="194"/>
      <c r="H20" s="195"/>
    </row>
  </sheetData>
  <mergeCells count="28">
    <mergeCell ref="A15:B15"/>
    <mergeCell ref="C15:H15"/>
    <mergeCell ref="A17:A20"/>
    <mergeCell ref="B17:B18"/>
    <mergeCell ref="C17:D17"/>
    <mergeCell ref="E17:F17"/>
    <mergeCell ref="G17:H17"/>
    <mergeCell ref="C18:D18"/>
    <mergeCell ref="E18:F18"/>
    <mergeCell ref="G18:H18"/>
    <mergeCell ref="C19:H19"/>
    <mergeCell ref="C20:H20"/>
    <mergeCell ref="C16:H16"/>
    <mergeCell ref="A16:B16"/>
    <mergeCell ref="A2:H2"/>
    <mergeCell ref="C8:H8"/>
    <mergeCell ref="C9:H9"/>
    <mergeCell ref="C10:H10"/>
    <mergeCell ref="C4:H4"/>
    <mergeCell ref="C5:H5"/>
    <mergeCell ref="C6:H6"/>
    <mergeCell ref="C7:H7"/>
    <mergeCell ref="C11:H11"/>
    <mergeCell ref="C12:H12"/>
    <mergeCell ref="C13:H13"/>
    <mergeCell ref="C14:H14"/>
    <mergeCell ref="A4:A10"/>
    <mergeCell ref="A11:A14"/>
  </mergeCells>
  <phoneticPr fontId="1"/>
  <pageMargins left="1.1811023622047245" right="0.78740157480314965" top="0.98425196850393704" bottom="0.98425196850393704" header="0.51181102362204722" footer="0.51181102362204722"/>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M31"/>
  <sheetViews>
    <sheetView showGridLines="0" view="pageBreakPreview" zoomScale="80" zoomScaleNormal="75" zoomScaleSheetLayoutView="80" workbookViewId="0">
      <selection activeCell="E7" sqref="E7"/>
    </sheetView>
  </sheetViews>
  <sheetFormatPr defaultColWidth="9" defaultRowHeight="12"/>
  <cols>
    <col min="1" max="8" width="12.77734375" style="2" customWidth="1"/>
    <col min="9" max="16384" width="9" style="2"/>
  </cols>
  <sheetData>
    <row r="1" spans="1:13" ht="13.2">
      <c r="A1" s="99" t="s">
        <v>132</v>
      </c>
    </row>
    <row r="2" spans="1:13" ht="27" customHeight="1">
      <c r="A2" s="244" t="s">
        <v>156</v>
      </c>
      <c r="B2" s="203"/>
      <c r="C2" s="203"/>
      <c r="D2" s="203"/>
      <c r="E2" s="203"/>
      <c r="F2" s="203"/>
      <c r="G2" s="203"/>
      <c r="H2" s="100"/>
    </row>
    <row r="3" spans="1:13" ht="20.25" customHeight="1"/>
    <row r="4" spans="1:13" ht="45" customHeight="1">
      <c r="A4" s="245" t="s">
        <v>76</v>
      </c>
      <c r="B4" s="246"/>
      <c r="C4" s="247"/>
      <c r="D4" s="1" t="s">
        <v>0</v>
      </c>
      <c r="E4" s="95" t="s">
        <v>1</v>
      </c>
      <c r="F4" s="95" t="s">
        <v>33</v>
      </c>
      <c r="G4" s="63"/>
    </row>
    <row r="5" spans="1:13" ht="18" customHeight="1">
      <c r="A5" s="248"/>
      <c r="B5" s="249"/>
      <c r="C5" s="250"/>
      <c r="D5" s="4" t="s">
        <v>2</v>
      </c>
      <c r="E5" s="4" t="s">
        <v>3</v>
      </c>
      <c r="F5" s="4" t="s">
        <v>5</v>
      </c>
      <c r="G5" s="54"/>
    </row>
    <row r="6" spans="1:13" ht="18" customHeight="1">
      <c r="A6" s="251"/>
      <c r="B6" s="252"/>
      <c r="C6" s="253"/>
      <c r="D6" s="67" t="s">
        <v>4</v>
      </c>
      <c r="E6" s="67" t="s">
        <v>4</v>
      </c>
      <c r="F6" s="55" t="s">
        <v>4</v>
      </c>
      <c r="G6" s="64"/>
    </row>
    <row r="7" spans="1:13" ht="42" customHeight="1">
      <c r="A7" s="376" t="s">
        <v>245</v>
      </c>
      <c r="B7" s="377"/>
      <c r="C7" s="378"/>
      <c r="D7" s="379">
        <v>3000000</v>
      </c>
      <c r="E7" s="380">
        <v>0</v>
      </c>
      <c r="F7" s="68">
        <f>D7-E7</f>
        <v>3000000</v>
      </c>
      <c r="G7" s="65"/>
    </row>
    <row r="8" spans="1:13" ht="36" customHeight="1">
      <c r="A8" s="2" t="s">
        <v>80</v>
      </c>
    </row>
    <row r="9" spans="1:13" ht="24" customHeight="1">
      <c r="A9" s="241" t="s">
        <v>82</v>
      </c>
      <c r="B9" s="254" t="s">
        <v>81</v>
      </c>
      <c r="C9" s="255"/>
      <c r="D9" s="237" t="s">
        <v>147</v>
      </c>
      <c r="E9" s="239"/>
    </row>
    <row r="10" spans="1:13" ht="33" customHeight="1">
      <c r="A10" s="238"/>
      <c r="B10" s="95" t="s">
        <v>75</v>
      </c>
      <c r="C10" s="95" t="s">
        <v>74</v>
      </c>
      <c r="D10" s="238"/>
      <c r="E10" s="240"/>
      <c r="I10" s="53"/>
      <c r="J10" s="53"/>
      <c r="K10" s="53"/>
      <c r="L10" s="53"/>
      <c r="M10" s="53"/>
    </row>
    <row r="11" spans="1:13" ht="18" customHeight="1">
      <c r="A11" s="4" t="s">
        <v>6</v>
      </c>
      <c r="B11" s="4" t="s">
        <v>34</v>
      </c>
      <c r="C11" s="4" t="s">
        <v>7</v>
      </c>
      <c r="D11" s="4" t="s">
        <v>8</v>
      </c>
      <c r="E11" s="54"/>
      <c r="I11" s="53"/>
      <c r="J11" s="53"/>
      <c r="K11" s="53"/>
      <c r="L11" s="53"/>
      <c r="M11" s="53"/>
    </row>
    <row r="12" spans="1:13" ht="18" customHeight="1">
      <c r="A12" s="55" t="s">
        <v>4</v>
      </c>
      <c r="B12" s="55" t="s">
        <v>11</v>
      </c>
      <c r="C12" s="55" t="s">
        <v>12</v>
      </c>
      <c r="D12" s="55" t="s">
        <v>4</v>
      </c>
      <c r="E12" s="21"/>
      <c r="I12" s="53"/>
      <c r="J12" s="53"/>
      <c r="K12" s="53"/>
      <c r="L12" s="53"/>
      <c r="M12" s="53"/>
    </row>
    <row r="13" spans="1:13" ht="42" customHeight="1">
      <c r="A13" s="68">
        <f>'別紙２-２ 基礎経費支出予定算定額'!F47</f>
        <v>602000</v>
      </c>
      <c r="B13" s="70">
        <f>'別紙２‐３　派遣経費算定額'!B22</f>
        <v>1</v>
      </c>
      <c r="C13" s="56">
        <f>938000*B13</f>
        <v>938000</v>
      </c>
      <c r="D13" s="68">
        <f>MIN(A13,C13)</f>
        <v>602000</v>
      </c>
      <c r="E13" s="66"/>
      <c r="I13" s="53"/>
      <c r="J13" s="53"/>
      <c r="K13" s="235"/>
      <c r="L13" s="236"/>
      <c r="M13" s="53"/>
    </row>
    <row r="14" spans="1:13" s="3" customFormat="1" ht="18" customHeight="1">
      <c r="A14" s="53"/>
      <c r="B14" s="53"/>
      <c r="C14" s="53"/>
      <c r="D14" s="53"/>
      <c r="E14" s="20"/>
      <c r="G14" s="2"/>
      <c r="H14" s="2"/>
      <c r="I14" s="57"/>
      <c r="J14" s="58"/>
      <c r="K14" s="59"/>
      <c r="L14" s="57"/>
      <c r="M14" s="57"/>
    </row>
    <row r="15" spans="1:13" ht="36" customHeight="1">
      <c r="A15" s="2" t="s">
        <v>163</v>
      </c>
      <c r="I15" s="53"/>
      <c r="J15" s="53"/>
      <c r="K15" s="53"/>
      <c r="L15" s="53"/>
      <c r="M15" s="53"/>
    </row>
    <row r="16" spans="1:13" ht="24" customHeight="1">
      <c r="A16" s="241" t="s">
        <v>82</v>
      </c>
      <c r="B16" s="242" t="s">
        <v>81</v>
      </c>
      <c r="C16" s="237" t="s">
        <v>128</v>
      </c>
      <c r="D16" s="237" t="s">
        <v>112</v>
      </c>
      <c r="F16" s="53"/>
      <c r="G16" s="53"/>
      <c r="H16" s="53"/>
      <c r="I16" s="53"/>
      <c r="J16" s="53"/>
    </row>
    <row r="17" spans="1:13" ht="33" customHeight="1">
      <c r="A17" s="238"/>
      <c r="B17" s="243"/>
      <c r="C17" s="238"/>
      <c r="D17" s="238"/>
      <c r="G17" s="53"/>
      <c r="H17" s="53"/>
      <c r="I17" s="53"/>
      <c r="J17" s="53"/>
      <c r="K17" s="53"/>
    </row>
    <row r="18" spans="1:13" ht="18" customHeight="1">
      <c r="A18" s="4" t="s">
        <v>9</v>
      </c>
      <c r="B18" s="4" t="s">
        <v>35</v>
      </c>
      <c r="C18" s="4" t="s">
        <v>120</v>
      </c>
      <c r="D18" s="4" t="s">
        <v>106</v>
      </c>
      <c r="G18" s="53"/>
      <c r="H18" s="53"/>
      <c r="I18" s="53"/>
      <c r="J18" s="53"/>
      <c r="K18" s="53"/>
    </row>
    <row r="19" spans="1:13" ht="18" customHeight="1">
      <c r="A19" s="55" t="s">
        <v>4</v>
      </c>
      <c r="B19" s="55" t="s">
        <v>4</v>
      </c>
      <c r="C19" s="55" t="s">
        <v>4</v>
      </c>
      <c r="D19" s="55" t="s">
        <v>4</v>
      </c>
      <c r="G19" s="53"/>
      <c r="H19" s="53"/>
      <c r="I19" s="53"/>
      <c r="J19" s="53"/>
      <c r="K19" s="53"/>
    </row>
    <row r="20" spans="1:13" ht="42" customHeight="1">
      <c r="A20" s="68">
        <f>'別紙２‐３　派遣経費算定額'!P22*'別紙２‐３　派遣経費算定額'!F22</f>
        <v>594285.71428571432</v>
      </c>
      <c r="B20" s="70">
        <f>'別紙２‐３　派遣経費算定額'!Q22*'別紙２‐３　派遣経費算定額'!B22*'別紙２‐３　派遣経費算定額'!F22</f>
        <v>552000</v>
      </c>
      <c r="C20" s="68">
        <f>'別紙２‐３　派遣経費算定額'!R22</f>
        <v>552000</v>
      </c>
      <c r="D20" s="68">
        <f>'別紙２‐３　派遣経費算定額'!U22</f>
        <v>276000</v>
      </c>
      <c r="G20" s="53"/>
      <c r="H20" s="53"/>
      <c r="I20" s="235"/>
      <c r="J20" s="236"/>
      <c r="K20" s="53"/>
    </row>
    <row r="21" spans="1:13" s="3" customFormat="1" ht="18" customHeight="1">
      <c r="A21" s="53"/>
      <c r="B21" s="53"/>
      <c r="C21" s="53"/>
      <c r="D21" s="53"/>
      <c r="E21" s="20"/>
      <c r="G21" s="2"/>
      <c r="H21" s="2"/>
      <c r="I21" s="57"/>
      <c r="J21" s="58"/>
      <c r="K21" s="59"/>
      <c r="L21" s="57"/>
      <c r="M21" s="57"/>
    </row>
    <row r="22" spans="1:13" ht="36" customHeight="1">
      <c r="A22" s="2" t="s">
        <v>83</v>
      </c>
      <c r="I22" s="53"/>
      <c r="J22" s="53"/>
      <c r="K22" s="53"/>
      <c r="L22" s="53"/>
      <c r="M22" s="53"/>
    </row>
    <row r="23" spans="1:13" ht="40.049999999999997" customHeight="1">
      <c r="A23" s="96" t="s">
        <v>148</v>
      </c>
      <c r="B23" s="96" t="s">
        <v>127</v>
      </c>
      <c r="C23" s="96" t="s">
        <v>126</v>
      </c>
      <c r="D23" s="17"/>
      <c r="E23" s="22"/>
      <c r="G23" s="3"/>
      <c r="H23" s="3"/>
      <c r="I23" s="53"/>
      <c r="J23" s="57"/>
      <c r="K23" s="57"/>
      <c r="L23" s="53"/>
      <c r="M23" s="53"/>
    </row>
    <row r="24" spans="1:13" ht="18" customHeight="1">
      <c r="A24" s="4" t="s">
        <v>107</v>
      </c>
      <c r="B24" s="4" t="s">
        <v>108</v>
      </c>
      <c r="C24" s="4" t="s">
        <v>125</v>
      </c>
      <c r="D24" s="19"/>
      <c r="E24" s="24"/>
      <c r="I24" s="53"/>
      <c r="J24" s="22"/>
      <c r="K24" s="60"/>
      <c r="L24" s="53"/>
      <c r="M24" s="53"/>
    </row>
    <row r="25" spans="1:13" ht="18" customHeight="1">
      <c r="A25" s="55" t="s">
        <v>12</v>
      </c>
      <c r="B25" s="55" t="s">
        <v>4</v>
      </c>
      <c r="C25" s="55" t="s">
        <v>12</v>
      </c>
      <c r="D25" s="21"/>
      <c r="E25" s="24"/>
      <c r="I25" s="53"/>
      <c r="J25" s="61"/>
      <c r="K25" s="62"/>
      <c r="L25" s="53"/>
      <c r="M25" s="53"/>
    </row>
    <row r="26" spans="1:13" ht="42" customHeight="1">
      <c r="A26" s="68">
        <f>D13+C20</f>
        <v>1154000</v>
      </c>
      <c r="B26" s="68">
        <f>MIN(F7,A26)</f>
        <v>1154000</v>
      </c>
      <c r="C26" s="56">
        <f>ROUNDDOWN(B26*3/4,-3)</f>
        <v>865000</v>
      </c>
      <c r="D26" s="23"/>
      <c r="E26" s="24"/>
      <c r="I26" s="53"/>
      <c r="J26" s="53"/>
      <c r="K26" s="53"/>
      <c r="L26" s="53"/>
      <c r="M26" s="53"/>
    </row>
    <row r="27" spans="1:13" s="3" customFormat="1" ht="19.8" customHeight="1">
      <c r="A27" s="53"/>
      <c r="B27" s="53"/>
      <c r="C27" s="53"/>
      <c r="D27" s="53"/>
      <c r="E27" s="18"/>
      <c r="G27" s="2"/>
      <c r="H27" s="2"/>
      <c r="I27" s="57"/>
      <c r="J27" s="57"/>
      <c r="K27" s="57"/>
      <c r="L27" s="57"/>
      <c r="M27" s="57"/>
    </row>
    <row r="28" spans="1:13" ht="18" customHeight="1">
      <c r="A28" s="2" t="s">
        <v>84</v>
      </c>
    </row>
    <row r="29" spans="1:13" ht="18" customHeight="1">
      <c r="A29" s="2" t="s">
        <v>77</v>
      </c>
    </row>
    <row r="30" spans="1:13" ht="18" customHeight="1">
      <c r="A30" s="2" t="s">
        <v>78</v>
      </c>
    </row>
    <row r="31" spans="1:13" ht="18" customHeight="1"/>
  </sheetData>
  <mergeCells count="15">
    <mergeCell ref="A2:G2"/>
    <mergeCell ref="A16:A17"/>
    <mergeCell ref="I20:J20"/>
    <mergeCell ref="A4:C4"/>
    <mergeCell ref="A5:C5"/>
    <mergeCell ref="A6:C6"/>
    <mergeCell ref="A7:C7"/>
    <mergeCell ref="B9:C9"/>
    <mergeCell ref="K13:L13"/>
    <mergeCell ref="D9:D10"/>
    <mergeCell ref="E9:E10"/>
    <mergeCell ref="A9:A10"/>
    <mergeCell ref="C16:C17"/>
    <mergeCell ref="B16:B17"/>
    <mergeCell ref="D16:D17"/>
  </mergeCells>
  <phoneticPr fontId="1"/>
  <pageMargins left="0.9055118110236221" right="0.31496062992125984" top="0.56000000000000005" bottom="0.49" header="0.31496062992125984" footer="0.31496062992125984"/>
  <pageSetup paperSize="9" scale="8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G49"/>
  <sheetViews>
    <sheetView view="pageBreakPreview" zoomScale="70" zoomScaleNormal="75" zoomScaleSheetLayoutView="70" workbookViewId="0">
      <selection activeCell="F48" sqref="F48"/>
    </sheetView>
  </sheetViews>
  <sheetFormatPr defaultRowHeight="13.2"/>
  <cols>
    <col min="1" max="1" width="2.77734375" style="102" customWidth="1"/>
    <col min="2" max="3" width="2.109375" style="102" customWidth="1"/>
    <col min="4" max="4" width="22.6640625" style="102" customWidth="1"/>
    <col min="5" max="5" width="2.109375" style="102" customWidth="1"/>
    <col min="6" max="6" width="29.33203125" style="102" customWidth="1"/>
    <col min="7" max="7" width="52.44140625" style="102" customWidth="1"/>
    <col min="8" max="8" width="1.88671875" style="102" customWidth="1"/>
    <col min="9" max="256" width="9" style="102"/>
    <col min="257" max="257" width="2.77734375" style="102" customWidth="1"/>
    <col min="258" max="259" width="2.109375" style="102" customWidth="1"/>
    <col min="260" max="260" width="22.6640625" style="102" customWidth="1"/>
    <col min="261" max="261" width="2.109375" style="102" customWidth="1"/>
    <col min="262" max="262" width="29.33203125" style="102" customWidth="1"/>
    <col min="263" max="263" width="52.44140625" style="102" customWidth="1"/>
    <col min="264" max="264" width="1.88671875" style="102" customWidth="1"/>
    <col min="265" max="512" width="9" style="102"/>
    <col min="513" max="513" width="2.77734375" style="102" customWidth="1"/>
    <col min="514" max="515" width="2.109375" style="102" customWidth="1"/>
    <col min="516" max="516" width="22.6640625" style="102" customWidth="1"/>
    <col min="517" max="517" width="2.109375" style="102" customWidth="1"/>
    <col min="518" max="518" width="29.33203125" style="102" customWidth="1"/>
    <col min="519" max="519" width="52.44140625" style="102" customWidth="1"/>
    <col min="520" max="520" width="1.88671875" style="102" customWidth="1"/>
    <col min="521" max="768" width="9" style="102"/>
    <col min="769" max="769" width="2.77734375" style="102" customWidth="1"/>
    <col min="770" max="771" width="2.109375" style="102" customWidth="1"/>
    <col min="772" max="772" width="22.6640625" style="102" customWidth="1"/>
    <col min="773" max="773" width="2.109375" style="102" customWidth="1"/>
    <col min="774" max="774" width="29.33203125" style="102" customWidth="1"/>
    <col min="775" max="775" width="52.44140625" style="102" customWidth="1"/>
    <col min="776" max="776" width="1.88671875" style="102" customWidth="1"/>
    <col min="777" max="1024" width="9" style="102"/>
    <col min="1025" max="1025" width="2.77734375" style="102" customWidth="1"/>
    <col min="1026" max="1027" width="2.109375" style="102" customWidth="1"/>
    <col min="1028" max="1028" width="22.6640625" style="102" customWidth="1"/>
    <col min="1029" max="1029" width="2.109375" style="102" customWidth="1"/>
    <col min="1030" max="1030" width="29.33203125" style="102" customWidth="1"/>
    <col min="1031" max="1031" width="52.44140625" style="102" customWidth="1"/>
    <col min="1032" max="1032" width="1.88671875" style="102" customWidth="1"/>
    <col min="1033" max="1280" width="9" style="102"/>
    <col min="1281" max="1281" width="2.77734375" style="102" customWidth="1"/>
    <col min="1282" max="1283" width="2.109375" style="102" customWidth="1"/>
    <col min="1284" max="1284" width="22.6640625" style="102" customWidth="1"/>
    <col min="1285" max="1285" width="2.109375" style="102" customWidth="1"/>
    <col min="1286" max="1286" width="29.33203125" style="102" customWidth="1"/>
    <col min="1287" max="1287" width="52.44140625" style="102" customWidth="1"/>
    <col min="1288" max="1288" width="1.88671875" style="102" customWidth="1"/>
    <col min="1289" max="1536" width="9" style="102"/>
    <col min="1537" max="1537" width="2.77734375" style="102" customWidth="1"/>
    <col min="1538" max="1539" width="2.109375" style="102" customWidth="1"/>
    <col min="1540" max="1540" width="22.6640625" style="102" customWidth="1"/>
    <col min="1541" max="1541" width="2.109375" style="102" customWidth="1"/>
    <col min="1542" max="1542" width="29.33203125" style="102" customWidth="1"/>
    <col min="1543" max="1543" width="52.44140625" style="102" customWidth="1"/>
    <col min="1544" max="1544" width="1.88671875" style="102" customWidth="1"/>
    <col min="1545" max="1792" width="9" style="102"/>
    <col min="1793" max="1793" width="2.77734375" style="102" customWidth="1"/>
    <col min="1794" max="1795" width="2.109375" style="102" customWidth="1"/>
    <col min="1796" max="1796" width="22.6640625" style="102" customWidth="1"/>
    <col min="1797" max="1797" width="2.109375" style="102" customWidth="1"/>
    <col min="1798" max="1798" width="29.33203125" style="102" customWidth="1"/>
    <col min="1799" max="1799" width="52.44140625" style="102" customWidth="1"/>
    <col min="1800" max="1800" width="1.88671875" style="102" customWidth="1"/>
    <col min="1801" max="2048" width="9" style="102"/>
    <col min="2049" max="2049" width="2.77734375" style="102" customWidth="1"/>
    <col min="2050" max="2051" width="2.109375" style="102" customWidth="1"/>
    <col min="2052" max="2052" width="22.6640625" style="102" customWidth="1"/>
    <col min="2053" max="2053" width="2.109375" style="102" customWidth="1"/>
    <col min="2054" max="2054" width="29.33203125" style="102" customWidth="1"/>
    <col min="2055" max="2055" width="52.44140625" style="102" customWidth="1"/>
    <col min="2056" max="2056" width="1.88671875" style="102" customWidth="1"/>
    <col min="2057" max="2304" width="9" style="102"/>
    <col min="2305" max="2305" width="2.77734375" style="102" customWidth="1"/>
    <col min="2306" max="2307" width="2.109375" style="102" customWidth="1"/>
    <col min="2308" max="2308" width="22.6640625" style="102" customWidth="1"/>
    <col min="2309" max="2309" width="2.109375" style="102" customWidth="1"/>
    <col min="2310" max="2310" width="29.33203125" style="102" customWidth="1"/>
    <col min="2311" max="2311" width="52.44140625" style="102" customWidth="1"/>
    <col min="2312" max="2312" width="1.88671875" style="102" customWidth="1"/>
    <col min="2313" max="2560" width="9" style="102"/>
    <col min="2561" max="2561" width="2.77734375" style="102" customWidth="1"/>
    <col min="2562" max="2563" width="2.109375" style="102" customWidth="1"/>
    <col min="2564" max="2564" width="22.6640625" style="102" customWidth="1"/>
    <col min="2565" max="2565" width="2.109375" style="102" customWidth="1"/>
    <col min="2566" max="2566" width="29.33203125" style="102" customWidth="1"/>
    <col min="2567" max="2567" width="52.44140625" style="102" customWidth="1"/>
    <col min="2568" max="2568" width="1.88671875" style="102" customWidth="1"/>
    <col min="2569" max="2816" width="9" style="102"/>
    <col min="2817" max="2817" width="2.77734375" style="102" customWidth="1"/>
    <col min="2818" max="2819" width="2.109375" style="102" customWidth="1"/>
    <col min="2820" max="2820" width="22.6640625" style="102" customWidth="1"/>
    <col min="2821" max="2821" width="2.109375" style="102" customWidth="1"/>
    <col min="2822" max="2822" width="29.33203125" style="102" customWidth="1"/>
    <col min="2823" max="2823" width="52.44140625" style="102" customWidth="1"/>
    <col min="2824" max="2824" width="1.88671875" style="102" customWidth="1"/>
    <col min="2825" max="3072" width="9" style="102"/>
    <col min="3073" max="3073" width="2.77734375" style="102" customWidth="1"/>
    <col min="3074" max="3075" width="2.109375" style="102" customWidth="1"/>
    <col min="3076" max="3076" width="22.6640625" style="102" customWidth="1"/>
    <col min="3077" max="3077" width="2.109375" style="102" customWidth="1"/>
    <col min="3078" max="3078" width="29.33203125" style="102" customWidth="1"/>
    <col min="3079" max="3079" width="52.44140625" style="102" customWidth="1"/>
    <col min="3080" max="3080" width="1.88671875" style="102" customWidth="1"/>
    <col min="3081" max="3328" width="9" style="102"/>
    <col min="3329" max="3329" width="2.77734375" style="102" customWidth="1"/>
    <col min="3330" max="3331" width="2.109375" style="102" customWidth="1"/>
    <col min="3332" max="3332" width="22.6640625" style="102" customWidth="1"/>
    <col min="3333" max="3333" width="2.109375" style="102" customWidth="1"/>
    <col min="3334" max="3334" width="29.33203125" style="102" customWidth="1"/>
    <col min="3335" max="3335" width="52.44140625" style="102" customWidth="1"/>
    <col min="3336" max="3336" width="1.88671875" style="102" customWidth="1"/>
    <col min="3337" max="3584" width="9" style="102"/>
    <col min="3585" max="3585" width="2.77734375" style="102" customWidth="1"/>
    <col min="3586" max="3587" width="2.109375" style="102" customWidth="1"/>
    <col min="3588" max="3588" width="22.6640625" style="102" customWidth="1"/>
    <col min="3589" max="3589" width="2.109375" style="102" customWidth="1"/>
    <col min="3590" max="3590" width="29.33203125" style="102" customWidth="1"/>
    <col min="3591" max="3591" width="52.44140625" style="102" customWidth="1"/>
    <col min="3592" max="3592" width="1.88671875" style="102" customWidth="1"/>
    <col min="3593" max="3840" width="9" style="102"/>
    <col min="3841" max="3841" width="2.77734375" style="102" customWidth="1"/>
    <col min="3842" max="3843" width="2.109375" style="102" customWidth="1"/>
    <col min="3844" max="3844" width="22.6640625" style="102" customWidth="1"/>
    <col min="3845" max="3845" width="2.109375" style="102" customWidth="1"/>
    <col min="3846" max="3846" width="29.33203125" style="102" customWidth="1"/>
    <col min="3847" max="3847" width="52.44140625" style="102" customWidth="1"/>
    <col min="3848" max="3848" width="1.88671875" style="102" customWidth="1"/>
    <col min="3849" max="4096" width="9" style="102"/>
    <col min="4097" max="4097" width="2.77734375" style="102" customWidth="1"/>
    <col min="4098" max="4099" width="2.109375" style="102" customWidth="1"/>
    <col min="4100" max="4100" width="22.6640625" style="102" customWidth="1"/>
    <col min="4101" max="4101" width="2.109375" style="102" customWidth="1"/>
    <col min="4102" max="4102" width="29.33203125" style="102" customWidth="1"/>
    <col min="4103" max="4103" width="52.44140625" style="102" customWidth="1"/>
    <col min="4104" max="4104" width="1.88671875" style="102" customWidth="1"/>
    <col min="4105" max="4352" width="9" style="102"/>
    <col min="4353" max="4353" width="2.77734375" style="102" customWidth="1"/>
    <col min="4354" max="4355" width="2.109375" style="102" customWidth="1"/>
    <col min="4356" max="4356" width="22.6640625" style="102" customWidth="1"/>
    <col min="4357" max="4357" width="2.109375" style="102" customWidth="1"/>
    <col min="4358" max="4358" width="29.33203125" style="102" customWidth="1"/>
    <col min="4359" max="4359" width="52.44140625" style="102" customWidth="1"/>
    <col min="4360" max="4360" width="1.88671875" style="102" customWidth="1"/>
    <col min="4361" max="4608" width="9" style="102"/>
    <col min="4609" max="4609" width="2.77734375" style="102" customWidth="1"/>
    <col min="4610" max="4611" width="2.109375" style="102" customWidth="1"/>
    <col min="4612" max="4612" width="22.6640625" style="102" customWidth="1"/>
    <col min="4613" max="4613" width="2.109375" style="102" customWidth="1"/>
    <col min="4614" max="4614" width="29.33203125" style="102" customWidth="1"/>
    <col min="4615" max="4615" width="52.44140625" style="102" customWidth="1"/>
    <col min="4616" max="4616" width="1.88671875" style="102" customWidth="1"/>
    <col min="4617" max="4864" width="9" style="102"/>
    <col min="4865" max="4865" width="2.77734375" style="102" customWidth="1"/>
    <col min="4866" max="4867" width="2.109375" style="102" customWidth="1"/>
    <col min="4868" max="4868" width="22.6640625" style="102" customWidth="1"/>
    <col min="4869" max="4869" width="2.109375" style="102" customWidth="1"/>
    <col min="4870" max="4870" width="29.33203125" style="102" customWidth="1"/>
    <col min="4871" max="4871" width="52.44140625" style="102" customWidth="1"/>
    <col min="4872" max="4872" width="1.88671875" style="102" customWidth="1"/>
    <col min="4873" max="5120" width="9" style="102"/>
    <col min="5121" max="5121" width="2.77734375" style="102" customWidth="1"/>
    <col min="5122" max="5123" width="2.109375" style="102" customWidth="1"/>
    <col min="5124" max="5124" width="22.6640625" style="102" customWidth="1"/>
    <col min="5125" max="5125" width="2.109375" style="102" customWidth="1"/>
    <col min="5126" max="5126" width="29.33203125" style="102" customWidth="1"/>
    <col min="5127" max="5127" width="52.44140625" style="102" customWidth="1"/>
    <col min="5128" max="5128" width="1.88671875" style="102" customWidth="1"/>
    <col min="5129" max="5376" width="9" style="102"/>
    <col min="5377" max="5377" width="2.77734375" style="102" customWidth="1"/>
    <col min="5378" max="5379" width="2.109375" style="102" customWidth="1"/>
    <col min="5380" max="5380" width="22.6640625" style="102" customWidth="1"/>
    <col min="5381" max="5381" width="2.109375" style="102" customWidth="1"/>
    <col min="5382" max="5382" width="29.33203125" style="102" customWidth="1"/>
    <col min="5383" max="5383" width="52.44140625" style="102" customWidth="1"/>
    <col min="5384" max="5384" width="1.88671875" style="102" customWidth="1"/>
    <col min="5385" max="5632" width="9" style="102"/>
    <col min="5633" max="5633" width="2.77734375" style="102" customWidth="1"/>
    <col min="5634" max="5635" width="2.109375" style="102" customWidth="1"/>
    <col min="5636" max="5636" width="22.6640625" style="102" customWidth="1"/>
    <col min="5637" max="5637" width="2.109375" style="102" customWidth="1"/>
    <col min="5638" max="5638" width="29.33203125" style="102" customWidth="1"/>
    <col min="5639" max="5639" width="52.44140625" style="102" customWidth="1"/>
    <col min="5640" max="5640" width="1.88671875" style="102" customWidth="1"/>
    <col min="5641" max="5888" width="9" style="102"/>
    <col min="5889" max="5889" width="2.77734375" style="102" customWidth="1"/>
    <col min="5890" max="5891" width="2.109375" style="102" customWidth="1"/>
    <col min="5892" max="5892" width="22.6640625" style="102" customWidth="1"/>
    <col min="5893" max="5893" width="2.109375" style="102" customWidth="1"/>
    <col min="5894" max="5894" width="29.33203125" style="102" customWidth="1"/>
    <col min="5895" max="5895" width="52.44140625" style="102" customWidth="1"/>
    <col min="5896" max="5896" width="1.88671875" style="102" customWidth="1"/>
    <col min="5897" max="6144" width="9" style="102"/>
    <col min="6145" max="6145" width="2.77734375" style="102" customWidth="1"/>
    <col min="6146" max="6147" width="2.109375" style="102" customWidth="1"/>
    <col min="6148" max="6148" width="22.6640625" style="102" customWidth="1"/>
    <col min="6149" max="6149" width="2.109375" style="102" customWidth="1"/>
    <col min="6150" max="6150" width="29.33203125" style="102" customWidth="1"/>
    <col min="6151" max="6151" width="52.44140625" style="102" customWidth="1"/>
    <col min="6152" max="6152" width="1.88671875" style="102" customWidth="1"/>
    <col min="6153" max="6400" width="9" style="102"/>
    <col min="6401" max="6401" width="2.77734375" style="102" customWidth="1"/>
    <col min="6402" max="6403" width="2.109375" style="102" customWidth="1"/>
    <col min="6404" max="6404" width="22.6640625" style="102" customWidth="1"/>
    <col min="6405" max="6405" width="2.109375" style="102" customWidth="1"/>
    <col min="6406" max="6406" width="29.33203125" style="102" customWidth="1"/>
    <col min="6407" max="6407" width="52.44140625" style="102" customWidth="1"/>
    <col min="6408" max="6408" width="1.88671875" style="102" customWidth="1"/>
    <col min="6409" max="6656" width="9" style="102"/>
    <col min="6657" max="6657" width="2.77734375" style="102" customWidth="1"/>
    <col min="6658" max="6659" width="2.109375" style="102" customWidth="1"/>
    <col min="6660" max="6660" width="22.6640625" style="102" customWidth="1"/>
    <col min="6661" max="6661" width="2.109375" style="102" customWidth="1"/>
    <col min="6662" max="6662" width="29.33203125" style="102" customWidth="1"/>
    <col min="6663" max="6663" width="52.44140625" style="102" customWidth="1"/>
    <col min="6664" max="6664" width="1.88671875" style="102" customWidth="1"/>
    <col min="6665" max="6912" width="9" style="102"/>
    <col min="6913" max="6913" width="2.77734375" style="102" customWidth="1"/>
    <col min="6914" max="6915" width="2.109375" style="102" customWidth="1"/>
    <col min="6916" max="6916" width="22.6640625" style="102" customWidth="1"/>
    <col min="6917" max="6917" width="2.109375" style="102" customWidth="1"/>
    <col min="6918" max="6918" width="29.33203125" style="102" customWidth="1"/>
    <col min="6919" max="6919" width="52.44140625" style="102" customWidth="1"/>
    <col min="6920" max="6920" width="1.88671875" style="102" customWidth="1"/>
    <col min="6921" max="7168" width="9" style="102"/>
    <col min="7169" max="7169" width="2.77734375" style="102" customWidth="1"/>
    <col min="7170" max="7171" width="2.109375" style="102" customWidth="1"/>
    <col min="7172" max="7172" width="22.6640625" style="102" customWidth="1"/>
    <col min="7173" max="7173" width="2.109375" style="102" customWidth="1"/>
    <col min="7174" max="7174" width="29.33203125" style="102" customWidth="1"/>
    <col min="7175" max="7175" width="52.44140625" style="102" customWidth="1"/>
    <col min="7176" max="7176" width="1.88671875" style="102" customWidth="1"/>
    <col min="7177" max="7424" width="9" style="102"/>
    <col min="7425" max="7425" width="2.77734375" style="102" customWidth="1"/>
    <col min="7426" max="7427" width="2.109375" style="102" customWidth="1"/>
    <col min="7428" max="7428" width="22.6640625" style="102" customWidth="1"/>
    <col min="7429" max="7429" width="2.109375" style="102" customWidth="1"/>
    <col min="7430" max="7430" width="29.33203125" style="102" customWidth="1"/>
    <col min="7431" max="7431" width="52.44140625" style="102" customWidth="1"/>
    <col min="7432" max="7432" width="1.88671875" style="102" customWidth="1"/>
    <col min="7433" max="7680" width="9" style="102"/>
    <col min="7681" max="7681" width="2.77734375" style="102" customWidth="1"/>
    <col min="7682" max="7683" width="2.109375" style="102" customWidth="1"/>
    <col min="7684" max="7684" width="22.6640625" style="102" customWidth="1"/>
    <col min="7685" max="7685" width="2.109375" style="102" customWidth="1"/>
    <col min="7686" max="7686" width="29.33203125" style="102" customWidth="1"/>
    <col min="7687" max="7687" width="52.44140625" style="102" customWidth="1"/>
    <col min="7688" max="7688" width="1.88671875" style="102" customWidth="1"/>
    <col min="7689" max="7936" width="9" style="102"/>
    <col min="7937" max="7937" width="2.77734375" style="102" customWidth="1"/>
    <col min="7938" max="7939" width="2.109375" style="102" customWidth="1"/>
    <col min="7940" max="7940" width="22.6640625" style="102" customWidth="1"/>
    <col min="7941" max="7941" width="2.109375" style="102" customWidth="1"/>
    <col min="7942" max="7942" width="29.33203125" style="102" customWidth="1"/>
    <col min="7943" max="7943" width="52.44140625" style="102" customWidth="1"/>
    <col min="7944" max="7944" width="1.88671875" style="102" customWidth="1"/>
    <col min="7945" max="8192" width="9" style="102"/>
    <col min="8193" max="8193" width="2.77734375" style="102" customWidth="1"/>
    <col min="8194" max="8195" width="2.109375" style="102" customWidth="1"/>
    <col min="8196" max="8196" width="22.6640625" style="102" customWidth="1"/>
    <col min="8197" max="8197" width="2.109375" style="102" customWidth="1"/>
    <col min="8198" max="8198" width="29.33203125" style="102" customWidth="1"/>
    <col min="8199" max="8199" width="52.44140625" style="102" customWidth="1"/>
    <col min="8200" max="8200" width="1.88671875" style="102" customWidth="1"/>
    <col min="8201" max="8448" width="9" style="102"/>
    <col min="8449" max="8449" width="2.77734375" style="102" customWidth="1"/>
    <col min="8450" max="8451" width="2.109375" style="102" customWidth="1"/>
    <col min="8452" max="8452" width="22.6640625" style="102" customWidth="1"/>
    <col min="8453" max="8453" width="2.109375" style="102" customWidth="1"/>
    <col min="8454" max="8454" width="29.33203125" style="102" customWidth="1"/>
    <col min="8455" max="8455" width="52.44140625" style="102" customWidth="1"/>
    <col min="8456" max="8456" width="1.88671875" style="102" customWidth="1"/>
    <col min="8457" max="8704" width="9" style="102"/>
    <col min="8705" max="8705" width="2.77734375" style="102" customWidth="1"/>
    <col min="8706" max="8707" width="2.109375" style="102" customWidth="1"/>
    <col min="8708" max="8708" width="22.6640625" style="102" customWidth="1"/>
    <col min="8709" max="8709" width="2.109375" style="102" customWidth="1"/>
    <col min="8710" max="8710" width="29.33203125" style="102" customWidth="1"/>
    <col min="8711" max="8711" width="52.44140625" style="102" customWidth="1"/>
    <col min="8712" max="8712" width="1.88671875" style="102" customWidth="1"/>
    <col min="8713" max="8960" width="9" style="102"/>
    <col min="8961" max="8961" width="2.77734375" style="102" customWidth="1"/>
    <col min="8962" max="8963" width="2.109375" style="102" customWidth="1"/>
    <col min="8964" max="8964" width="22.6640625" style="102" customWidth="1"/>
    <col min="8965" max="8965" width="2.109375" style="102" customWidth="1"/>
    <col min="8966" max="8966" width="29.33203125" style="102" customWidth="1"/>
    <col min="8967" max="8967" width="52.44140625" style="102" customWidth="1"/>
    <col min="8968" max="8968" width="1.88671875" style="102" customWidth="1"/>
    <col min="8969" max="9216" width="9" style="102"/>
    <col min="9217" max="9217" width="2.77734375" style="102" customWidth="1"/>
    <col min="9218" max="9219" width="2.109375" style="102" customWidth="1"/>
    <col min="9220" max="9220" width="22.6640625" style="102" customWidth="1"/>
    <col min="9221" max="9221" width="2.109375" style="102" customWidth="1"/>
    <col min="9222" max="9222" width="29.33203125" style="102" customWidth="1"/>
    <col min="9223" max="9223" width="52.44140625" style="102" customWidth="1"/>
    <col min="9224" max="9224" width="1.88671875" style="102" customWidth="1"/>
    <col min="9225" max="9472" width="9" style="102"/>
    <col min="9473" max="9473" width="2.77734375" style="102" customWidth="1"/>
    <col min="9474" max="9475" width="2.109375" style="102" customWidth="1"/>
    <col min="9476" max="9476" width="22.6640625" style="102" customWidth="1"/>
    <col min="9477" max="9477" width="2.109375" style="102" customWidth="1"/>
    <col min="9478" max="9478" width="29.33203125" style="102" customWidth="1"/>
    <col min="9479" max="9479" width="52.44140625" style="102" customWidth="1"/>
    <col min="9480" max="9480" width="1.88671875" style="102" customWidth="1"/>
    <col min="9481" max="9728" width="9" style="102"/>
    <col min="9729" max="9729" width="2.77734375" style="102" customWidth="1"/>
    <col min="9730" max="9731" width="2.109375" style="102" customWidth="1"/>
    <col min="9732" max="9732" width="22.6640625" style="102" customWidth="1"/>
    <col min="9733" max="9733" width="2.109375" style="102" customWidth="1"/>
    <col min="9734" max="9734" width="29.33203125" style="102" customWidth="1"/>
    <col min="9735" max="9735" width="52.44140625" style="102" customWidth="1"/>
    <col min="9736" max="9736" width="1.88671875" style="102" customWidth="1"/>
    <col min="9737" max="9984" width="9" style="102"/>
    <col min="9985" max="9985" width="2.77734375" style="102" customWidth="1"/>
    <col min="9986" max="9987" width="2.109375" style="102" customWidth="1"/>
    <col min="9988" max="9988" width="22.6640625" style="102" customWidth="1"/>
    <col min="9989" max="9989" width="2.109375" style="102" customWidth="1"/>
    <col min="9990" max="9990" width="29.33203125" style="102" customWidth="1"/>
    <col min="9991" max="9991" width="52.44140625" style="102" customWidth="1"/>
    <col min="9992" max="9992" width="1.88671875" style="102" customWidth="1"/>
    <col min="9993" max="10240" width="9" style="102"/>
    <col min="10241" max="10241" width="2.77734375" style="102" customWidth="1"/>
    <col min="10242" max="10243" width="2.109375" style="102" customWidth="1"/>
    <col min="10244" max="10244" width="22.6640625" style="102" customWidth="1"/>
    <col min="10245" max="10245" width="2.109375" style="102" customWidth="1"/>
    <col min="10246" max="10246" width="29.33203125" style="102" customWidth="1"/>
    <col min="10247" max="10247" width="52.44140625" style="102" customWidth="1"/>
    <col min="10248" max="10248" width="1.88671875" style="102" customWidth="1"/>
    <col min="10249" max="10496" width="9" style="102"/>
    <col min="10497" max="10497" width="2.77734375" style="102" customWidth="1"/>
    <col min="10498" max="10499" width="2.109375" style="102" customWidth="1"/>
    <col min="10500" max="10500" width="22.6640625" style="102" customWidth="1"/>
    <col min="10501" max="10501" width="2.109375" style="102" customWidth="1"/>
    <col min="10502" max="10502" width="29.33203125" style="102" customWidth="1"/>
    <col min="10503" max="10503" width="52.44140625" style="102" customWidth="1"/>
    <col min="10504" max="10504" width="1.88671875" style="102" customWidth="1"/>
    <col min="10505" max="10752" width="9" style="102"/>
    <col min="10753" max="10753" width="2.77734375" style="102" customWidth="1"/>
    <col min="10754" max="10755" width="2.109375" style="102" customWidth="1"/>
    <col min="10756" max="10756" width="22.6640625" style="102" customWidth="1"/>
    <col min="10757" max="10757" width="2.109375" style="102" customWidth="1"/>
    <col min="10758" max="10758" width="29.33203125" style="102" customWidth="1"/>
    <col min="10759" max="10759" width="52.44140625" style="102" customWidth="1"/>
    <col min="10760" max="10760" width="1.88671875" style="102" customWidth="1"/>
    <col min="10761" max="11008" width="9" style="102"/>
    <col min="11009" max="11009" width="2.77734375" style="102" customWidth="1"/>
    <col min="11010" max="11011" width="2.109375" style="102" customWidth="1"/>
    <col min="11012" max="11012" width="22.6640625" style="102" customWidth="1"/>
    <col min="11013" max="11013" width="2.109375" style="102" customWidth="1"/>
    <col min="11014" max="11014" width="29.33203125" style="102" customWidth="1"/>
    <col min="11015" max="11015" width="52.44140625" style="102" customWidth="1"/>
    <col min="11016" max="11016" width="1.88671875" style="102" customWidth="1"/>
    <col min="11017" max="11264" width="9" style="102"/>
    <col min="11265" max="11265" width="2.77734375" style="102" customWidth="1"/>
    <col min="11266" max="11267" width="2.109375" style="102" customWidth="1"/>
    <col min="11268" max="11268" width="22.6640625" style="102" customWidth="1"/>
    <col min="11269" max="11269" width="2.109375" style="102" customWidth="1"/>
    <col min="11270" max="11270" width="29.33203125" style="102" customWidth="1"/>
    <col min="11271" max="11271" width="52.44140625" style="102" customWidth="1"/>
    <col min="11272" max="11272" width="1.88671875" style="102" customWidth="1"/>
    <col min="11273" max="11520" width="9" style="102"/>
    <col min="11521" max="11521" width="2.77734375" style="102" customWidth="1"/>
    <col min="11522" max="11523" width="2.109375" style="102" customWidth="1"/>
    <col min="11524" max="11524" width="22.6640625" style="102" customWidth="1"/>
    <col min="11525" max="11525" width="2.109375" style="102" customWidth="1"/>
    <col min="11526" max="11526" width="29.33203125" style="102" customWidth="1"/>
    <col min="11527" max="11527" width="52.44140625" style="102" customWidth="1"/>
    <col min="11528" max="11528" width="1.88671875" style="102" customWidth="1"/>
    <col min="11529" max="11776" width="9" style="102"/>
    <col min="11777" max="11777" width="2.77734375" style="102" customWidth="1"/>
    <col min="11778" max="11779" width="2.109375" style="102" customWidth="1"/>
    <col min="11780" max="11780" width="22.6640625" style="102" customWidth="1"/>
    <col min="11781" max="11781" width="2.109375" style="102" customWidth="1"/>
    <col min="11782" max="11782" width="29.33203125" style="102" customWidth="1"/>
    <col min="11783" max="11783" width="52.44140625" style="102" customWidth="1"/>
    <col min="11784" max="11784" width="1.88671875" style="102" customWidth="1"/>
    <col min="11785" max="12032" width="9" style="102"/>
    <col min="12033" max="12033" width="2.77734375" style="102" customWidth="1"/>
    <col min="12034" max="12035" width="2.109375" style="102" customWidth="1"/>
    <col min="12036" max="12036" width="22.6640625" style="102" customWidth="1"/>
    <col min="12037" max="12037" width="2.109375" style="102" customWidth="1"/>
    <col min="12038" max="12038" width="29.33203125" style="102" customWidth="1"/>
    <col min="12039" max="12039" width="52.44140625" style="102" customWidth="1"/>
    <col min="12040" max="12040" width="1.88671875" style="102" customWidth="1"/>
    <col min="12041" max="12288" width="9" style="102"/>
    <col min="12289" max="12289" width="2.77734375" style="102" customWidth="1"/>
    <col min="12290" max="12291" width="2.109375" style="102" customWidth="1"/>
    <col min="12292" max="12292" width="22.6640625" style="102" customWidth="1"/>
    <col min="12293" max="12293" width="2.109375" style="102" customWidth="1"/>
    <col min="12294" max="12294" width="29.33203125" style="102" customWidth="1"/>
    <col min="12295" max="12295" width="52.44140625" style="102" customWidth="1"/>
    <col min="12296" max="12296" width="1.88671875" style="102" customWidth="1"/>
    <col min="12297" max="12544" width="9" style="102"/>
    <col min="12545" max="12545" width="2.77734375" style="102" customWidth="1"/>
    <col min="12546" max="12547" width="2.109375" style="102" customWidth="1"/>
    <col min="12548" max="12548" width="22.6640625" style="102" customWidth="1"/>
    <col min="12549" max="12549" width="2.109375" style="102" customWidth="1"/>
    <col min="12550" max="12550" width="29.33203125" style="102" customWidth="1"/>
    <col min="12551" max="12551" width="52.44140625" style="102" customWidth="1"/>
    <col min="12552" max="12552" width="1.88671875" style="102" customWidth="1"/>
    <col min="12553" max="12800" width="9" style="102"/>
    <col min="12801" max="12801" width="2.77734375" style="102" customWidth="1"/>
    <col min="12802" max="12803" width="2.109375" style="102" customWidth="1"/>
    <col min="12804" max="12804" width="22.6640625" style="102" customWidth="1"/>
    <col min="12805" max="12805" width="2.109375" style="102" customWidth="1"/>
    <col min="12806" max="12806" width="29.33203125" style="102" customWidth="1"/>
    <col min="12807" max="12807" width="52.44140625" style="102" customWidth="1"/>
    <col min="12808" max="12808" width="1.88671875" style="102" customWidth="1"/>
    <col min="12809" max="13056" width="9" style="102"/>
    <col min="13057" max="13057" width="2.77734375" style="102" customWidth="1"/>
    <col min="13058" max="13059" width="2.109375" style="102" customWidth="1"/>
    <col min="13060" max="13060" width="22.6640625" style="102" customWidth="1"/>
    <col min="13061" max="13061" width="2.109375" style="102" customWidth="1"/>
    <col min="13062" max="13062" width="29.33203125" style="102" customWidth="1"/>
    <col min="13063" max="13063" width="52.44140625" style="102" customWidth="1"/>
    <col min="13064" max="13064" width="1.88671875" style="102" customWidth="1"/>
    <col min="13065" max="13312" width="9" style="102"/>
    <col min="13313" max="13313" width="2.77734375" style="102" customWidth="1"/>
    <col min="13314" max="13315" width="2.109375" style="102" customWidth="1"/>
    <col min="13316" max="13316" width="22.6640625" style="102" customWidth="1"/>
    <col min="13317" max="13317" width="2.109375" style="102" customWidth="1"/>
    <col min="13318" max="13318" width="29.33203125" style="102" customWidth="1"/>
    <col min="13319" max="13319" width="52.44140625" style="102" customWidth="1"/>
    <col min="13320" max="13320" width="1.88671875" style="102" customWidth="1"/>
    <col min="13321" max="13568" width="9" style="102"/>
    <col min="13569" max="13569" width="2.77734375" style="102" customWidth="1"/>
    <col min="13570" max="13571" width="2.109375" style="102" customWidth="1"/>
    <col min="13572" max="13572" width="22.6640625" style="102" customWidth="1"/>
    <col min="13573" max="13573" width="2.109375" style="102" customWidth="1"/>
    <col min="13574" max="13574" width="29.33203125" style="102" customWidth="1"/>
    <col min="13575" max="13575" width="52.44140625" style="102" customWidth="1"/>
    <col min="13576" max="13576" width="1.88671875" style="102" customWidth="1"/>
    <col min="13577" max="13824" width="9" style="102"/>
    <col min="13825" max="13825" width="2.77734375" style="102" customWidth="1"/>
    <col min="13826" max="13827" width="2.109375" style="102" customWidth="1"/>
    <col min="13828" max="13828" width="22.6640625" style="102" customWidth="1"/>
    <col min="13829" max="13829" width="2.109375" style="102" customWidth="1"/>
    <col min="13830" max="13830" width="29.33203125" style="102" customWidth="1"/>
    <col min="13831" max="13831" width="52.44140625" style="102" customWidth="1"/>
    <col min="13832" max="13832" width="1.88671875" style="102" customWidth="1"/>
    <col min="13833" max="14080" width="9" style="102"/>
    <col min="14081" max="14081" width="2.77734375" style="102" customWidth="1"/>
    <col min="14082" max="14083" width="2.109375" style="102" customWidth="1"/>
    <col min="14084" max="14084" width="22.6640625" style="102" customWidth="1"/>
    <col min="14085" max="14085" width="2.109375" style="102" customWidth="1"/>
    <col min="14086" max="14086" width="29.33203125" style="102" customWidth="1"/>
    <col min="14087" max="14087" width="52.44140625" style="102" customWidth="1"/>
    <col min="14088" max="14088" width="1.88671875" style="102" customWidth="1"/>
    <col min="14089" max="14336" width="9" style="102"/>
    <col min="14337" max="14337" width="2.77734375" style="102" customWidth="1"/>
    <col min="14338" max="14339" width="2.109375" style="102" customWidth="1"/>
    <col min="14340" max="14340" width="22.6640625" style="102" customWidth="1"/>
    <col min="14341" max="14341" width="2.109375" style="102" customWidth="1"/>
    <col min="14342" max="14342" width="29.33203125" style="102" customWidth="1"/>
    <col min="14343" max="14343" width="52.44140625" style="102" customWidth="1"/>
    <col min="14344" max="14344" width="1.88671875" style="102" customWidth="1"/>
    <col min="14345" max="14592" width="9" style="102"/>
    <col min="14593" max="14593" width="2.77734375" style="102" customWidth="1"/>
    <col min="14594" max="14595" width="2.109375" style="102" customWidth="1"/>
    <col min="14596" max="14596" width="22.6640625" style="102" customWidth="1"/>
    <col min="14597" max="14597" width="2.109375" style="102" customWidth="1"/>
    <col min="14598" max="14598" width="29.33203125" style="102" customWidth="1"/>
    <col min="14599" max="14599" width="52.44140625" style="102" customWidth="1"/>
    <col min="14600" max="14600" width="1.88671875" style="102" customWidth="1"/>
    <col min="14601" max="14848" width="9" style="102"/>
    <col min="14849" max="14849" width="2.77734375" style="102" customWidth="1"/>
    <col min="14850" max="14851" width="2.109375" style="102" customWidth="1"/>
    <col min="14852" max="14852" width="22.6640625" style="102" customWidth="1"/>
    <col min="14853" max="14853" width="2.109375" style="102" customWidth="1"/>
    <col min="14854" max="14854" width="29.33203125" style="102" customWidth="1"/>
    <col min="14855" max="14855" width="52.44140625" style="102" customWidth="1"/>
    <col min="14856" max="14856" width="1.88671875" style="102" customWidth="1"/>
    <col min="14857" max="15104" width="9" style="102"/>
    <col min="15105" max="15105" width="2.77734375" style="102" customWidth="1"/>
    <col min="15106" max="15107" width="2.109375" style="102" customWidth="1"/>
    <col min="15108" max="15108" width="22.6640625" style="102" customWidth="1"/>
    <col min="15109" max="15109" width="2.109375" style="102" customWidth="1"/>
    <col min="15110" max="15110" width="29.33203125" style="102" customWidth="1"/>
    <col min="15111" max="15111" width="52.44140625" style="102" customWidth="1"/>
    <col min="15112" max="15112" width="1.88671875" style="102" customWidth="1"/>
    <col min="15113" max="15360" width="9" style="102"/>
    <col min="15361" max="15361" width="2.77734375" style="102" customWidth="1"/>
    <col min="15362" max="15363" width="2.109375" style="102" customWidth="1"/>
    <col min="15364" max="15364" width="22.6640625" style="102" customWidth="1"/>
    <col min="15365" max="15365" width="2.109375" style="102" customWidth="1"/>
    <col min="15366" max="15366" width="29.33203125" style="102" customWidth="1"/>
    <col min="15367" max="15367" width="52.44140625" style="102" customWidth="1"/>
    <col min="15368" max="15368" width="1.88671875" style="102" customWidth="1"/>
    <col min="15369" max="15616" width="9" style="102"/>
    <col min="15617" max="15617" width="2.77734375" style="102" customWidth="1"/>
    <col min="15618" max="15619" width="2.109375" style="102" customWidth="1"/>
    <col min="15620" max="15620" width="22.6640625" style="102" customWidth="1"/>
    <col min="15621" max="15621" width="2.109375" style="102" customWidth="1"/>
    <col min="15622" max="15622" width="29.33203125" style="102" customWidth="1"/>
    <col min="15623" max="15623" width="52.44140625" style="102" customWidth="1"/>
    <col min="15624" max="15624" width="1.88671875" style="102" customWidth="1"/>
    <col min="15625" max="15872" width="9" style="102"/>
    <col min="15873" max="15873" width="2.77734375" style="102" customWidth="1"/>
    <col min="15874" max="15875" width="2.109375" style="102" customWidth="1"/>
    <col min="15876" max="15876" width="22.6640625" style="102" customWidth="1"/>
    <col min="15877" max="15877" width="2.109375" style="102" customWidth="1"/>
    <col min="15878" max="15878" width="29.33203125" style="102" customWidth="1"/>
    <col min="15879" max="15879" width="52.44140625" style="102" customWidth="1"/>
    <col min="15880" max="15880" width="1.88671875" style="102" customWidth="1"/>
    <col min="15881" max="16128" width="9" style="102"/>
    <col min="16129" max="16129" width="2.77734375" style="102" customWidth="1"/>
    <col min="16130" max="16131" width="2.109375" style="102" customWidth="1"/>
    <col min="16132" max="16132" width="22.6640625" style="102" customWidth="1"/>
    <col min="16133" max="16133" width="2.109375" style="102" customWidth="1"/>
    <col min="16134" max="16134" width="29.33203125" style="102" customWidth="1"/>
    <col min="16135" max="16135" width="52.44140625" style="102" customWidth="1"/>
    <col min="16136" max="16136" width="1.88671875" style="102" customWidth="1"/>
    <col min="16137" max="16384" width="9" style="102"/>
  </cols>
  <sheetData>
    <row r="1" spans="1:7" ht="19.2">
      <c r="A1" s="101" t="s">
        <v>134</v>
      </c>
      <c r="G1" s="103"/>
    </row>
    <row r="2" spans="1:7" ht="6.75" customHeight="1">
      <c r="B2" s="259"/>
      <c r="C2" s="259"/>
      <c r="D2" s="259"/>
    </row>
    <row r="3" spans="1:7" s="6" customFormat="1" ht="19.5" customHeight="1">
      <c r="B3" s="259"/>
      <c r="C3" s="259"/>
      <c r="D3" s="259"/>
      <c r="F3" s="104" t="s">
        <v>70</v>
      </c>
      <c r="G3" s="131" t="str">
        <f>'別紙２-1　所要額調書（出向先）'!A7</f>
        <v>ＸＹＺ病院</v>
      </c>
    </row>
    <row r="4" spans="1:7" s="6" customFormat="1" ht="8.25" customHeight="1">
      <c r="B4" s="97"/>
      <c r="C4" s="97"/>
      <c r="D4" s="97"/>
      <c r="F4" s="104"/>
      <c r="G4" s="5"/>
    </row>
    <row r="5" spans="1:7" s="6" customFormat="1" ht="42" customHeight="1">
      <c r="A5" s="257" t="s">
        <v>152</v>
      </c>
      <c r="B5" s="258"/>
      <c r="C5" s="258"/>
      <c r="D5" s="258"/>
      <c r="E5" s="258"/>
      <c r="F5" s="258"/>
      <c r="G5" s="258"/>
    </row>
    <row r="6" spans="1:7" s="6" customFormat="1" ht="22.95" customHeight="1">
      <c r="B6" s="105"/>
      <c r="C6" s="260" t="s">
        <v>13</v>
      </c>
      <c r="D6" s="260"/>
      <c r="E6" s="106"/>
      <c r="F6" s="12" t="s">
        <v>79</v>
      </c>
      <c r="G6" s="7" t="s">
        <v>14</v>
      </c>
    </row>
    <row r="7" spans="1:7" s="6" customFormat="1" ht="22.95" customHeight="1">
      <c r="A7" s="107"/>
      <c r="B7" s="108"/>
      <c r="C7" s="256" t="s">
        <v>60</v>
      </c>
      <c r="D7" s="256"/>
      <c r="E7" s="109"/>
      <c r="F7" s="125">
        <f>SUM(F9:F11)</f>
        <v>270000</v>
      </c>
      <c r="G7" s="110" t="s">
        <v>23</v>
      </c>
    </row>
    <row r="8" spans="1:7" s="6" customFormat="1" ht="22.95" customHeight="1">
      <c r="A8" s="107"/>
      <c r="B8" s="108"/>
      <c r="C8" s="111"/>
      <c r="D8" s="112"/>
      <c r="E8" s="109"/>
      <c r="F8" s="126"/>
      <c r="G8" s="110"/>
    </row>
    <row r="9" spans="1:7" s="6" customFormat="1" ht="22.95" customHeight="1">
      <c r="A9" s="107"/>
      <c r="B9" s="108"/>
      <c r="C9" s="111"/>
      <c r="D9" s="112" t="s">
        <v>15</v>
      </c>
      <c r="E9" s="109"/>
      <c r="F9" s="127">
        <v>240000</v>
      </c>
      <c r="G9" s="85" t="s">
        <v>246</v>
      </c>
    </row>
    <row r="10" spans="1:7" s="6" customFormat="1" ht="22.95" customHeight="1">
      <c r="A10" s="107"/>
      <c r="B10" s="108"/>
      <c r="C10" s="111"/>
      <c r="D10" s="112"/>
      <c r="E10" s="109"/>
      <c r="F10" s="128"/>
      <c r="G10" s="110" t="s">
        <v>247</v>
      </c>
    </row>
    <row r="11" spans="1:7" s="6" customFormat="1" ht="22.95" customHeight="1">
      <c r="A11" s="107"/>
      <c r="B11" s="108"/>
      <c r="C11" s="111"/>
      <c r="D11" s="112" t="s">
        <v>16</v>
      </c>
      <c r="E11" s="109"/>
      <c r="F11" s="127">
        <v>30000</v>
      </c>
      <c r="G11" s="110" t="s">
        <v>248</v>
      </c>
    </row>
    <row r="12" spans="1:7" s="6" customFormat="1" ht="22.95" customHeight="1">
      <c r="A12" s="107"/>
      <c r="B12" s="108"/>
      <c r="C12" s="111"/>
      <c r="D12" s="112"/>
      <c r="E12" s="109"/>
      <c r="F12" s="128"/>
      <c r="G12" s="110"/>
    </row>
    <row r="13" spans="1:7" s="6" customFormat="1" ht="22.95" customHeight="1">
      <c r="A13" s="107"/>
      <c r="B13" s="108"/>
      <c r="C13" s="256" t="s">
        <v>61</v>
      </c>
      <c r="D13" s="256"/>
      <c r="E13" s="109"/>
      <c r="F13" s="125">
        <f>SUM(F15:F17)</f>
        <v>160000</v>
      </c>
      <c r="G13" s="110" t="s">
        <v>23</v>
      </c>
    </row>
    <row r="14" spans="1:7" s="6" customFormat="1" ht="22.95" customHeight="1">
      <c r="A14" s="107"/>
      <c r="B14" s="108"/>
      <c r="C14" s="111"/>
      <c r="D14" s="112"/>
      <c r="E14" s="109"/>
      <c r="F14" s="126"/>
      <c r="G14" s="110"/>
    </row>
    <row r="15" spans="1:7" s="6" customFormat="1" ht="22.95" customHeight="1">
      <c r="A15" s="107"/>
      <c r="B15" s="108"/>
      <c r="C15" s="111"/>
      <c r="D15" s="112" t="s">
        <v>15</v>
      </c>
      <c r="E15" s="109"/>
      <c r="F15" s="127">
        <v>125000</v>
      </c>
      <c r="G15" s="85" t="s">
        <v>249</v>
      </c>
    </row>
    <row r="16" spans="1:7" s="6" customFormat="1" ht="22.95" customHeight="1">
      <c r="A16" s="107"/>
      <c r="B16" s="108"/>
      <c r="C16" s="111"/>
      <c r="D16" s="112"/>
      <c r="E16" s="109"/>
      <c r="F16" s="128"/>
      <c r="G16" s="110"/>
    </row>
    <row r="17" spans="1:7" s="6" customFormat="1" ht="22.95" customHeight="1">
      <c r="A17" s="107"/>
      <c r="B17" s="108"/>
      <c r="C17" s="111"/>
      <c r="D17" s="112" t="s">
        <v>16</v>
      </c>
      <c r="E17" s="109"/>
      <c r="F17" s="127">
        <v>35000</v>
      </c>
      <c r="G17" s="110" t="s">
        <v>250</v>
      </c>
    </row>
    <row r="18" spans="1:7" s="6" customFormat="1" ht="22.95" customHeight="1">
      <c r="A18" s="113"/>
      <c r="B18" s="108"/>
      <c r="C18" s="111"/>
      <c r="D18" s="112"/>
      <c r="E18" s="109"/>
      <c r="F18" s="126"/>
      <c r="G18" s="110"/>
    </row>
    <row r="19" spans="1:7" s="6" customFormat="1" ht="22.95" customHeight="1">
      <c r="A19" s="107"/>
      <c r="B19" s="108"/>
      <c r="C19" s="256" t="s">
        <v>17</v>
      </c>
      <c r="D19" s="256"/>
      <c r="E19" s="109"/>
      <c r="F19" s="127">
        <v>0</v>
      </c>
      <c r="G19" s="110"/>
    </row>
    <row r="20" spans="1:7" s="120" customFormat="1" ht="22.95" customHeight="1">
      <c r="A20" s="114"/>
      <c r="B20" s="115"/>
      <c r="C20" s="116"/>
      <c r="D20" s="117"/>
      <c r="E20" s="118"/>
      <c r="F20" s="129"/>
      <c r="G20" s="119"/>
    </row>
    <row r="21" spans="1:7" s="120" customFormat="1" ht="22.95" customHeight="1">
      <c r="A21" s="114"/>
      <c r="B21" s="115"/>
      <c r="C21" s="256" t="s">
        <v>28</v>
      </c>
      <c r="D21" s="256"/>
      <c r="E21" s="109"/>
      <c r="F21" s="125">
        <f>SUM(F23:F25)</f>
        <v>80000</v>
      </c>
      <c r="G21" s="119"/>
    </row>
    <row r="22" spans="1:7" s="120" customFormat="1" ht="22.95" customHeight="1">
      <c r="A22" s="114"/>
      <c r="B22" s="115"/>
      <c r="C22" s="111"/>
      <c r="D22" s="112"/>
      <c r="E22" s="109"/>
      <c r="F22" s="126"/>
      <c r="G22" s="119"/>
    </row>
    <row r="23" spans="1:7" s="120" customFormat="1" ht="22.95" customHeight="1">
      <c r="A23" s="114"/>
      <c r="B23" s="115"/>
      <c r="C23" s="111"/>
      <c r="D23" s="112" t="s">
        <v>15</v>
      </c>
      <c r="E23" s="109"/>
      <c r="F23" s="127">
        <v>80000</v>
      </c>
      <c r="G23" s="85" t="s">
        <v>251</v>
      </c>
    </row>
    <row r="24" spans="1:7" s="120" customFormat="1" ht="22.95" customHeight="1">
      <c r="A24" s="114"/>
      <c r="B24" s="115"/>
      <c r="C24" s="111"/>
      <c r="D24" s="112"/>
      <c r="E24" s="109"/>
      <c r="F24" s="128"/>
      <c r="G24" s="119"/>
    </row>
    <row r="25" spans="1:7" s="6" customFormat="1" ht="22.95" customHeight="1">
      <c r="A25" s="107"/>
      <c r="B25" s="108"/>
      <c r="C25" s="111"/>
      <c r="D25" s="112" t="s">
        <v>16</v>
      </c>
      <c r="E25" s="109"/>
      <c r="F25" s="127">
        <v>0</v>
      </c>
      <c r="G25" s="110"/>
    </row>
    <row r="26" spans="1:7" s="6" customFormat="1" ht="22.95" customHeight="1">
      <c r="A26" s="107"/>
      <c r="B26" s="108"/>
      <c r="C26" s="111"/>
      <c r="D26" s="121"/>
      <c r="E26" s="109"/>
      <c r="F26" s="126"/>
      <c r="G26" s="110"/>
    </row>
    <row r="27" spans="1:7" s="6" customFormat="1" ht="22.95" customHeight="1">
      <c r="A27" s="107"/>
      <c r="B27" s="108"/>
      <c r="C27" s="256" t="s">
        <v>18</v>
      </c>
      <c r="D27" s="256"/>
      <c r="E27" s="109"/>
      <c r="F27" s="125">
        <f>SUM(F29:F35)</f>
        <v>12000</v>
      </c>
      <c r="G27" s="110"/>
    </row>
    <row r="28" spans="1:7" s="6" customFormat="1" ht="22.95" customHeight="1">
      <c r="A28" s="107"/>
      <c r="B28" s="108"/>
      <c r="C28" s="111"/>
      <c r="D28" s="112"/>
      <c r="E28" s="109"/>
      <c r="F28" s="126"/>
      <c r="G28" s="110"/>
    </row>
    <row r="29" spans="1:7" s="6" customFormat="1" ht="22.95" customHeight="1">
      <c r="A29" s="107"/>
      <c r="B29" s="108"/>
      <c r="C29" s="111"/>
      <c r="D29" s="112" t="s">
        <v>19</v>
      </c>
      <c r="E29" s="109"/>
      <c r="F29" s="127">
        <v>2000</v>
      </c>
      <c r="G29" s="110" t="s">
        <v>252</v>
      </c>
    </row>
    <row r="30" spans="1:7" s="6" customFormat="1" ht="22.95" customHeight="1">
      <c r="A30" s="107"/>
      <c r="B30" s="108"/>
      <c r="C30" s="111"/>
      <c r="D30" s="107"/>
      <c r="E30" s="109"/>
      <c r="F30" s="128"/>
      <c r="G30" s="110"/>
    </row>
    <row r="31" spans="1:7" s="6" customFormat="1" ht="22.95" customHeight="1">
      <c r="A31" s="107"/>
      <c r="B31" s="108"/>
      <c r="C31" s="111"/>
      <c r="D31" s="112" t="s">
        <v>20</v>
      </c>
      <c r="E31" s="109"/>
      <c r="F31" s="127">
        <v>0</v>
      </c>
      <c r="G31" s="110"/>
    </row>
    <row r="32" spans="1:7" s="6" customFormat="1" ht="22.95" customHeight="1">
      <c r="A32" s="107"/>
      <c r="B32" s="108"/>
      <c r="C32" s="111"/>
      <c r="D32" s="112"/>
      <c r="E32" s="109"/>
      <c r="F32" s="128"/>
      <c r="G32" s="110"/>
    </row>
    <row r="33" spans="1:7" s="6" customFormat="1" ht="22.95" customHeight="1">
      <c r="A33" s="107"/>
      <c r="B33" s="108"/>
      <c r="C33" s="111"/>
      <c r="D33" s="112" t="s">
        <v>21</v>
      </c>
      <c r="E33" s="109"/>
      <c r="F33" s="127">
        <v>0</v>
      </c>
      <c r="G33" s="110"/>
    </row>
    <row r="34" spans="1:7" s="6" customFormat="1" ht="22.95" customHeight="1">
      <c r="A34" s="107"/>
      <c r="B34" s="108"/>
      <c r="C34" s="111"/>
      <c r="D34" s="112"/>
      <c r="E34" s="109"/>
      <c r="F34" s="128"/>
      <c r="G34" s="110"/>
    </row>
    <row r="35" spans="1:7" s="6" customFormat="1" ht="22.95" customHeight="1">
      <c r="A35" s="107"/>
      <c r="B35" s="108"/>
      <c r="C35" s="111"/>
      <c r="D35" s="112" t="s">
        <v>22</v>
      </c>
      <c r="E35" s="109"/>
      <c r="F35" s="127">
        <v>10000</v>
      </c>
      <c r="G35" s="110" t="s">
        <v>253</v>
      </c>
    </row>
    <row r="36" spans="1:7" s="6" customFormat="1" ht="22.95" customHeight="1">
      <c r="A36" s="107"/>
      <c r="B36" s="108"/>
      <c r="C36" s="111"/>
      <c r="D36" s="112"/>
      <c r="E36" s="109"/>
      <c r="F36" s="126"/>
      <c r="G36" s="110" t="s">
        <v>23</v>
      </c>
    </row>
    <row r="37" spans="1:7" s="6" customFormat="1" ht="22.95" customHeight="1">
      <c r="A37" s="107"/>
      <c r="B37" s="108"/>
      <c r="C37" s="256" t="s">
        <v>24</v>
      </c>
      <c r="D37" s="256"/>
      <c r="E37" s="109"/>
      <c r="F37" s="125">
        <f>SUM(F39:F41)</f>
        <v>15000</v>
      </c>
      <c r="G37" s="110"/>
    </row>
    <row r="38" spans="1:7" s="6" customFormat="1" ht="22.95" customHeight="1">
      <c r="A38" s="107"/>
      <c r="B38" s="108"/>
      <c r="C38" s="112"/>
      <c r="D38" s="112"/>
      <c r="E38" s="109"/>
      <c r="F38" s="126"/>
      <c r="G38" s="110"/>
    </row>
    <row r="39" spans="1:7" s="6" customFormat="1" ht="22.95" customHeight="1">
      <c r="A39" s="107"/>
      <c r="B39" s="108"/>
      <c r="C39" s="112"/>
      <c r="D39" s="112" t="s">
        <v>25</v>
      </c>
      <c r="E39" s="109"/>
      <c r="F39" s="127">
        <v>0</v>
      </c>
      <c r="G39" s="110"/>
    </row>
    <row r="40" spans="1:7" s="6" customFormat="1" ht="22.95" customHeight="1">
      <c r="A40" s="107"/>
      <c r="B40" s="108"/>
      <c r="C40" s="112"/>
      <c r="D40" s="112"/>
      <c r="E40" s="109"/>
      <c r="F40" s="128"/>
      <c r="G40" s="110"/>
    </row>
    <row r="41" spans="1:7" s="6" customFormat="1" ht="22.95" customHeight="1">
      <c r="A41" s="107"/>
      <c r="B41" s="108"/>
      <c r="C41" s="111"/>
      <c r="D41" s="112" t="s">
        <v>26</v>
      </c>
      <c r="E41" s="109"/>
      <c r="F41" s="127">
        <v>15000</v>
      </c>
      <c r="G41" s="110" t="s">
        <v>254</v>
      </c>
    </row>
    <row r="42" spans="1:7" s="6" customFormat="1" ht="22.95" customHeight="1">
      <c r="A42" s="107"/>
      <c r="B42" s="108"/>
      <c r="C42" s="111"/>
      <c r="D42" s="112"/>
      <c r="E42" s="109"/>
      <c r="F42" s="126"/>
      <c r="G42" s="110" t="s">
        <v>255</v>
      </c>
    </row>
    <row r="43" spans="1:7" s="6" customFormat="1" ht="22.95" customHeight="1">
      <c r="A43" s="107"/>
      <c r="B43" s="108"/>
      <c r="C43" s="256" t="s">
        <v>27</v>
      </c>
      <c r="D43" s="256"/>
      <c r="E43" s="109"/>
      <c r="F43" s="127">
        <v>25000</v>
      </c>
      <c r="G43" s="110" t="s">
        <v>256</v>
      </c>
    </row>
    <row r="44" spans="1:7" s="6" customFormat="1" ht="22.95" customHeight="1">
      <c r="A44" s="107"/>
      <c r="B44" s="108"/>
      <c r="C44" s="112"/>
      <c r="D44" s="112"/>
      <c r="E44" s="109"/>
      <c r="F44" s="126"/>
      <c r="G44" s="110" t="s">
        <v>255</v>
      </c>
    </row>
    <row r="45" spans="1:7" s="6" customFormat="1" ht="22.95" customHeight="1">
      <c r="A45" s="107"/>
      <c r="B45" s="108"/>
      <c r="C45" s="256" t="s">
        <v>29</v>
      </c>
      <c r="D45" s="256"/>
      <c r="E45" s="109"/>
      <c r="F45" s="127">
        <v>40000</v>
      </c>
      <c r="G45" s="110" t="s">
        <v>257</v>
      </c>
    </row>
    <row r="46" spans="1:7" s="6" customFormat="1" ht="22.95" customHeight="1" thickBot="1">
      <c r="A46" s="107"/>
      <c r="B46" s="108"/>
      <c r="C46" s="111"/>
      <c r="D46" s="121"/>
      <c r="E46" s="109"/>
      <c r="F46" s="126"/>
      <c r="G46" s="110" t="s">
        <v>255</v>
      </c>
    </row>
    <row r="47" spans="1:7" s="6" customFormat="1" ht="22.95" customHeight="1" thickTop="1" thickBot="1">
      <c r="A47" s="107"/>
      <c r="B47" s="122"/>
      <c r="C47" s="261" t="s">
        <v>30</v>
      </c>
      <c r="D47" s="261"/>
      <c r="E47" s="123"/>
      <c r="F47" s="130">
        <f>F7+F13+F19+F27+F37+F43+F45+F21</f>
        <v>602000</v>
      </c>
      <c r="G47" s="124"/>
    </row>
    <row r="48" spans="1:7" ht="22.95" customHeight="1" thickTop="1">
      <c r="D48" s="102" t="s">
        <v>129</v>
      </c>
    </row>
    <row r="49" spans="4:4">
      <c r="D49" s="102" t="s">
        <v>130</v>
      </c>
    </row>
  </sheetData>
  <mergeCells count="12">
    <mergeCell ref="C21:D21"/>
    <mergeCell ref="C47:D47"/>
    <mergeCell ref="C27:D27"/>
    <mergeCell ref="C37:D37"/>
    <mergeCell ref="C43:D43"/>
    <mergeCell ref="C45:D45"/>
    <mergeCell ref="C19:D19"/>
    <mergeCell ref="A5:G5"/>
    <mergeCell ref="B2:D3"/>
    <mergeCell ref="C6:D6"/>
    <mergeCell ref="C7:D7"/>
    <mergeCell ref="C13:D13"/>
  </mergeCells>
  <phoneticPr fontId="1"/>
  <dataValidations count="1">
    <dataValidation type="whole" operator="greaterThan" allowBlank="1" showInputMessage="1" showErrorMessage="1" sqref="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JF16:JF18 TB16:TB18 ACX16:ACX18 AMT16:AMT18 AWP16:AWP18 BGL16:BGL18 BQH16:BQH18 CAD16:CAD18 CJZ16:CJZ18 CTV16:CTV18 DDR16:DDR18 DNN16:DNN18 DXJ16:DXJ18 EHF16:EHF18 ERB16:ERB18 FAX16:FAX18 FKT16:FKT18 FUP16:FUP18 GEL16:GEL18 GOH16:GOH18 GYD16:GYD18 HHZ16:HHZ18 HRV16:HRV18 IBR16:IBR18 ILN16:ILN18 IVJ16:IVJ18 JFF16:JFF18 JPB16:JPB18 JYX16:JYX18 KIT16:KIT18 KSP16:KSP18 LCL16:LCL18 LMH16:LMH18 LWD16:LWD18 MFZ16:MFZ18 MPV16:MPV18 MZR16:MZR18 NJN16:NJN18 NTJ16:NTJ18 ODF16:ODF18 ONB16:ONB18 OWX16:OWX18 PGT16:PGT18 PQP16:PQP18 QAL16:QAL18 QKH16:QKH18 QUD16:QUD18 RDZ16:RDZ18 RNV16:RNV18 RXR16:RXR18 SHN16:SHN18 SRJ16:SRJ18 TBF16:TBF18 TLB16:TLB18 TUX16:TUX18 UET16:UET18 UOP16:UOP18 UYL16:UYL18 VIH16:VIH18 VSD16:VSD18 WBZ16:WBZ18 WLV16:WLV18 WVR16:WVR18 WVR7:WVR8 J65511:J65515 JF65511:JF65515 TB65511:TB65515 ACX65511:ACX65515 AMT65511:AMT65515 AWP65511:AWP65515 BGL65511:BGL65515 BQH65511:BQH65515 CAD65511:CAD65515 CJZ65511:CJZ65515 CTV65511:CTV65515 DDR65511:DDR65515 DNN65511:DNN65515 DXJ65511:DXJ65515 EHF65511:EHF65515 ERB65511:ERB65515 FAX65511:FAX65515 FKT65511:FKT65515 FUP65511:FUP65515 GEL65511:GEL65515 GOH65511:GOH65515 GYD65511:GYD65515 HHZ65511:HHZ65515 HRV65511:HRV65515 IBR65511:IBR65515 ILN65511:ILN65515 IVJ65511:IVJ65515 JFF65511:JFF65515 JPB65511:JPB65515 JYX65511:JYX65515 KIT65511:KIT65515 KSP65511:KSP65515 LCL65511:LCL65515 LMH65511:LMH65515 LWD65511:LWD65515 MFZ65511:MFZ65515 MPV65511:MPV65515 MZR65511:MZR65515 NJN65511:NJN65515 NTJ65511:NTJ65515 ODF65511:ODF65515 ONB65511:ONB65515 OWX65511:OWX65515 PGT65511:PGT65515 PQP65511:PQP65515 QAL65511:QAL65515 QKH65511:QKH65515 QUD65511:QUD65515 RDZ65511:RDZ65515 RNV65511:RNV65515 RXR65511:RXR65515 SHN65511:SHN65515 SRJ65511:SRJ65515 TBF65511:TBF65515 TLB65511:TLB65515 TUX65511:TUX65515 UET65511:UET65515 UOP65511:UOP65515 UYL65511:UYL65515 VIH65511:VIH65515 VSD65511:VSD65515 WBZ65511:WBZ65515 WLV65511:WLV65515 WVR65511:WVR65515 J131047:J131051 JF131047:JF131051 TB131047:TB131051 ACX131047:ACX131051 AMT131047:AMT131051 AWP131047:AWP131051 BGL131047:BGL131051 BQH131047:BQH131051 CAD131047:CAD131051 CJZ131047:CJZ131051 CTV131047:CTV131051 DDR131047:DDR131051 DNN131047:DNN131051 DXJ131047:DXJ131051 EHF131047:EHF131051 ERB131047:ERB131051 FAX131047:FAX131051 FKT131047:FKT131051 FUP131047:FUP131051 GEL131047:GEL131051 GOH131047:GOH131051 GYD131047:GYD131051 HHZ131047:HHZ131051 HRV131047:HRV131051 IBR131047:IBR131051 ILN131047:ILN131051 IVJ131047:IVJ131051 JFF131047:JFF131051 JPB131047:JPB131051 JYX131047:JYX131051 KIT131047:KIT131051 KSP131047:KSP131051 LCL131047:LCL131051 LMH131047:LMH131051 LWD131047:LWD131051 MFZ131047:MFZ131051 MPV131047:MPV131051 MZR131047:MZR131051 NJN131047:NJN131051 NTJ131047:NTJ131051 ODF131047:ODF131051 ONB131047:ONB131051 OWX131047:OWX131051 PGT131047:PGT131051 PQP131047:PQP131051 QAL131047:QAL131051 QKH131047:QKH131051 QUD131047:QUD131051 RDZ131047:RDZ131051 RNV131047:RNV131051 RXR131047:RXR131051 SHN131047:SHN131051 SRJ131047:SRJ131051 TBF131047:TBF131051 TLB131047:TLB131051 TUX131047:TUX131051 UET131047:UET131051 UOP131047:UOP131051 UYL131047:UYL131051 VIH131047:VIH131051 VSD131047:VSD131051 WBZ131047:WBZ131051 WLV131047:WLV131051 WVR131047:WVR131051 J196583:J196587 JF196583:JF196587 TB196583:TB196587 ACX196583:ACX196587 AMT196583:AMT196587 AWP196583:AWP196587 BGL196583:BGL196587 BQH196583:BQH196587 CAD196583:CAD196587 CJZ196583:CJZ196587 CTV196583:CTV196587 DDR196583:DDR196587 DNN196583:DNN196587 DXJ196583:DXJ196587 EHF196583:EHF196587 ERB196583:ERB196587 FAX196583:FAX196587 FKT196583:FKT196587 FUP196583:FUP196587 GEL196583:GEL196587 GOH196583:GOH196587 GYD196583:GYD196587 HHZ196583:HHZ196587 HRV196583:HRV196587 IBR196583:IBR196587 ILN196583:ILN196587 IVJ196583:IVJ196587 JFF196583:JFF196587 JPB196583:JPB196587 JYX196583:JYX196587 KIT196583:KIT196587 KSP196583:KSP196587 LCL196583:LCL196587 LMH196583:LMH196587 LWD196583:LWD196587 MFZ196583:MFZ196587 MPV196583:MPV196587 MZR196583:MZR196587 NJN196583:NJN196587 NTJ196583:NTJ196587 ODF196583:ODF196587 ONB196583:ONB196587 OWX196583:OWX196587 PGT196583:PGT196587 PQP196583:PQP196587 QAL196583:QAL196587 QKH196583:QKH196587 QUD196583:QUD196587 RDZ196583:RDZ196587 RNV196583:RNV196587 RXR196583:RXR196587 SHN196583:SHN196587 SRJ196583:SRJ196587 TBF196583:TBF196587 TLB196583:TLB196587 TUX196583:TUX196587 UET196583:UET196587 UOP196583:UOP196587 UYL196583:UYL196587 VIH196583:VIH196587 VSD196583:VSD196587 WBZ196583:WBZ196587 WLV196583:WLV196587 WVR196583:WVR196587 J262119:J262123 JF262119:JF262123 TB262119:TB262123 ACX262119:ACX262123 AMT262119:AMT262123 AWP262119:AWP262123 BGL262119:BGL262123 BQH262119:BQH262123 CAD262119:CAD262123 CJZ262119:CJZ262123 CTV262119:CTV262123 DDR262119:DDR262123 DNN262119:DNN262123 DXJ262119:DXJ262123 EHF262119:EHF262123 ERB262119:ERB262123 FAX262119:FAX262123 FKT262119:FKT262123 FUP262119:FUP262123 GEL262119:GEL262123 GOH262119:GOH262123 GYD262119:GYD262123 HHZ262119:HHZ262123 HRV262119:HRV262123 IBR262119:IBR262123 ILN262119:ILN262123 IVJ262119:IVJ262123 JFF262119:JFF262123 JPB262119:JPB262123 JYX262119:JYX262123 KIT262119:KIT262123 KSP262119:KSP262123 LCL262119:LCL262123 LMH262119:LMH262123 LWD262119:LWD262123 MFZ262119:MFZ262123 MPV262119:MPV262123 MZR262119:MZR262123 NJN262119:NJN262123 NTJ262119:NTJ262123 ODF262119:ODF262123 ONB262119:ONB262123 OWX262119:OWX262123 PGT262119:PGT262123 PQP262119:PQP262123 QAL262119:QAL262123 QKH262119:QKH262123 QUD262119:QUD262123 RDZ262119:RDZ262123 RNV262119:RNV262123 RXR262119:RXR262123 SHN262119:SHN262123 SRJ262119:SRJ262123 TBF262119:TBF262123 TLB262119:TLB262123 TUX262119:TUX262123 UET262119:UET262123 UOP262119:UOP262123 UYL262119:UYL262123 VIH262119:VIH262123 VSD262119:VSD262123 WBZ262119:WBZ262123 WLV262119:WLV262123 WVR262119:WVR262123 J327655:J327659 JF327655:JF327659 TB327655:TB327659 ACX327655:ACX327659 AMT327655:AMT327659 AWP327655:AWP327659 BGL327655:BGL327659 BQH327655:BQH327659 CAD327655:CAD327659 CJZ327655:CJZ327659 CTV327655:CTV327659 DDR327655:DDR327659 DNN327655:DNN327659 DXJ327655:DXJ327659 EHF327655:EHF327659 ERB327655:ERB327659 FAX327655:FAX327659 FKT327655:FKT327659 FUP327655:FUP327659 GEL327655:GEL327659 GOH327655:GOH327659 GYD327655:GYD327659 HHZ327655:HHZ327659 HRV327655:HRV327659 IBR327655:IBR327659 ILN327655:ILN327659 IVJ327655:IVJ327659 JFF327655:JFF327659 JPB327655:JPB327659 JYX327655:JYX327659 KIT327655:KIT327659 KSP327655:KSP327659 LCL327655:LCL327659 LMH327655:LMH327659 LWD327655:LWD327659 MFZ327655:MFZ327659 MPV327655:MPV327659 MZR327655:MZR327659 NJN327655:NJN327659 NTJ327655:NTJ327659 ODF327655:ODF327659 ONB327655:ONB327659 OWX327655:OWX327659 PGT327655:PGT327659 PQP327655:PQP327659 QAL327655:QAL327659 QKH327655:QKH327659 QUD327655:QUD327659 RDZ327655:RDZ327659 RNV327655:RNV327659 RXR327655:RXR327659 SHN327655:SHN327659 SRJ327655:SRJ327659 TBF327655:TBF327659 TLB327655:TLB327659 TUX327655:TUX327659 UET327655:UET327659 UOP327655:UOP327659 UYL327655:UYL327659 VIH327655:VIH327659 VSD327655:VSD327659 WBZ327655:WBZ327659 WLV327655:WLV327659 WVR327655:WVR327659 J393191:J393195 JF393191:JF393195 TB393191:TB393195 ACX393191:ACX393195 AMT393191:AMT393195 AWP393191:AWP393195 BGL393191:BGL393195 BQH393191:BQH393195 CAD393191:CAD393195 CJZ393191:CJZ393195 CTV393191:CTV393195 DDR393191:DDR393195 DNN393191:DNN393195 DXJ393191:DXJ393195 EHF393191:EHF393195 ERB393191:ERB393195 FAX393191:FAX393195 FKT393191:FKT393195 FUP393191:FUP393195 GEL393191:GEL393195 GOH393191:GOH393195 GYD393191:GYD393195 HHZ393191:HHZ393195 HRV393191:HRV393195 IBR393191:IBR393195 ILN393191:ILN393195 IVJ393191:IVJ393195 JFF393191:JFF393195 JPB393191:JPB393195 JYX393191:JYX393195 KIT393191:KIT393195 KSP393191:KSP393195 LCL393191:LCL393195 LMH393191:LMH393195 LWD393191:LWD393195 MFZ393191:MFZ393195 MPV393191:MPV393195 MZR393191:MZR393195 NJN393191:NJN393195 NTJ393191:NTJ393195 ODF393191:ODF393195 ONB393191:ONB393195 OWX393191:OWX393195 PGT393191:PGT393195 PQP393191:PQP393195 QAL393191:QAL393195 QKH393191:QKH393195 QUD393191:QUD393195 RDZ393191:RDZ393195 RNV393191:RNV393195 RXR393191:RXR393195 SHN393191:SHN393195 SRJ393191:SRJ393195 TBF393191:TBF393195 TLB393191:TLB393195 TUX393191:TUX393195 UET393191:UET393195 UOP393191:UOP393195 UYL393191:UYL393195 VIH393191:VIH393195 VSD393191:VSD393195 WBZ393191:WBZ393195 WLV393191:WLV393195 WVR393191:WVR393195 J458727:J458731 JF458727:JF458731 TB458727:TB458731 ACX458727:ACX458731 AMT458727:AMT458731 AWP458727:AWP458731 BGL458727:BGL458731 BQH458727:BQH458731 CAD458727:CAD458731 CJZ458727:CJZ458731 CTV458727:CTV458731 DDR458727:DDR458731 DNN458727:DNN458731 DXJ458727:DXJ458731 EHF458727:EHF458731 ERB458727:ERB458731 FAX458727:FAX458731 FKT458727:FKT458731 FUP458727:FUP458731 GEL458727:GEL458731 GOH458727:GOH458731 GYD458727:GYD458731 HHZ458727:HHZ458731 HRV458727:HRV458731 IBR458727:IBR458731 ILN458727:ILN458731 IVJ458727:IVJ458731 JFF458727:JFF458731 JPB458727:JPB458731 JYX458727:JYX458731 KIT458727:KIT458731 KSP458727:KSP458731 LCL458727:LCL458731 LMH458727:LMH458731 LWD458727:LWD458731 MFZ458727:MFZ458731 MPV458727:MPV458731 MZR458727:MZR458731 NJN458727:NJN458731 NTJ458727:NTJ458731 ODF458727:ODF458731 ONB458727:ONB458731 OWX458727:OWX458731 PGT458727:PGT458731 PQP458727:PQP458731 QAL458727:QAL458731 QKH458727:QKH458731 QUD458727:QUD458731 RDZ458727:RDZ458731 RNV458727:RNV458731 RXR458727:RXR458731 SHN458727:SHN458731 SRJ458727:SRJ458731 TBF458727:TBF458731 TLB458727:TLB458731 TUX458727:TUX458731 UET458727:UET458731 UOP458727:UOP458731 UYL458727:UYL458731 VIH458727:VIH458731 VSD458727:VSD458731 WBZ458727:WBZ458731 WLV458727:WLV458731 WVR458727:WVR458731 J524263:J524267 JF524263:JF524267 TB524263:TB524267 ACX524263:ACX524267 AMT524263:AMT524267 AWP524263:AWP524267 BGL524263:BGL524267 BQH524263:BQH524267 CAD524263:CAD524267 CJZ524263:CJZ524267 CTV524263:CTV524267 DDR524263:DDR524267 DNN524263:DNN524267 DXJ524263:DXJ524267 EHF524263:EHF524267 ERB524263:ERB524267 FAX524263:FAX524267 FKT524263:FKT524267 FUP524263:FUP524267 GEL524263:GEL524267 GOH524263:GOH524267 GYD524263:GYD524267 HHZ524263:HHZ524267 HRV524263:HRV524267 IBR524263:IBR524267 ILN524263:ILN524267 IVJ524263:IVJ524267 JFF524263:JFF524267 JPB524263:JPB524267 JYX524263:JYX524267 KIT524263:KIT524267 KSP524263:KSP524267 LCL524263:LCL524267 LMH524263:LMH524267 LWD524263:LWD524267 MFZ524263:MFZ524267 MPV524263:MPV524267 MZR524263:MZR524267 NJN524263:NJN524267 NTJ524263:NTJ524267 ODF524263:ODF524267 ONB524263:ONB524267 OWX524263:OWX524267 PGT524263:PGT524267 PQP524263:PQP524267 QAL524263:QAL524267 QKH524263:QKH524267 QUD524263:QUD524267 RDZ524263:RDZ524267 RNV524263:RNV524267 RXR524263:RXR524267 SHN524263:SHN524267 SRJ524263:SRJ524267 TBF524263:TBF524267 TLB524263:TLB524267 TUX524263:TUX524267 UET524263:UET524267 UOP524263:UOP524267 UYL524263:UYL524267 VIH524263:VIH524267 VSD524263:VSD524267 WBZ524263:WBZ524267 WLV524263:WLV524267 WVR524263:WVR524267 J589799:J589803 JF589799:JF589803 TB589799:TB589803 ACX589799:ACX589803 AMT589799:AMT589803 AWP589799:AWP589803 BGL589799:BGL589803 BQH589799:BQH589803 CAD589799:CAD589803 CJZ589799:CJZ589803 CTV589799:CTV589803 DDR589799:DDR589803 DNN589799:DNN589803 DXJ589799:DXJ589803 EHF589799:EHF589803 ERB589799:ERB589803 FAX589799:FAX589803 FKT589799:FKT589803 FUP589799:FUP589803 GEL589799:GEL589803 GOH589799:GOH589803 GYD589799:GYD589803 HHZ589799:HHZ589803 HRV589799:HRV589803 IBR589799:IBR589803 ILN589799:ILN589803 IVJ589799:IVJ589803 JFF589799:JFF589803 JPB589799:JPB589803 JYX589799:JYX589803 KIT589799:KIT589803 KSP589799:KSP589803 LCL589799:LCL589803 LMH589799:LMH589803 LWD589799:LWD589803 MFZ589799:MFZ589803 MPV589799:MPV589803 MZR589799:MZR589803 NJN589799:NJN589803 NTJ589799:NTJ589803 ODF589799:ODF589803 ONB589799:ONB589803 OWX589799:OWX589803 PGT589799:PGT589803 PQP589799:PQP589803 QAL589799:QAL589803 QKH589799:QKH589803 QUD589799:QUD589803 RDZ589799:RDZ589803 RNV589799:RNV589803 RXR589799:RXR589803 SHN589799:SHN589803 SRJ589799:SRJ589803 TBF589799:TBF589803 TLB589799:TLB589803 TUX589799:TUX589803 UET589799:UET589803 UOP589799:UOP589803 UYL589799:UYL589803 VIH589799:VIH589803 VSD589799:VSD589803 WBZ589799:WBZ589803 WLV589799:WLV589803 WVR589799:WVR589803 J655335:J655339 JF655335:JF655339 TB655335:TB655339 ACX655335:ACX655339 AMT655335:AMT655339 AWP655335:AWP655339 BGL655335:BGL655339 BQH655335:BQH655339 CAD655335:CAD655339 CJZ655335:CJZ655339 CTV655335:CTV655339 DDR655335:DDR655339 DNN655335:DNN655339 DXJ655335:DXJ655339 EHF655335:EHF655339 ERB655335:ERB655339 FAX655335:FAX655339 FKT655335:FKT655339 FUP655335:FUP655339 GEL655335:GEL655339 GOH655335:GOH655339 GYD655335:GYD655339 HHZ655335:HHZ655339 HRV655335:HRV655339 IBR655335:IBR655339 ILN655335:ILN655339 IVJ655335:IVJ655339 JFF655335:JFF655339 JPB655335:JPB655339 JYX655335:JYX655339 KIT655335:KIT655339 KSP655335:KSP655339 LCL655335:LCL655339 LMH655335:LMH655339 LWD655335:LWD655339 MFZ655335:MFZ655339 MPV655335:MPV655339 MZR655335:MZR655339 NJN655335:NJN655339 NTJ655335:NTJ655339 ODF655335:ODF655339 ONB655335:ONB655339 OWX655335:OWX655339 PGT655335:PGT655339 PQP655335:PQP655339 QAL655335:QAL655339 QKH655335:QKH655339 QUD655335:QUD655339 RDZ655335:RDZ655339 RNV655335:RNV655339 RXR655335:RXR655339 SHN655335:SHN655339 SRJ655335:SRJ655339 TBF655335:TBF655339 TLB655335:TLB655339 TUX655335:TUX655339 UET655335:UET655339 UOP655335:UOP655339 UYL655335:UYL655339 VIH655335:VIH655339 VSD655335:VSD655339 WBZ655335:WBZ655339 WLV655335:WLV655339 WVR655335:WVR655339 J720871:J720875 JF720871:JF720875 TB720871:TB720875 ACX720871:ACX720875 AMT720871:AMT720875 AWP720871:AWP720875 BGL720871:BGL720875 BQH720871:BQH720875 CAD720871:CAD720875 CJZ720871:CJZ720875 CTV720871:CTV720875 DDR720871:DDR720875 DNN720871:DNN720875 DXJ720871:DXJ720875 EHF720871:EHF720875 ERB720871:ERB720875 FAX720871:FAX720875 FKT720871:FKT720875 FUP720871:FUP720875 GEL720871:GEL720875 GOH720871:GOH720875 GYD720871:GYD720875 HHZ720871:HHZ720875 HRV720871:HRV720875 IBR720871:IBR720875 ILN720871:ILN720875 IVJ720871:IVJ720875 JFF720871:JFF720875 JPB720871:JPB720875 JYX720871:JYX720875 KIT720871:KIT720875 KSP720871:KSP720875 LCL720871:LCL720875 LMH720871:LMH720875 LWD720871:LWD720875 MFZ720871:MFZ720875 MPV720871:MPV720875 MZR720871:MZR720875 NJN720871:NJN720875 NTJ720871:NTJ720875 ODF720871:ODF720875 ONB720871:ONB720875 OWX720871:OWX720875 PGT720871:PGT720875 PQP720871:PQP720875 QAL720871:QAL720875 QKH720871:QKH720875 QUD720871:QUD720875 RDZ720871:RDZ720875 RNV720871:RNV720875 RXR720871:RXR720875 SHN720871:SHN720875 SRJ720871:SRJ720875 TBF720871:TBF720875 TLB720871:TLB720875 TUX720871:TUX720875 UET720871:UET720875 UOP720871:UOP720875 UYL720871:UYL720875 VIH720871:VIH720875 VSD720871:VSD720875 WBZ720871:WBZ720875 WLV720871:WLV720875 WVR720871:WVR720875 J786407:J786411 JF786407:JF786411 TB786407:TB786411 ACX786407:ACX786411 AMT786407:AMT786411 AWP786407:AWP786411 BGL786407:BGL786411 BQH786407:BQH786411 CAD786407:CAD786411 CJZ786407:CJZ786411 CTV786407:CTV786411 DDR786407:DDR786411 DNN786407:DNN786411 DXJ786407:DXJ786411 EHF786407:EHF786411 ERB786407:ERB786411 FAX786407:FAX786411 FKT786407:FKT786411 FUP786407:FUP786411 GEL786407:GEL786411 GOH786407:GOH786411 GYD786407:GYD786411 HHZ786407:HHZ786411 HRV786407:HRV786411 IBR786407:IBR786411 ILN786407:ILN786411 IVJ786407:IVJ786411 JFF786407:JFF786411 JPB786407:JPB786411 JYX786407:JYX786411 KIT786407:KIT786411 KSP786407:KSP786411 LCL786407:LCL786411 LMH786407:LMH786411 LWD786407:LWD786411 MFZ786407:MFZ786411 MPV786407:MPV786411 MZR786407:MZR786411 NJN786407:NJN786411 NTJ786407:NTJ786411 ODF786407:ODF786411 ONB786407:ONB786411 OWX786407:OWX786411 PGT786407:PGT786411 PQP786407:PQP786411 QAL786407:QAL786411 QKH786407:QKH786411 QUD786407:QUD786411 RDZ786407:RDZ786411 RNV786407:RNV786411 RXR786407:RXR786411 SHN786407:SHN786411 SRJ786407:SRJ786411 TBF786407:TBF786411 TLB786407:TLB786411 TUX786407:TUX786411 UET786407:UET786411 UOP786407:UOP786411 UYL786407:UYL786411 VIH786407:VIH786411 VSD786407:VSD786411 WBZ786407:WBZ786411 WLV786407:WLV786411 WVR786407:WVR786411 J851943:J851947 JF851943:JF851947 TB851943:TB851947 ACX851943:ACX851947 AMT851943:AMT851947 AWP851943:AWP851947 BGL851943:BGL851947 BQH851943:BQH851947 CAD851943:CAD851947 CJZ851943:CJZ851947 CTV851943:CTV851947 DDR851943:DDR851947 DNN851943:DNN851947 DXJ851943:DXJ851947 EHF851943:EHF851947 ERB851943:ERB851947 FAX851943:FAX851947 FKT851943:FKT851947 FUP851943:FUP851947 GEL851943:GEL851947 GOH851943:GOH851947 GYD851943:GYD851947 HHZ851943:HHZ851947 HRV851943:HRV851947 IBR851943:IBR851947 ILN851943:ILN851947 IVJ851943:IVJ851947 JFF851943:JFF851947 JPB851943:JPB851947 JYX851943:JYX851947 KIT851943:KIT851947 KSP851943:KSP851947 LCL851943:LCL851947 LMH851943:LMH851947 LWD851943:LWD851947 MFZ851943:MFZ851947 MPV851943:MPV851947 MZR851943:MZR851947 NJN851943:NJN851947 NTJ851943:NTJ851947 ODF851943:ODF851947 ONB851943:ONB851947 OWX851943:OWX851947 PGT851943:PGT851947 PQP851943:PQP851947 QAL851943:QAL851947 QKH851943:QKH851947 QUD851943:QUD851947 RDZ851943:RDZ851947 RNV851943:RNV851947 RXR851943:RXR851947 SHN851943:SHN851947 SRJ851943:SRJ851947 TBF851943:TBF851947 TLB851943:TLB851947 TUX851943:TUX851947 UET851943:UET851947 UOP851943:UOP851947 UYL851943:UYL851947 VIH851943:VIH851947 VSD851943:VSD851947 WBZ851943:WBZ851947 WLV851943:WLV851947 WVR851943:WVR851947 J917479:J917483 JF917479:JF917483 TB917479:TB917483 ACX917479:ACX917483 AMT917479:AMT917483 AWP917479:AWP917483 BGL917479:BGL917483 BQH917479:BQH917483 CAD917479:CAD917483 CJZ917479:CJZ917483 CTV917479:CTV917483 DDR917479:DDR917483 DNN917479:DNN917483 DXJ917479:DXJ917483 EHF917479:EHF917483 ERB917479:ERB917483 FAX917479:FAX917483 FKT917479:FKT917483 FUP917479:FUP917483 GEL917479:GEL917483 GOH917479:GOH917483 GYD917479:GYD917483 HHZ917479:HHZ917483 HRV917479:HRV917483 IBR917479:IBR917483 ILN917479:ILN917483 IVJ917479:IVJ917483 JFF917479:JFF917483 JPB917479:JPB917483 JYX917479:JYX917483 KIT917479:KIT917483 KSP917479:KSP917483 LCL917479:LCL917483 LMH917479:LMH917483 LWD917479:LWD917483 MFZ917479:MFZ917483 MPV917479:MPV917483 MZR917479:MZR917483 NJN917479:NJN917483 NTJ917479:NTJ917483 ODF917479:ODF917483 ONB917479:ONB917483 OWX917479:OWX917483 PGT917479:PGT917483 PQP917479:PQP917483 QAL917479:QAL917483 QKH917479:QKH917483 QUD917479:QUD917483 RDZ917479:RDZ917483 RNV917479:RNV917483 RXR917479:RXR917483 SHN917479:SHN917483 SRJ917479:SRJ917483 TBF917479:TBF917483 TLB917479:TLB917483 TUX917479:TUX917483 UET917479:UET917483 UOP917479:UOP917483 UYL917479:UYL917483 VIH917479:VIH917483 VSD917479:VSD917483 WBZ917479:WBZ917483 WLV917479:WLV917483 WVR917479:WVR917483 J983015:J983019 JF983015:JF983019 TB983015:TB983019 ACX983015:ACX983019 AMT983015:AMT983019 AWP983015:AWP983019 BGL983015:BGL983019 BQH983015:BQH983019 CAD983015:CAD983019 CJZ983015:CJZ983019 CTV983015:CTV983019 DDR983015:DDR983019 DNN983015:DNN983019 DXJ983015:DXJ983019 EHF983015:EHF983019 ERB983015:ERB983019 FAX983015:FAX983019 FKT983015:FKT983019 FUP983015:FUP983019 GEL983015:GEL983019 GOH983015:GOH983019 GYD983015:GYD983019 HHZ983015:HHZ983019 HRV983015:HRV983019 IBR983015:IBR983019 ILN983015:ILN983019 IVJ983015:IVJ983019 JFF983015:JFF983019 JPB983015:JPB983019 JYX983015:JYX983019 KIT983015:KIT983019 KSP983015:KSP983019 LCL983015:LCL983019 LMH983015:LMH983019 LWD983015:LWD983019 MFZ983015:MFZ983019 MPV983015:MPV983019 MZR983015:MZR983019 NJN983015:NJN983019 NTJ983015:NTJ983019 ODF983015:ODF983019 ONB983015:ONB983019 OWX983015:OWX983019 PGT983015:PGT983019 PQP983015:PQP983019 QAL983015:QAL983019 QKH983015:QKH983019 QUD983015:QUD983019 RDZ983015:RDZ983019 RNV983015:RNV983019 RXR983015:RXR983019 SHN983015:SHN983019 SRJ983015:SRJ983019 TBF983015:TBF983019 TLB983015:TLB983019 TUX983015:TUX983019 UET983015:UET983019 UOP983015:UOP983019 UYL983015:UYL983019 VIH983015:VIH983019 VSD983015:VSD983019 WBZ983015:WBZ983019 WLV983015:WLV983019 WVR983015:WVR983019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8">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X26"/>
  <sheetViews>
    <sheetView tabSelected="1" view="pageBreakPreview" topLeftCell="D1" zoomScale="85" zoomScaleNormal="75" zoomScaleSheetLayoutView="85" workbookViewId="0">
      <selection activeCell="P7" sqref="P7"/>
    </sheetView>
  </sheetViews>
  <sheetFormatPr defaultRowHeight="14.4"/>
  <cols>
    <col min="1" max="1" width="6.77734375" style="72" customWidth="1"/>
    <col min="2" max="2" width="21.88671875" style="72" customWidth="1"/>
    <col min="3" max="4" width="13.88671875" style="72" bestFit="1" customWidth="1"/>
    <col min="5" max="6" width="11.21875" style="72" bestFit="1" customWidth="1"/>
    <col min="7" max="7" width="11.21875" style="72" customWidth="1"/>
    <col min="8" max="13" width="13.33203125" style="72" customWidth="1"/>
    <col min="14" max="15" width="11.6640625" style="72" bestFit="1" customWidth="1"/>
    <col min="16" max="16" width="22.6640625" style="72" customWidth="1"/>
    <col min="17" max="17" width="12.5546875" style="84" bestFit="1" customWidth="1"/>
    <col min="18" max="18" width="13.88671875" style="72" bestFit="1" customWidth="1"/>
    <col min="19" max="20" width="11.21875" style="72" bestFit="1" customWidth="1"/>
    <col min="21" max="21" width="11.88671875" style="72" customWidth="1"/>
    <col min="22" max="23" width="8.88671875" style="72"/>
    <col min="24" max="24" width="0" style="72" hidden="1" customWidth="1"/>
    <col min="25" max="267" width="8.88671875" style="72"/>
    <col min="268" max="268" width="21.6640625" style="72" customWidth="1"/>
    <col min="269" max="269" width="18.109375" style="72" customWidth="1"/>
    <col min="270" max="270" width="21.88671875" style="72" customWidth="1"/>
    <col min="271" max="271" width="20.44140625" style="72" customWidth="1"/>
    <col min="272" max="272" width="6.6640625" style="72" customWidth="1"/>
    <col min="273" max="273" width="11.6640625" style="72" customWidth="1"/>
    <col min="274" max="274" width="11.109375" style="72" customWidth="1"/>
    <col min="275" max="275" width="13.6640625" style="72" customWidth="1"/>
    <col min="276" max="523" width="8.88671875" style="72"/>
    <col min="524" max="524" width="21.6640625" style="72" customWidth="1"/>
    <col min="525" max="525" width="18.109375" style="72" customWidth="1"/>
    <col min="526" max="526" width="21.88671875" style="72" customWidth="1"/>
    <col min="527" max="527" width="20.44140625" style="72" customWidth="1"/>
    <col min="528" max="528" width="6.6640625" style="72" customWidth="1"/>
    <col min="529" max="529" width="11.6640625" style="72" customWidth="1"/>
    <col min="530" max="530" width="11.109375" style="72" customWidth="1"/>
    <col min="531" max="531" width="13.6640625" style="72" customWidth="1"/>
    <col min="532" max="779" width="8.88671875" style="72"/>
    <col min="780" max="780" width="21.6640625" style="72" customWidth="1"/>
    <col min="781" max="781" width="18.109375" style="72" customWidth="1"/>
    <col min="782" max="782" width="21.88671875" style="72" customWidth="1"/>
    <col min="783" max="783" width="20.44140625" style="72" customWidth="1"/>
    <col min="784" max="784" width="6.6640625" style="72" customWidth="1"/>
    <col min="785" max="785" width="11.6640625" style="72" customWidth="1"/>
    <col min="786" max="786" width="11.109375" style="72" customWidth="1"/>
    <col min="787" max="787" width="13.6640625" style="72" customWidth="1"/>
    <col min="788" max="1035" width="8.88671875" style="72"/>
    <col min="1036" max="1036" width="21.6640625" style="72" customWidth="1"/>
    <col min="1037" max="1037" width="18.109375" style="72" customWidth="1"/>
    <col min="1038" max="1038" width="21.88671875" style="72" customWidth="1"/>
    <col min="1039" max="1039" width="20.44140625" style="72" customWidth="1"/>
    <col min="1040" max="1040" width="6.6640625" style="72" customWidth="1"/>
    <col min="1041" max="1041" width="11.6640625" style="72" customWidth="1"/>
    <col min="1042" max="1042" width="11.109375" style="72" customWidth="1"/>
    <col min="1043" max="1043" width="13.6640625" style="72" customWidth="1"/>
    <col min="1044" max="1291" width="8.88671875" style="72"/>
    <col min="1292" max="1292" width="21.6640625" style="72" customWidth="1"/>
    <col min="1293" max="1293" width="18.109375" style="72" customWidth="1"/>
    <col min="1294" max="1294" width="21.88671875" style="72" customWidth="1"/>
    <col min="1295" max="1295" width="20.44140625" style="72" customWidth="1"/>
    <col min="1296" max="1296" width="6.6640625" style="72" customWidth="1"/>
    <col min="1297" max="1297" width="11.6640625" style="72" customWidth="1"/>
    <col min="1298" max="1298" width="11.109375" style="72" customWidth="1"/>
    <col min="1299" max="1299" width="13.6640625" style="72" customWidth="1"/>
    <col min="1300" max="1547" width="8.88671875" style="72"/>
    <col min="1548" max="1548" width="21.6640625" style="72" customWidth="1"/>
    <col min="1549" max="1549" width="18.109375" style="72" customWidth="1"/>
    <col min="1550" max="1550" width="21.88671875" style="72" customWidth="1"/>
    <col min="1551" max="1551" width="20.44140625" style="72" customWidth="1"/>
    <col min="1552" max="1552" width="6.6640625" style="72" customWidth="1"/>
    <col min="1553" max="1553" width="11.6640625" style="72" customWidth="1"/>
    <col min="1554" max="1554" width="11.109375" style="72" customWidth="1"/>
    <col min="1555" max="1555" width="13.6640625" style="72" customWidth="1"/>
    <col min="1556" max="1803" width="8.88671875" style="72"/>
    <col min="1804" max="1804" width="21.6640625" style="72" customWidth="1"/>
    <col min="1805" max="1805" width="18.109375" style="72" customWidth="1"/>
    <col min="1806" max="1806" width="21.88671875" style="72" customWidth="1"/>
    <col min="1807" max="1807" width="20.44140625" style="72" customWidth="1"/>
    <col min="1808" max="1808" width="6.6640625" style="72" customWidth="1"/>
    <col min="1809" max="1809" width="11.6640625" style="72" customWidth="1"/>
    <col min="1810" max="1810" width="11.109375" style="72" customWidth="1"/>
    <col min="1811" max="1811" width="13.6640625" style="72" customWidth="1"/>
    <col min="1812" max="2059" width="8.88671875" style="72"/>
    <col min="2060" max="2060" width="21.6640625" style="72" customWidth="1"/>
    <col min="2061" max="2061" width="18.109375" style="72" customWidth="1"/>
    <col min="2062" max="2062" width="21.88671875" style="72" customWidth="1"/>
    <col min="2063" max="2063" width="20.44140625" style="72" customWidth="1"/>
    <col min="2064" max="2064" width="6.6640625" style="72" customWidth="1"/>
    <col min="2065" max="2065" width="11.6640625" style="72" customWidth="1"/>
    <col min="2066" max="2066" width="11.109375" style="72" customWidth="1"/>
    <col min="2067" max="2067" width="13.6640625" style="72" customWidth="1"/>
    <col min="2068" max="2315" width="8.88671875" style="72"/>
    <col min="2316" max="2316" width="21.6640625" style="72" customWidth="1"/>
    <col min="2317" max="2317" width="18.109375" style="72" customWidth="1"/>
    <col min="2318" max="2318" width="21.88671875" style="72" customWidth="1"/>
    <col min="2319" max="2319" width="20.44140625" style="72" customWidth="1"/>
    <col min="2320" max="2320" width="6.6640625" style="72" customWidth="1"/>
    <col min="2321" max="2321" width="11.6640625" style="72" customWidth="1"/>
    <col min="2322" max="2322" width="11.109375" style="72" customWidth="1"/>
    <col min="2323" max="2323" width="13.6640625" style="72" customWidth="1"/>
    <col min="2324" max="2571" width="8.88671875" style="72"/>
    <col min="2572" max="2572" width="21.6640625" style="72" customWidth="1"/>
    <col min="2573" max="2573" width="18.109375" style="72" customWidth="1"/>
    <col min="2574" max="2574" width="21.88671875" style="72" customWidth="1"/>
    <col min="2575" max="2575" width="20.44140625" style="72" customWidth="1"/>
    <col min="2576" max="2576" width="6.6640625" style="72" customWidth="1"/>
    <col min="2577" max="2577" width="11.6640625" style="72" customWidth="1"/>
    <col min="2578" max="2578" width="11.109375" style="72" customWidth="1"/>
    <col min="2579" max="2579" width="13.6640625" style="72" customWidth="1"/>
    <col min="2580" max="2827" width="8.88671875" style="72"/>
    <col min="2828" max="2828" width="21.6640625" style="72" customWidth="1"/>
    <col min="2829" max="2829" width="18.109375" style="72" customWidth="1"/>
    <col min="2830" max="2830" width="21.88671875" style="72" customWidth="1"/>
    <col min="2831" max="2831" width="20.44140625" style="72" customWidth="1"/>
    <col min="2832" max="2832" width="6.6640625" style="72" customWidth="1"/>
    <col min="2833" max="2833" width="11.6640625" style="72" customWidth="1"/>
    <col min="2834" max="2834" width="11.109375" style="72" customWidth="1"/>
    <col min="2835" max="2835" width="13.6640625" style="72" customWidth="1"/>
    <col min="2836" max="3083" width="8.88671875" style="72"/>
    <col min="3084" max="3084" width="21.6640625" style="72" customWidth="1"/>
    <col min="3085" max="3085" width="18.109375" style="72" customWidth="1"/>
    <col min="3086" max="3086" width="21.88671875" style="72" customWidth="1"/>
    <col min="3087" max="3087" width="20.44140625" style="72" customWidth="1"/>
    <col min="3088" max="3088" width="6.6640625" style="72" customWidth="1"/>
    <col min="3089" max="3089" width="11.6640625" style="72" customWidth="1"/>
    <col min="3090" max="3090" width="11.109375" style="72" customWidth="1"/>
    <col min="3091" max="3091" width="13.6640625" style="72" customWidth="1"/>
    <col min="3092" max="3339" width="8.88671875" style="72"/>
    <col min="3340" max="3340" width="21.6640625" style="72" customWidth="1"/>
    <col min="3341" max="3341" width="18.109375" style="72" customWidth="1"/>
    <col min="3342" max="3342" width="21.88671875" style="72" customWidth="1"/>
    <col min="3343" max="3343" width="20.44140625" style="72" customWidth="1"/>
    <col min="3344" max="3344" width="6.6640625" style="72" customWidth="1"/>
    <col min="3345" max="3345" width="11.6640625" style="72" customWidth="1"/>
    <col min="3346" max="3346" width="11.109375" style="72" customWidth="1"/>
    <col min="3347" max="3347" width="13.6640625" style="72" customWidth="1"/>
    <col min="3348" max="3595" width="8.88671875" style="72"/>
    <col min="3596" max="3596" width="21.6640625" style="72" customWidth="1"/>
    <col min="3597" max="3597" width="18.109375" style="72" customWidth="1"/>
    <col min="3598" max="3598" width="21.88671875" style="72" customWidth="1"/>
    <col min="3599" max="3599" width="20.44140625" style="72" customWidth="1"/>
    <col min="3600" max="3600" width="6.6640625" style="72" customWidth="1"/>
    <col min="3601" max="3601" width="11.6640625" style="72" customWidth="1"/>
    <col min="3602" max="3602" width="11.109375" style="72" customWidth="1"/>
    <col min="3603" max="3603" width="13.6640625" style="72" customWidth="1"/>
    <col min="3604" max="3851" width="8.88671875" style="72"/>
    <col min="3852" max="3852" width="21.6640625" style="72" customWidth="1"/>
    <col min="3853" max="3853" width="18.109375" style="72" customWidth="1"/>
    <col min="3854" max="3854" width="21.88671875" style="72" customWidth="1"/>
    <col min="3855" max="3855" width="20.44140625" style="72" customWidth="1"/>
    <col min="3856" max="3856" width="6.6640625" style="72" customWidth="1"/>
    <col min="3857" max="3857" width="11.6640625" style="72" customWidth="1"/>
    <col min="3858" max="3858" width="11.109375" style="72" customWidth="1"/>
    <col min="3859" max="3859" width="13.6640625" style="72" customWidth="1"/>
    <col min="3860" max="4107" width="8.88671875" style="72"/>
    <col min="4108" max="4108" width="21.6640625" style="72" customWidth="1"/>
    <col min="4109" max="4109" width="18.109375" style="72" customWidth="1"/>
    <col min="4110" max="4110" width="21.88671875" style="72" customWidth="1"/>
    <col min="4111" max="4111" width="20.44140625" style="72" customWidth="1"/>
    <col min="4112" max="4112" width="6.6640625" style="72" customWidth="1"/>
    <col min="4113" max="4113" width="11.6640625" style="72" customWidth="1"/>
    <col min="4114" max="4114" width="11.109375" style="72" customWidth="1"/>
    <col min="4115" max="4115" width="13.6640625" style="72" customWidth="1"/>
    <col min="4116" max="4363" width="8.88671875" style="72"/>
    <col min="4364" max="4364" width="21.6640625" style="72" customWidth="1"/>
    <col min="4365" max="4365" width="18.109375" style="72" customWidth="1"/>
    <col min="4366" max="4366" width="21.88671875" style="72" customWidth="1"/>
    <col min="4367" max="4367" width="20.44140625" style="72" customWidth="1"/>
    <col min="4368" max="4368" width="6.6640625" style="72" customWidth="1"/>
    <col min="4369" max="4369" width="11.6640625" style="72" customWidth="1"/>
    <col min="4370" max="4370" width="11.109375" style="72" customWidth="1"/>
    <col min="4371" max="4371" width="13.6640625" style="72" customWidth="1"/>
    <col min="4372" max="4619" width="8.88671875" style="72"/>
    <col min="4620" max="4620" width="21.6640625" style="72" customWidth="1"/>
    <col min="4621" max="4621" width="18.109375" style="72" customWidth="1"/>
    <col min="4622" max="4622" width="21.88671875" style="72" customWidth="1"/>
    <col min="4623" max="4623" width="20.44140625" style="72" customWidth="1"/>
    <col min="4624" max="4624" width="6.6640625" style="72" customWidth="1"/>
    <col min="4625" max="4625" width="11.6640625" style="72" customWidth="1"/>
    <col min="4626" max="4626" width="11.109375" style="72" customWidth="1"/>
    <col min="4627" max="4627" width="13.6640625" style="72" customWidth="1"/>
    <col min="4628" max="4875" width="8.88671875" style="72"/>
    <col min="4876" max="4876" width="21.6640625" style="72" customWidth="1"/>
    <col min="4877" max="4877" width="18.109375" style="72" customWidth="1"/>
    <col min="4878" max="4878" width="21.88671875" style="72" customWidth="1"/>
    <col min="4879" max="4879" width="20.44140625" style="72" customWidth="1"/>
    <col min="4880" max="4880" width="6.6640625" style="72" customWidth="1"/>
    <col min="4881" max="4881" width="11.6640625" style="72" customWidth="1"/>
    <col min="4882" max="4882" width="11.109375" style="72" customWidth="1"/>
    <col min="4883" max="4883" width="13.6640625" style="72" customWidth="1"/>
    <col min="4884" max="5131" width="8.88671875" style="72"/>
    <col min="5132" max="5132" width="21.6640625" style="72" customWidth="1"/>
    <col min="5133" max="5133" width="18.109375" style="72" customWidth="1"/>
    <col min="5134" max="5134" width="21.88671875" style="72" customWidth="1"/>
    <col min="5135" max="5135" width="20.44140625" style="72" customWidth="1"/>
    <col min="5136" max="5136" width="6.6640625" style="72" customWidth="1"/>
    <col min="5137" max="5137" width="11.6640625" style="72" customWidth="1"/>
    <col min="5138" max="5138" width="11.109375" style="72" customWidth="1"/>
    <col min="5139" max="5139" width="13.6640625" style="72" customWidth="1"/>
    <col min="5140" max="5387" width="8.88671875" style="72"/>
    <col min="5388" max="5388" width="21.6640625" style="72" customWidth="1"/>
    <col min="5389" max="5389" width="18.109375" style="72" customWidth="1"/>
    <col min="5390" max="5390" width="21.88671875" style="72" customWidth="1"/>
    <col min="5391" max="5391" width="20.44140625" style="72" customWidth="1"/>
    <col min="5392" max="5392" width="6.6640625" style="72" customWidth="1"/>
    <col min="5393" max="5393" width="11.6640625" style="72" customWidth="1"/>
    <col min="5394" max="5394" width="11.109375" style="72" customWidth="1"/>
    <col min="5395" max="5395" width="13.6640625" style="72" customWidth="1"/>
    <col min="5396" max="5643" width="8.88671875" style="72"/>
    <col min="5644" max="5644" width="21.6640625" style="72" customWidth="1"/>
    <col min="5645" max="5645" width="18.109375" style="72" customWidth="1"/>
    <col min="5646" max="5646" width="21.88671875" style="72" customWidth="1"/>
    <col min="5647" max="5647" width="20.44140625" style="72" customWidth="1"/>
    <col min="5648" max="5648" width="6.6640625" style="72" customWidth="1"/>
    <col min="5649" max="5649" width="11.6640625" style="72" customWidth="1"/>
    <col min="5650" max="5650" width="11.109375" style="72" customWidth="1"/>
    <col min="5651" max="5651" width="13.6640625" style="72" customWidth="1"/>
    <col min="5652" max="5899" width="8.88671875" style="72"/>
    <col min="5900" max="5900" width="21.6640625" style="72" customWidth="1"/>
    <col min="5901" max="5901" width="18.109375" style="72" customWidth="1"/>
    <col min="5902" max="5902" width="21.88671875" style="72" customWidth="1"/>
    <col min="5903" max="5903" width="20.44140625" style="72" customWidth="1"/>
    <col min="5904" max="5904" width="6.6640625" style="72" customWidth="1"/>
    <col min="5905" max="5905" width="11.6640625" style="72" customWidth="1"/>
    <col min="5906" max="5906" width="11.109375" style="72" customWidth="1"/>
    <col min="5907" max="5907" width="13.6640625" style="72" customWidth="1"/>
    <col min="5908" max="6155" width="8.88671875" style="72"/>
    <col min="6156" max="6156" width="21.6640625" style="72" customWidth="1"/>
    <col min="6157" max="6157" width="18.109375" style="72" customWidth="1"/>
    <col min="6158" max="6158" width="21.88671875" style="72" customWidth="1"/>
    <col min="6159" max="6159" width="20.44140625" style="72" customWidth="1"/>
    <col min="6160" max="6160" width="6.6640625" style="72" customWidth="1"/>
    <col min="6161" max="6161" width="11.6640625" style="72" customWidth="1"/>
    <col min="6162" max="6162" width="11.109375" style="72" customWidth="1"/>
    <col min="6163" max="6163" width="13.6640625" style="72" customWidth="1"/>
    <col min="6164" max="6411" width="8.88671875" style="72"/>
    <col min="6412" max="6412" width="21.6640625" style="72" customWidth="1"/>
    <col min="6413" max="6413" width="18.109375" style="72" customWidth="1"/>
    <col min="6414" max="6414" width="21.88671875" style="72" customWidth="1"/>
    <col min="6415" max="6415" width="20.44140625" style="72" customWidth="1"/>
    <col min="6416" max="6416" width="6.6640625" style="72" customWidth="1"/>
    <col min="6417" max="6417" width="11.6640625" style="72" customWidth="1"/>
    <col min="6418" max="6418" width="11.109375" style="72" customWidth="1"/>
    <col min="6419" max="6419" width="13.6640625" style="72" customWidth="1"/>
    <col min="6420" max="6667" width="8.88671875" style="72"/>
    <col min="6668" max="6668" width="21.6640625" style="72" customWidth="1"/>
    <col min="6669" max="6669" width="18.109375" style="72" customWidth="1"/>
    <col min="6670" max="6670" width="21.88671875" style="72" customWidth="1"/>
    <col min="6671" max="6671" width="20.44140625" style="72" customWidth="1"/>
    <col min="6672" max="6672" width="6.6640625" style="72" customWidth="1"/>
    <col min="6673" max="6673" width="11.6640625" style="72" customWidth="1"/>
    <col min="6674" max="6674" width="11.109375" style="72" customWidth="1"/>
    <col min="6675" max="6675" width="13.6640625" style="72" customWidth="1"/>
    <col min="6676" max="6923" width="8.88671875" style="72"/>
    <col min="6924" max="6924" width="21.6640625" style="72" customWidth="1"/>
    <col min="6925" max="6925" width="18.109375" style="72" customWidth="1"/>
    <col min="6926" max="6926" width="21.88671875" style="72" customWidth="1"/>
    <col min="6927" max="6927" width="20.44140625" style="72" customWidth="1"/>
    <col min="6928" max="6928" width="6.6640625" style="72" customWidth="1"/>
    <col min="6929" max="6929" width="11.6640625" style="72" customWidth="1"/>
    <col min="6930" max="6930" width="11.109375" style="72" customWidth="1"/>
    <col min="6931" max="6931" width="13.6640625" style="72" customWidth="1"/>
    <col min="6932" max="7179" width="8.88671875" style="72"/>
    <col min="7180" max="7180" width="21.6640625" style="72" customWidth="1"/>
    <col min="7181" max="7181" width="18.109375" style="72" customWidth="1"/>
    <col min="7182" max="7182" width="21.88671875" style="72" customWidth="1"/>
    <col min="7183" max="7183" width="20.44140625" style="72" customWidth="1"/>
    <col min="7184" max="7184" width="6.6640625" style="72" customWidth="1"/>
    <col min="7185" max="7185" width="11.6640625" style="72" customWidth="1"/>
    <col min="7186" max="7186" width="11.109375" style="72" customWidth="1"/>
    <col min="7187" max="7187" width="13.6640625" style="72" customWidth="1"/>
    <col min="7188" max="7435" width="8.88671875" style="72"/>
    <col min="7436" max="7436" width="21.6640625" style="72" customWidth="1"/>
    <col min="7437" max="7437" width="18.109375" style="72" customWidth="1"/>
    <col min="7438" max="7438" width="21.88671875" style="72" customWidth="1"/>
    <col min="7439" max="7439" width="20.44140625" style="72" customWidth="1"/>
    <col min="7440" max="7440" width="6.6640625" style="72" customWidth="1"/>
    <col min="7441" max="7441" width="11.6640625" style="72" customWidth="1"/>
    <col min="7442" max="7442" width="11.109375" style="72" customWidth="1"/>
    <col min="7443" max="7443" width="13.6640625" style="72" customWidth="1"/>
    <col min="7444" max="7691" width="8.88671875" style="72"/>
    <col min="7692" max="7692" width="21.6640625" style="72" customWidth="1"/>
    <col min="7693" max="7693" width="18.109375" style="72" customWidth="1"/>
    <col min="7694" max="7694" width="21.88671875" style="72" customWidth="1"/>
    <col min="7695" max="7695" width="20.44140625" style="72" customWidth="1"/>
    <col min="7696" max="7696" width="6.6640625" style="72" customWidth="1"/>
    <col min="7697" max="7697" width="11.6640625" style="72" customWidth="1"/>
    <col min="7698" max="7698" width="11.109375" style="72" customWidth="1"/>
    <col min="7699" max="7699" width="13.6640625" style="72" customWidth="1"/>
    <col min="7700" max="7947" width="8.88671875" style="72"/>
    <col min="7948" max="7948" width="21.6640625" style="72" customWidth="1"/>
    <col min="7949" max="7949" width="18.109375" style="72" customWidth="1"/>
    <col min="7950" max="7950" width="21.88671875" style="72" customWidth="1"/>
    <col min="7951" max="7951" width="20.44140625" style="72" customWidth="1"/>
    <col min="7952" max="7952" width="6.6640625" style="72" customWidth="1"/>
    <col min="7953" max="7953" width="11.6640625" style="72" customWidth="1"/>
    <col min="7954" max="7954" width="11.109375" style="72" customWidth="1"/>
    <col min="7955" max="7955" width="13.6640625" style="72" customWidth="1"/>
    <col min="7956" max="8203" width="8.88671875" style="72"/>
    <col min="8204" max="8204" width="21.6640625" style="72" customWidth="1"/>
    <col min="8205" max="8205" width="18.109375" style="72" customWidth="1"/>
    <col min="8206" max="8206" width="21.88671875" style="72" customWidth="1"/>
    <col min="8207" max="8207" width="20.44140625" style="72" customWidth="1"/>
    <col min="8208" max="8208" width="6.6640625" style="72" customWidth="1"/>
    <col min="8209" max="8209" width="11.6640625" style="72" customWidth="1"/>
    <col min="8210" max="8210" width="11.109375" style="72" customWidth="1"/>
    <col min="8211" max="8211" width="13.6640625" style="72" customWidth="1"/>
    <col min="8212" max="8459" width="8.88671875" style="72"/>
    <col min="8460" max="8460" width="21.6640625" style="72" customWidth="1"/>
    <col min="8461" max="8461" width="18.109375" style="72" customWidth="1"/>
    <col min="8462" max="8462" width="21.88671875" style="72" customWidth="1"/>
    <col min="8463" max="8463" width="20.44140625" style="72" customWidth="1"/>
    <col min="8464" max="8464" width="6.6640625" style="72" customWidth="1"/>
    <col min="8465" max="8465" width="11.6640625" style="72" customWidth="1"/>
    <col min="8466" max="8466" width="11.109375" style="72" customWidth="1"/>
    <col min="8467" max="8467" width="13.6640625" style="72" customWidth="1"/>
    <col min="8468" max="8715" width="8.88671875" style="72"/>
    <col min="8716" max="8716" width="21.6640625" style="72" customWidth="1"/>
    <col min="8717" max="8717" width="18.109375" style="72" customWidth="1"/>
    <col min="8718" max="8718" width="21.88671875" style="72" customWidth="1"/>
    <col min="8719" max="8719" width="20.44140625" style="72" customWidth="1"/>
    <col min="8720" max="8720" width="6.6640625" style="72" customWidth="1"/>
    <col min="8721" max="8721" width="11.6640625" style="72" customWidth="1"/>
    <col min="8722" max="8722" width="11.109375" style="72" customWidth="1"/>
    <col min="8723" max="8723" width="13.6640625" style="72" customWidth="1"/>
    <col min="8724" max="8971" width="8.88671875" style="72"/>
    <col min="8972" max="8972" width="21.6640625" style="72" customWidth="1"/>
    <col min="8973" max="8973" width="18.109375" style="72" customWidth="1"/>
    <col min="8974" max="8974" width="21.88671875" style="72" customWidth="1"/>
    <col min="8975" max="8975" width="20.44140625" style="72" customWidth="1"/>
    <col min="8976" max="8976" width="6.6640625" style="72" customWidth="1"/>
    <col min="8977" max="8977" width="11.6640625" style="72" customWidth="1"/>
    <col min="8978" max="8978" width="11.109375" style="72" customWidth="1"/>
    <col min="8979" max="8979" width="13.6640625" style="72" customWidth="1"/>
    <col min="8980" max="9227" width="8.88671875" style="72"/>
    <col min="9228" max="9228" width="21.6640625" style="72" customWidth="1"/>
    <col min="9229" max="9229" width="18.109375" style="72" customWidth="1"/>
    <col min="9230" max="9230" width="21.88671875" style="72" customWidth="1"/>
    <col min="9231" max="9231" width="20.44140625" style="72" customWidth="1"/>
    <col min="9232" max="9232" width="6.6640625" style="72" customWidth="1"/>
    <col min="9233" max="9233" width="11.6640625" style="72" customWidth="1"/>
    <col min="9234" max="9234" width="11.109375" style="72" customWidth="1"/>
    <col min="9235" max="9235" width="13.6640625" style="72" customWidth="1"/>
    <col min="9236" max="9483" width="8.88671875" style="72"/>
    <col min="9484" max="9484" width="21.6640625" style="72" customWidth="1"/>
    <col min="9485" max="9485" width="18.109375" style="72" customWidth="1"/>
    <col min="9486" max="9486" width="21.88671875" style="72" customWidth="1"/>
    <col min="9487" max="9487" width="20.44140625" style="72" customWidth="1"/>
    <col min="9488" max="9488" width="6.6640625" style="72" customWidth="1"/>
    <col min="9489" max="9489" width="11.6640625" style="72" customWidth="1"/>
    <col min="9490" max="9490" width="11.109375" style="72" customWidth="1"/>
    <col min="9491" max="9491" width="13.6640625" style="72" customWidth="1"/>
    <col min="9492" max="9739" width="8.88671875" style="72"/>
    <col min="9740" max="9740" width="21.6640625" style="72" customWidth="1"/>
    <col min="9741" max="9741" width="18.109375" style="72" customWidth="1"/>
    <col min="9742" max="9742" width="21.88671875" style="72" customWidth="1"/>
    <col min="9743" max="9743" width="20.44140625" style="72" customWidth="1"/>
    <col min="9744" max="9744" width="6.6640625" style="72" customWidth="1"/>
    <col min="9745" max="9745" width="11.6640625" style="72" customWidth="1"/>
    <col min="9746" max="9746" width="11.109375" style="72" customWidth="1"/>
    <col min="9747" max="9747" width="13.6640625" style="72" customWidth="1"/>
    <col min="9748" max="9995" width="8.88671875" style="72"/>
    <col min="9996" max="9996" width="21.6640625" style="72" customWidth="1"/>
    <col min="9997" max="9997" width="18.109375" style="72" customWidth="1"/>
    <col min="9998" max="9998" width="21.88671875" style="72" customWidth="1"/>
    <col min="9999" max="9999" width="20.44140625" style="72" customWidth="1"/>
    <col min="10000" max="10000" width="6.6640625" style="72" customWidth="1"/>
    <col min="10001" max="10001" width="11.6640625" style="72" customWidth="1"/>
    <col min="10002" max="10002" width="11.109375" style="72" customWidth="1"/>
    <col min="10003" max="10003" width="13.6640625" style="72" customWidth="1"/>
    <col min="10004" max="10251" width="8.88671875" style="72"/>
    <col min="10252" max="10252" width="21.6640625" style="72" customWidth="1"/>
    <col min="10253" max="10253" width="18.109375" style="72" customWidth="1"/>
    <col min="10254" max="10254" width="21.88671875" style="72" customWidth="1"/>
    <col min="10255" max="10255" width="20.44140625" style="72" customWidth="1"/>
    <col min="10256" max="10256" width="6.6640625" style="72" customWidth="1"/>
    <col min="10257" max="10257" width="11.6640625" style="72" customWidth="1"/>
    <col min="10258" max="10258" width="11.109375" style="72" customWidth="1"/>
    <col min="10259" max="10259" width="13.6640625" style="72" customWidth="1"/>
    <col min="10260" max="10507" width="8.88671875" style="72"/>
    <col min="10508" max="10508" width="21.6640625" style="72" customWidth="1"/>
    <col min="10509" max="10509" width="18.109375" style="72" customWidth="1"/>
    <col min="10510" max="10510" width="21.88671875" style="72" customWidth="1"/>
    <col min="10511" max="10511" width="20.44140625" style="72" customWidth="1"/>
    <col min="10512" max="10512" width="6.6640625" style="72" customWidth="1"/>
    <col min="10513" max="10513" width="11.6640625" style="72" customWidth="1"/>
    <col min="10514" max="10514" width="11.109375" style="72" customWidth="1"/>
    <col min="10515" max="10515" width="13.6640625" style="72" customWidth="1"/>
    <col min="10516" max="10763" width="8.88671875" style="72"/>
    <col min="10764" max="10764" width="21.6640625" style="72" customWidth="1"/>
    <col min="10765" max="10765" width="18.109375" style="72" customWidth="1"/>
    <col min="10766" max="10766" width="21.88671875" style="72" customWidth="1"/>
    <col min="10767" max="10767" width="20.44140625" style="72" customWidth="1"/>
    <col min="10768" max="10768" width="6.6640625" style="72" customWidth="1"/>
    <col min="10769" max="10769" width="11.6640625" style="72" customWidth="1"/>
    <col min="10770" max="10770" width="11.109375" style="72" customWidth="1"/>
    <col min="10771" max="10771" width="13.6640625" style="72" customWidth="1"/>
    <col min="10772" max="11019" width="8.88671875" style="72"/>
    <col min="11020" max="11020" width="21.6640625" style="72" customWidth="1"/>
    <col min="11021" max="11021" width="18.109375" style="72" customWidth="1"/>
    <col min="11022" max="11022" width="21.88671875" style="72" customWidth="1"/>
    <col min="11023" max="11023" width="20.44140625" style="72" customWidth="1"/>
    <col min="11024" max="11024" width="6.6640625" style="72" customWidth="1"/>
    <col min="11025" max="11025" width="11.6640625" style="72" customWidth="1"/>
    <col min="11026" max="11026" width="11.109375" style="72" customWidth="1"/>
    <col min="11027" max="11027" width="13.6640625" style="72" customWidth="1"/>
    <col min="11028" max="11275" width="8.88671875" style="72"/>
    <col min="11276" max="11276" width="21.6640625" style="72" customWidth="1"/>
    <col min="11277" max="11277" width="18.109375" style="72" customWidth="1"/>
    <col min="11278" max="11278" width="21.88671875" style="72" customWidth="1"/>
    <col min="11279" max="11279" width="20.44140625" style="72" customWidth="1"/>
    <col min="11280" max="11280" width="6.6640625" style="72" customWidth="1"/>
    <col min="11281" max="11281" width="11.6640625" style="72" customWidth="1"/>
    <col min="11282" max="11282" width="11.109375" style="72" customWidth="1"/>
    <col min="11283" max="11283" width="13.6640625" style="72" customWidth="1"/>
    <col min="11284" max="11531" width="8.88671875" style="72"/>
    <col min="11532" max="11532" width="21.6640625" style="72" customWidth="1"/>
    <col min="11533" max="11533" width="18.109375" style="72" customWidth="1"/>
    <col min="11534" max="11534" width="21.88671875" style="72" customWidth="1"/>
    <col min="11535" max="11535" width="20.44140625" style="72" customWidth="1"/>
    <col min="11536" max="11536" width="6.6640625" style="72" customWidth="1"/>
    <col min="11537" max="11537" width="11.6640625" style="72" customWidth="1"/>
    <col min="11538" max="11538" width="11.109375" style="72" customWidth="1"/>
    <col min="11539" max="11539" width="13.6640625" style="72" customWidth="1"/>
    <col min="11540" max="11787" width="8.88671875" style="72"/>
    <col min="11788" max="11788" width="21.6640625" style="72" customWidth="1"/>
    <col min="11789" max="11789" width="18.109375" style="72" customWidth="1"/>
    <col min="11790" max="11790" width="21.88671875" style="72" customWidth="1"/>
    <col min="11791" max="11791" width="20.44140625" style="72" customWidth="1"/>
    <col min="11792" max="11792" width="6.6640625" style="72" customWidth="1"/>
    <col min="11793" max="11793" width="11.6640625" style="72" customWidth="1"/>
    <col min="11794" max="11794" width="11.109375" style="72" customWidth="1"/>
    <col min="11795" max="11795" width="13.6640625" style="72" customWidth="1"/>
    <col min="11796" max="12043" width="8.88671875" style="72"/>
    <col min="12044" max="12044" width="21.6640625" style="72" customWidth="1"/>
    <col min="12045" max="12045" width="18.109375" style="72" customWidth="1"/>
    <col min="12046" max="12046" width="21.88671875" style="72" customWidth="1"/>
    <col min="12047" max="12047" width="20.44140625" style="72" customWidth="1"/>
    <col min="12048" max="12048" width="6.6640625" style="72" customWidth="1"/>
    <col min="12049" max="12049" width="11.6640625" style="72" customWidth="1"/>
    <col min="12050" max="12050" width="11.109375" style="72" customWidth="1"/>
    <col min="12051" max="12051" width="13.6640625" style="72" customWidth="1"/>
    <col min="12052" max="12299" width="8.88671875" style="72"/>
    <col min="12300" max="12300" width="21.6640625" style="72" customWidth="1"/>
    <col min="12301" max="12301" width="18.109375" style="72" customWidth="1"/>
    <col min="12302" max="12302" width="21.88671875" style="72" customWidth="1"/>
    <col min="12303" max="12303" width="20.44140625" style="72" customWidth="1"/>
    <col min="12304" max="12304" width="6.6640625" style="72" customWidth="1"/>
    <col min="12305" max="12305" width="11.6640625" style="72" customWidth="1"/>
    <col min="12306" max="12306" width="11.109375" style="72" customWidth="1"/>
    <col min="12307" max="12307" width="13.6640625" style="72" customWidth="1"/>
    <col min="12308" max="12555" width="8.88671875" style="72"/>
    <col min="12556" max="12556" width="21.6640625" style="72" customWidth="1"/>
    <col min="12557" max="12557" width="18.109375" style="72" customWidth="1"/>
    <col min="12558" max="12558" width="21.88671875" style="72" customWidth="1"/>
    <col min="12559" max="12559" width="20.44140625" style="72" customWidth="1"/>
    <col min="12560" max="12560" width="6.6640625" style="72" customWidth="1"/>
    <col min="12561" max="12561" width="11.6640625" style="72" customWidth="1"/>
    <col min="12562" max="12562" width="11.109375" style="72" customWidth="1"/>
    <col min="12563" max="12563" width="13.6640625" style="72" customWidth="1"/>
    <col min="12564" max="12811" width="8.88671875" style="72"/>
    <col min="12812" max="12812" width="21.6640625" style="72" customWidth="1"/>
    <col min="12813" max="12813" width="18.109375" style="72" customWidth="1"/>
    <col min="12814" max="12814" width="21.88671875" style="72" customWidth="1"/>
    <col min="12815" max="12815" width="20.44140625" style="72" customWidth="1"/>
    <col min="12816" max="12816" width="6.6640625" style="72" customWidth="1"/>
    <col min="12817" max="12817" width="11.6640625" style="72" customWidth="1"/>
    <col min="12818" max="12818" width="11.109375" style="72" customWidth="1"/>
    <col min="12819" max="12819" width="13.6640625" style="72" customWidth="1"/>
    <col min="12820" max="13067" width="8.88671875" style="72"/>
    <col min="13068" max="13068" width="21.6640625" style="72" customWidth="1"/>
    <col min="13069" max="13069" width="18.109375" style="72" customWidth="1"/>
    <col min="13070" max="13070" width="21.88671875" style="72" customWidth="1"/>
    <col min="13071" max="13071" width="20.44140625" style="72" customWidth="1"/>
    <col min="13072" max="13072" width="6.6640625" style="72" customWidth="1"/>
    <col min="13073" max="13073" width="11.6640625" style="72" customWidth="1"/>
    <col min="13074" max="13074" width="11.109375" style="72" customWidth="1"/>
    <col min="13075" max="13075" width="13.6640625" style="72" customWidth="1"/>
    <col min="13076" max="13323" width="8.88671875" style="72"/>
    <col min="13324" max="13324" width="21.6640625" style="72" customWidth="1"/>
    <col min="13325" max="13325" width="18.109375" style="72" customWidth="1"/>
    <col min="13326" max="13326" width="21.88671875" style="72" customWidth="1"/>
    <col min="13327" max="13327" width="20.44140625" style="72" customWidth="1"/>
    <col min="13328" max="13328" width="6.6640625" style="72" customWidth="1"/>
    <col min="13329" max="13329" width="11.6640625" style="72" customWidth="1"/>
    <col min="13330" max="13330" width="11.109375" style="72" customWidth="1"/>
    <col min="13331" max="13331" width="13.6640625" style="72" customWidth="1"/>
    <col min="13332" max="13579" width="8.88671875" style="72"/>
    <col min="13580" max="13580" width="21.6640625" style="72" customWidth="1"/>
    <col min="13581" max="13581" width="18.109375" style="72" customWidth="1"/>
    <col min="13582" max="13582" width="21.88671875" style="72" customWidth="1"/>
    <col min="13583" max="13583" width="20.44140625" style="72" customWidth="1"/>
    <col min="13584" max="13584" width="6.6640625" style="72" customWidth="1"/>
    <col min="13585" max="13585" width="11.6640625" style="72" customWidth="1"/>
    <col min="13586" max="13586" width="11.109375" style="72" customWidth="1"/>
    <col min="13587" max="13587" width="13.6640625" style="72" customWidth="1"/>
    <col min="13588" max="13835" width="8.88671875" style="72"/>
    <col min="13836" max="13836" width="21.6640625" style="72" customWidth="1"/>
    <col min="13837" max="13837" width="18.109375" style="72" customWidth="1"/>
    <col min="13838" max="13838" width="21.88671875" style="72" customWidth="1"/>
    <col min="13839" max="13839" width="20.44140625" style="72" customWidth="1"/>
    <col min="13840" max="13840" width="6.6640625" style="72" customWidth="1"/>
    <col min="13841" max="13841" width="11.6640625" style="72" customWidth="1"/>
    <col min="13842" max="13842" width="11.109375" style="72" customWidth="1"/>
    <col min="13843" max="13843" width="13.6640625" style="72" customWidth="1"/>
    <col min="13844" max="14091" width="8.88671875" style="72"/>
    <col min="14092" max="14092" width="21.6640625" style="72" customWidth="1"/>
    <col min="14093" max="14093" width="18.109375" style="72" customWidth="1"/>
    <col min="14094" max="14094" width="21.88671875" style="72" customWidth="1"/>
    <col min="14095" max="14095" width="20.44140625" style="72" customWidth="1"/>
    <col min="14096" max="14096" width="6.6640625" style="72" customWidth="1"/>
    <col min="14097" max="14097" width="11.6640625" style="72" customWidth="1"/>
    <col min="14098" max="14098" width="11.109375" style="72" customWidth="1"/>
    <col min="14099" max="14099" width="13.6640625" style="72" customWidth="1"/>
    <col min="14100" max="14347" width="8.88671875" style="72"/>
    <col min="14348" max="14348" width="21.6640625" style="72" customWidth="1"/>
    <col min="14349" max="14349" width="18.109375" style="72" customWidth="1"/>
    <col min="14350" max="14350" width="21.88671875" style="72" customWidth="1"/>
    <col min="14351" max="14351" width="20.44140625" style="72" customWidth="1"/>
    <col min="14352" max="14352" width="6.6640625" style="72" customWidth="1"/>
    <col min="14353" max="14353" width="11.6640625" style="72" customWidth="1"/>
    <col min="14354" max="14354" width="11.109375" style="72" customWidth="1"/>
    <col min="14355" max="14355" width="13.6640625" style="72" customWidth="1"/>
    <col min="14356" max="14603" width="8.88671875" style="72"/>
    <col min="14604" max="14604" width="21.6640625" style="72" customWidth="1"/>
    <col min="14605" max="14605" width="18.109375" style="72" customWidth="1"/>
    <col min="14606" max="14606" width="21.88671875" style="72" customWidth="1"/>
    <col min="14607" max="14607" width="20.44140625" style="72" customWidth="1"/>
    <col min="14608" max="14608" width="6.6640625" style="72" customWidth="1"/>
    <col min="14609" max="14609" width="11.6640625" style="72" customWidth="1"/>
    <col min="14610" max="14610" width="11.109375" style="72" customWidth="1"/>
    <col min="14611" max="14611" width="13.6640625" style="72" customWidth="1"/>
    <col min="14612" max="14859" width="8.88671875" style="72"/>
    <col min="14860" max="14860" width="21.6640625" style="72" customWidth="1"/>
    <col min="14861" max="14861" width="18.109375" style="72" customWidth="1"/>
    <col min="14862" max="14862" width="21.88671875" style="72" customWidth="1"/>
    <col min="14863" max="14863" width="20.44140625" style="72" customWidth="1"/>
    <col min="14864" max="14864" width="6.6640625" style="72" customWidth="1"/>
    <col min="14865" max="14865" width="11.6640625" style="72" customWidth="1"/>
    <col min="14866" max="14866" width="11.109375" style="72" customWidth="1"/>
    <col min="14867" max="14867" width="13.6640625" style="72" customWidth="1"/>
    <col min="14868" max="15115" width="8.88671875" style="72"/>
    <col min="15116" max="15116" width="21.6640625" style="72" customWidth="1"/>
    <col min="15117" max="15117" width="18.109375" style="72" customWidth="1"/>
    <col min="15118" max="15118" width="21.88671875" style="72" customWidth="1"/>
    <col min="15119" max="15119" width="20.44140625" style="72" customWidth="1"/>
    <col min="15120" max="15120" width="6.6640625" style="72" customWidth="1"/>
    <col min="15121" max="15121" width="11.6640625" style="72" customWidth="1"/>
    <col min="15122" max="15122" width="11.109375" style="72" customWidth="1"/>
    <col min="15123" max="15123" width="13.6640625" style="72" customWidth="1"/>
    <col min="15124" max="15371" width="8.88671875" style="72"/>
    <col min="15372" max="15372" width="21.6640625" style="72" customWidth="1"/>
    <col min="15373" max="15373" width="18.109375" style="72" customWidth="1"/>
    <col min="15374" max="15374" width="21.88671875" style="72" customWidth="1"/>
    <col min="15375" max="15375" width="20.44140625" style="72" customWidth="1"/>
    <col min="15376" max="15376" width="6.6640625" style="72" customWidth="1"/>
    <col min="15377" max="15377" width="11.6640625" style="72" customWidth="1"/>
    <col min="15378" max="15378" width="11.109375" style="72" customWidth="1"/>
    <col min="15379" max="15379" width="13.6640625" style="72" customWidth="1"/>
    <col min="15380" max="15627" width="8.88671875" style="72"/>
    <col min="15628" max="15628" width="21.6640625" style="72" customWidth="1"/>
    <col min="15629" max="15629" width="18.109375" style="72" customWidth="1"/>
    <col min="15630" max="15630" width="21.88671875" style="72" customWidth="1"/>
    <col min="15631" max="15631" width="20.44140625" style="72" customWidth="1"/>
    <col min="15632" max="15632" width="6.6640625" style="72" customWidth="1"/>
    <col min="15633" max="15633" width="11.6640625" style="72" customWidth="1"/>
    <col min="15634" max="15634" width="11.109375" style="72" customWidth="1"/>
    <col min="15635" max="15635" width="13.6640625" style="72" customWidth="1"/>
    <col min="15636" max="15883" width="8.88671875" style="72"/>
    <col min="15884" max="15884" width="21.6640625" style="72" customWidth="1"/>
    <col min="15885" max="15885" width="18.109375" style="72" customWidth="1"/>
    <col min="15886" max="15886" width="21.88671875" style="72" customWidth="1"/>
    <col min="15887" max="15887" width="20.44140625" style="72" customWidth="1"/>
    <col min="15888" max="15888" width="6.6640625" style="72" customWidth="1"/>
    <col min="15889" max="15889" width="11.6640625" style="72" customWidth="1"/>
    <col min="15890" max="15890" width="11.109375" style="72" customWidth="1"/>
    <col min="15891" max="15891" width="13.6640625" style="72" customWidth="1"/>
    <col min="15892" max="16139" width="8.88671875" style="72"/>
    <col min="16140" max="16140" width="21.6640625" style="72" customWidth="1"/>
    <col min="16141" max="16141" width="18.109375" style="72" customWidth="1"/>
    <col min="16142" max="16142" width="21.88671875" style="72" customWidth="1"/>
    <col min="16143" max="16143" width="20.44140625" style="72" customWidth="1"/>
    <col min="16144" max="16144" width="6.6640625" style="72" customWidth="1"/>
    <col min="16145" max="16145" width="11.6640625" style="72" customWidth="1"/>
    <col min="16146" max="16146" width="11.109375" style="72" customWidth="1"/>
    <col min="16147" max="16147" width="13.6640625" style="72" customWidth="1"/>
    <col min="16148" max="16384" width="8.88671875" style="72"/>
  </cols>
  <sheetData>
    <row r="1" spans="1:24" ht="13.5" customHeight="1">
      <c r="A1" s="72" t="s">
        <v>133</v>
      </c>
      <c r="B1" s="83"/>
    </row>
    <row r="2" spans="1:24" ht="37.5" customHeight="1">
      <c r="A2" s="72" t="s">
        <v>153</v>
      </c>
      <c r="B2" s="84"/>
      <c r="C2" s="84"/>
      <c r="D2" s="84"/>
      <c r="E2" s="84"/>
      <c r="F2" s="84"/>
      <c r="G2" s="84"/>
      <c r="H2" s="84"/>
      <c r="I2" s="84"/>
      <c r="J2" s="84"/>
      <c r="K2" s="84"/>
      <c r="L2" s="84"/>
      <c r="M2" s="84"/>
      <c r="N2" s="84"/>
      <c r="O2" s="84"/>
      <c r="P2" s="92" t="s">
        <v>145</v>
      </c>
      <c r="Q2" s="271" t="str">
        <f>'別紙２-1　所要額調書（出向先）'!A7</f>
        <v>ＸＹＺ病院</v>
      </c>
      <c r="R2" s="271"/>
      <c r="S2" s="271"/>
      <c r="T2" s="271"/>
      <c r="U2" s="271"/>
    </row>
    <row r="3" spans="1:24" s="73" customFormat="1" ht="28.8" customHeight="1">
      <c r="A3" s="262" t="s">
        <v>100</v>
      </c>
      <c r="B3" s="262" t="s">
        <v>164</v>
      </c>
      <c r="C3" s="262" t="s">
        <v>102</v>
      </c>
      <c r="D3" s="262" t="s">
        <v>103</v>
      </c>
      <c r="E3" s="262" t="s">
        <v>65</v>
      </c>
      <c r="F3" s="263" t="s">
        <v>101</v>
      </c>
      <c r="G3" s="266" t="s">
        <v>232</v>
      </c>
      <c r="H3" s="267"/>
      <c r="I3" s="267"/>
      <c r="J3" s="268"/>
      <c r="K3" s="263" t="s">
        <v>229</v>
      </c>
      <c r="L3" s="263"/>
      <c r="M3" s="263"/>
      <c r="N3" s="263" t="s">
        <v>231</v>
      </c>
      <c r="O3" s="263"/>
      <c r="P3" s="263"/>
      <c r="Q3" s="262" t="s">
        <v>111</v>
      </c>
      <c r="R3" s="263" t="s">
        <v>128</v>
      </c>
      <c r="S3" s="269" t="s">
        <v>104</v>
      </c>
      <c r="T3" s="269" t="s">
        <v>144</v>
      </c>
      <c r="U3" s="269" t="s">
        <v>167</v>
      </c>
    </row>
    <row r="4" spans="1:24" s="73" customFormat="1" ht="53.4" customHeight="1">
      <c r="A4" s="262"/>
      <c r="B4" s="264"/>
      <c r="C4" s="264"/>
      <c r="D4" s="264"/>
      <c r="E4" s="264"/>
      <c r="F4" s="265"/>
      <c r="G4" s="182" t="s">
        <v>233</v>
      </c>
      <c r="H4" s="91" t="s">
        <v>151</v>
      </c>
      <c r="I4" s="93" t="s">
        <v>114</v>
      </c>
      <c r="J4" s="93" t="s">
        <v>115</v>
      </c>
      <c r="K4" s="91" t="s">
        <v>151</v>
      </c>
      <c r="L4" s="93" t="s">
        <v>114</v>
      </c>
      <c r="M4" s="93" t="s">
        <v>115</v>
      </c>
      <c r="N4" s="91" t="s">
        <v>117</v>
      </c>
      <c r="O4" s="91" t="s">
        <v>118</v>
      </c>
      <c r="P4" s="91" t="s">
        <v>240</v>
      </c>
      <c r="Q4" s="264"/>
      <c r="R4" s="265"/>
      <c r="S4" s="270"/>
      <c r="T4" s="270"/>
      <c r="U4" s="264"/>
    </row>
    <row r="5" spans="1:24" s="73" customFormat="1" ht="16.2" customHeight="1">
      <c r="A5" s="262"/>
      <c r="B5" s="74"/>
      <c r="C5" s="74" t="s">
        <v>121</v>
      </c>
      <c r="D5" s="74" t="s">
        <v>121</v>
      </c>
      <c r="E5" s="74" t="s">
        <v>119</v>
      </c>
      <c r="F5" s="75" t="s">
        <v>109</v>
      </c>
      <c r="G5" s="75" t="s">
        <v>234</v>
      </c>
      <c r="H5" s="75" t="s">
        <v>4</v>
      </c>
      <c r="I5" s="75" t="s">
        <v>113</v>
      </c>
      <c r="J5" s="75" t="s">
        <v>113</v>
      </c>
      <c r="K5" s="75" t="s">
        <v>4</v>
      </c>
      <c r="L5" s="75" t="s">
        <v>113</v>
      </c>
      <c r="M5" s="75" t="s">
        <v>113</v>
      </c>
      <c r="N5" s="75" t="s">
        <v>116</v>
      </c>
      <c r="O5" s="75" t="s">
        <v>116</v>
      </c>
      <c r="P5" s="75" t="s">
        <v>4</v>
      </c>
      <c r="Q5" s="74" t="s">
        <v>4</v>
      </c>
      <c r="R5" s="75" t="s">
        <v>4</v>
      </c>
      <c r="S5" s="76" t="s">
        <v>110</v>
      </c>
      <c r="T5" s="76" t="s">
        <v>110</v>
      </c>
      <c r="U5" s="74" t="s">
        <v>4</v>
      </c>
    </row>
    <row r="6" spans="1:24" s="73" customFormat="1" ht="15" customHeight="1">
      <c r="A6" s="262"/>
      <c r="B6" s="77" t="s">
        <v>237</v>
      </c>
      <c r="C6" s="77" t="s">
        <v>3</v>
      </c>
      <c r="D6" s="77" t="s">
        <v>105</v>
      </c>
      <c r="E6" s="78" t="s">
        <v>6</v>
      </c>
      <c r="F6" s="78" t="s">
        <v>34</v>
      </c>
      <c r="G6" s="78" t="s">
        <v>235</v>
      </c>
      <c r="H6" s="77" t="s">
        <v>8</v>
      </c>
      <c r="I6" s="77" t="s">
        <v>9</v>
      </c>
      <c r="J6" s="78" t="s">
        <v>35</v>
      </c>
      <c r="K6" s="78" t="s">
        <v>10</v>
      </c>
      <c r="L6" s="78" t="s">
        <v>106</v>
      </c>
      <c r="M6" s="78" t="s">
        <v>107</v>
      </c>
      <c r="N6" s="78" t="s">
        <v>108</v>
      </c>
      <c r="O6" s="78" t="s">
        <v>125</v>
      </c>
      <c r="P6" s="132" t="s">
        <v>241</v>
      </c>
      <c r="Q6" s="77" t="s">
        <v>238</v>
      </c>
      <c r="R6" s="183" t="s">
        <v>239</v>
      </c>
      <c r="S6" s="79" t="s">
        <v>165</v>
      </c>
      <c r="T6" s="79" t="s">
        <v>166</v>
      </c>
      <c r="U6" s="77" t="s">
        <v>236</v>
      </c>
      <c r="X6" s="73" t="s">
        <v>122</v>
      </c>
    </row>
    <row r="7" spans="1:24" ht="23.4" customHeight="1">
      <c r="A7" s="98">
        <v>1</v>
      </c>
      <c r="B7" s="86" t="s">
        <v>258</v>
      </c>
      <c r="C7" s="381">
        <v>45748</v>
      </c>
      <c r="D7" s="381">
        <v>45747</v>
      </c>
      <c r="E7" s="382">
        <v>12</v>
      </c>
      <c r="F7" s="382">
        <v>240</v>
      </c>
      <c r="G7" s="86">
        <v>21</v>
      </c>
      <c r="H7" s="86">
        <v>300000</v>
      </c>
      <c r="I7" s="86">
        <v>3000</v>
      </c>
      <c r="J7" s="86">
        <v>4000</v>
      </c>
      <c r="K7" s="86">
        <v>320000</v>
      </c>
      <c r="L7" s="86">
        <v>3200</v>
      </c>
      <c r="M7" s="86">
        <v>4400</v>
      </c>
      <c r="N7" s="86">
        <v>100</v>
      </c>
      <c r="O7" s="86">
        <v>30</v>
      </c>
      <c r="P7" s="80">
        <f>IF(B7="","",ABS((K7-H7)/G7+(L7-I7)*N7/G7+(M7-J7)*O7/G7))</f>
        <v>2476.1904761904761</v>
      </c>
      <c r="Q7" s="80">
        <f>IF(B7="","",2300)</f>
        <v>2300</v>
      </c>
      <c r="R7" s="80">
        <f>MIN(P7,Q7)*F7</f>
        <v>552000</v>
      </c>
      <c r="S7" s="88">
        <v>0.5</v>
      </c>
      <c r="T7" s="88">
        <v>0.5</v>
      </c>
      <c r="U7" s="80">
        <f>R7*T7</f>
        <v>276000</v>
      </c>
      <c r="X7" s="72" t="s">
        <v>123</v>
      </c>
    </row>
    <row r="8" spans="1:24" ht="23.4" customHeight="1">
      <c r="A8" s="98">
        <v>2</v>
      </c>
      <c r="B8" s="86"/>
      <c r="C8" s="86"/>
      <c r="D8" s="86"/>
      <c r="E8" s="86"/>
      <c r="F8" s="86"/>
      <c r="G8" s="86"/>
      <c r="H8" s="86"/>
      <c r="I8" s="86"/>
      <c r="J8" s="86"/>
      <c r="K8" s="86"/>
      <c r="L8" s="86"/>
      <c r="M8" s="86"/>
      <c r="N8" s="86"/>
      <c r="O8" s="86"/>
      <c r="P8" s="80" t="str">
        <f t="shared" ref="P8:P21" si="0">IF(B8="","",ABS((K8-H8)/G8+(L8-I8)*N8/G8+(M8-J8)*O8/G8))</f>
        <v/>
      </c>
      <c r="Q8" s="80" t="str">
        <f t="shared" ref="Q8:Q21" si="1">IF(B8="","",2300)</f>
        <v/>
      </c>
      <c r="R8" s="80">
        <f t="shared" ref="R8:R21" si="2">MIN(P8,Q8)*F8</f>
        <v>0</v>
      </c>
      <c r="S8" s="88"/>
      <c r="T8" s="88"/>
      <c r="U8" s="80">
        <f t="shared" ref="U8:U20" si="3">R8*T8</f>
        <v>0</v>
      </c>
    </row>
    <row r="9" spans="1:24" ht="23.4" customHeight="1">
      <c r="A9" s="98">
        <v>3</v>
      </c>
      <c r="B9" s="86"/>
      <c r="C9" s="86"/>
      <c r="D9" s="86"/>
      <c r="E9" s="86"/>
      <c r="F9" s="86"/>
      <c r="G9" s="86"/>
      <c r="H9" s="86"/>
      <c r="I9" s="86"/>
      <c r="J9" s="86"/>
      <c r="K9" s="86"/>
      <c r="L9" s="86"/>
      <c r="M9" s="86"/>
      <c r="N9" s="86"/>
      <c r="O9" s="86"/>
      <c r="P9" s="80" t="str">
        <f t="shared" si="0"/>
        <v/>
      </c>
      <c r="Q9" s="80" t="str">
        <f t="shared" si="1"/>
        <v/>
      </c>
      <c r="R9" s="80">
        <f t="shared" si="2"/>
        <v>0</v>
      </c>
      <c r="S9" s="88"/>
      <c r="T9" s="88"/>
      <c r="U9" s="80">
        <f t="shared" si="3"/>
        <v>0</v>
      </c>
    </row>
    <row r="10" spans="1:24" ht="23.4" customHeight="1">
      <c r="A10" s="98">
        <v>4</v>
      </c>
      <c r="B10" s="86"/>
      <c r="C10" s="86"/>
      <c r="D10" s="86"/>
      <c r="E10" s="86"/>
      <c r="F10" s="86"/>
      <c r="G10" s="86"/>
      <c r="H10" s="86"/>
      <c r="I10" s="86"/>
      <c r="J10" s="86"/>
      <c r="K10" s="86"/>
      <c r="L10" s="86"/>
      <c r="M10" s="86"/>
      <c r="N10" s="86"/>
      <c r="O10" s="86"/>
      <c r="P10" s="80" t="str">
        <f t="shared" si="0"/>
        <v/>
      </c>
      <c r="Q10" s="80" t="str">
        <f t="shared" si="1"/>
        <v/>
      </c>
      <c r="R10" s="80">
        <f t="shared" si="2"/>
        <v>0</v>
      </c>
      <c r="S10" s="88"/>
      <c r="T10" s="88"/>
      <c r="U10" s="80">
        <f t="shared" si="3"/>
        <v>0</v>
      </c>
    </row>
    <row r="11" spans="1:24" ht="23.4" customHeight="1">
      <c r="A11" s="98">
        <v>5</v>
      </c>
      <c r="B11" s="86"/>
      <c r="C11" s="86"/>
      <c r="D11" s="86"/>
      <c r="E11" s="86"/>
      <c r="F11" s="86"/>
      <c r="G11" s="86"/>
      <c r="H11" s="86"/>
      <c r="I11" s="86"/>
      <c r="J11" s="86"/>
      <c r="K11" s="86"/>
      <c r="L11" s="86"/>
      <c r="M11" s="86"/>
      <c r="N11" s="86"/>
      <c r="O11" s="86"/>
      <c r="P11" s="80" t="str">
        <f t="shared" si="0"/>
        <v/>
      </c>
      <c r="Q11" s="80" t="str">
        <f t="shared" si="1"/>
        <v/>
      </c>
      <c r="R11" s="80">
        <f t="shared" si="2"/>
        <v>0</v>
      </c>
      <c r="S11" s="88"/>
      <c r="T11" s="88"/>
      <c r="U11" s="80">
        <f t="shared" si="3"/>
        <v>0</v>
      </c>
    </row>
    <row r="12" spans="1:24" ht="23.4" customHeight="1">
      <c r="A12" s="98">
        <v>6</v>
      </c>
      <c r="B12" s="86"/>
      <c r="C12" s="86"/>
      <c r="D12" s="86"/>
      <c r="E12" s="86"/>
      <c r="F12" s="86"/>
      <c r="G12" s="86"/>
      <c r="H12" s="86"/>
      <c r="I12" s="86"/>
      <c r="J12" s="86"/>
      <c r="K12" s="86"/>
      <c r="L12" s="86"/>
      <c r="M12" s="86"/>
      <c r="N12" s="86"/>
      <c r="O12" s="86"/>
      <c r="P12" s="80" t="str">
        <f t="shared" si="0"/>
        <v/>
      </c>
      <c r="Q12" s="80" t="str">
        <f t="shared" si="1"/>
        <v/>
      </c>
      <c r="R12" s="80">
        <f t="shared" si="2"/>
        <v>0</v>
      </c>
      <c r="S12" s="88"/>
      <c r="T12" s="88"/>
      <c r="U12" s="80">
        <f t="shared" si="3"/>
        <v>0</v>
      </c>
    </row>
    <row r="13" spans="1:24" ht="23.4" customHeight="1">
      <c r="A13" s="98">
        <v>7</v>
      </c>
      <c r="B13" s="86"/>
      <c r="C13" s="86"/>
      <c r="D13" s="86"/>
      <c r="E13" s="86"/>
      <c r="F13" s="86"/>
      <c r="G13" s="86"/>
      <c r="H13" s="86"/>
      <c r="I13" s="86"/>
      <c r="J13" s="86"/>
      <c r="K13" s="86"/>
      <c r="L13" s="86"/>
      <c r="M13" s="86"/>
      <c r="N13" s="86"/>
      <c r="O13" s="86"/>
      <c r="P13" s="80" t="str">
        <f t="shared" si="0"/>
        <v/>
      </c>
      <c r="Q13" s="80" t="str">
        <f t="shared" si="1"/>
        <v/>
      </c>
      <c r="R13" s="80">
        <f t="shared" si="2"/>
        <v>0</v>
      </c>
      <c r="S13" s="88"/>
      <c r="T13" s="88"/>
      <c r="U13" s="80">
        <f t="shared" si="3"/>
        <v>0</v>
      </c>
    </row>
    <row r="14" spans="1:24" ht="23.4" customHeight="1">
      <c r="A14" s="98">
        <v>8</v>
      </c>
      <c r="B14" s="86"/>
      <c r="C14" s="86"/>
      <c r="D14" s="86"/>
      <c r="E14" s="86"/>
      <c r="F14" s="86"/>
      <c r="G14" s="86"/>
      <c r="H14" s="86"/>
      <c r="I14" s="86"/>
      <c r="J14" s="86"/>
      <c r="K14" s="86"/>
      <c r="L14" s="86"/>
      <c r="M14" s="86"/>
      <c r="N14" s="86"/>
      <c r="O14" s="86"/>
      <c r="P14" s="80" t="str">
        <f t="shared" si="0"/>
        <v/>
      </c>
      <c r="Q14" s="80" t="str">
        <f t="shared" si="1"/>
        <v/>
      </c>
      <c r="R14" s="80">
        <f t="shared" si="2"/>
        <v>0</v>
      </c>
      <c r="S14" s="88"/>
      <c r="T14" s="88"/>
      <c r="U14" s="80">
        <f t="shared" si="3"/>
        <v>0</v>
      </c>
    </row>
    <row r="15" spans="1:24" ht="23.4" customHeight="1">
      <c r="A15" s="98">
        <v>9</v>
      </c>
      <c r="B15" s="86"/>
      <c r="C15" s="86"/>
      <c r="D15" s="86"/>
      <c r="E15" s="86"/>
      <c r="F15" s="86"/>
      <c r="G15" s="86"/>
      <c r="H15" s="86"/>
      <c r="I15" s="86"/>
      <c r="J15" s="86"/>
      <c r="K15" s="86"/>
      <c r="L15" s="86"/>
      <c r="M15" s="86"/>
      <c r="N15" s="86"/>
      <c r="O15" s="86"/>
      <c r="P15" s="80" t="str">
        <f t="shared" si="0"/>
        <v/>
      </c>
      <c r="Q15" s="80" t="str">
        <f t="shared" si="1"/>
        <v/>
      </c>
      <c r="R15" s="80">
        <f t="shared" si="2"/>
        <v>0</v>
      </c>
      <c r="S15" s="88"/>
      <c r="T15" s="88"/>
      <c r="U15" s="80">
        <f t="shared" si="3"/>
        <v>0</v>
      </c>
    </row>
    <row r="16" spans="1:24" ht="23.4" customHeight="1">
      <c r="A16" s="98">
        <v>10</v>
      </c>
      <c r="B16" s="86"/>
      <c r="C16" s="86"/>
      <c r="D16" s="86"/>
      <c r="E16" s="86"/>
      <c r="F16" s="86"/>
      <c r="G16" s="86"/>
      <c r="H16" s="86"/>
      <c r="I16" s="86"/>
      <c r="J16" s="86"/>
      <c r="K16" s="86"/>
      <c r="L16" s="86"/>
      <c r="M16" s="86"/>
      <c r="N16" s="86"/>
      <c r="O16" s="86"/>
      <c r="P16" s="80" t="str">
        <f t="shared" si="0"/>
        <v/>
      </c>
      <c r="Q16" s="80" t="str">
        <f t="shared" si="1"/>
        <v/>
      </c>
      <c r="R16" s="80">
        <f t="shared" si="2"/>
        <v>0</v>
      </c>
      <c r="S16" s="88"/>
      <c r="T16" s="88"/>
      <c r="U16" s="80">
        <f t="shared" si="3"/>
        <v>0</v>
      </c>
    </row>
    <row r="17" spans="1:21" ht="23.4" customHeight="1">
      <c r="A17" s="98">
        <v>11</v>
      </c>
      <c r="B17" s="86"/>
      <c r="C17" s="86"/>
      <c r="D17" s="86"/>
      <c r="E17" s="86"/>
      <c r="F17" s="86"/>
      <c r="G17" s="86"/>
      <c r="H17" s="86"/>
      <c r="I17" s="86"/>
      <c r="J17" s="86"/>
      <c r="K17" s="86"/>
      <c r="L17" s="86"/>
      <c r="M17" s="86"/>
      <c r="N17" s="86"/>
      <c r="O17" s="86"/>
      <c r="P17" s="80" t="str">
        <f t="shared" si="0"/>
        <v/>
      </c>
      <c r="Q17" s="80" t="str">
        <f t="shared" si="1"/>
        <v/>
      </c>
      <c r="R17" s="80">
        <f t="shared" si="2"/>
        <v>0</v>
      </c>
      <c r="S17" s="88"/>
      <c r="T17" s="88"/>
      <c r="U17" s="80">
        <f t="shared" si="3"/>
        <v>0</v>
      </c>
    </row>
    <row r="18" spans="1:21" ht="23.4" customHeight="1">
      <c r="A18" s="98">
        <v>12</v>
      </c>
      <c r="B18" s="86"/>
      <c r="C18" s="86"/>
      <c r="D18" s="86"/>
      <c r="E18" s="86"/>
      <c r="F18" s="86"/>
      <c r="G18" s="86"/>
      <c r="H18" s="86"/>
      <c r="I18" s="86"/>
      <c r="J18" s="86"/>
      <c r="K18" s="86"/>
      <c r="L18" s="86"/>
      <c r="M18" s="86"/>
      <c r="N18" s="86"/>
      <c r="O18" s="86"/>
      <c r="P18" s="80" t="str">
        <f t="shared" si="0"/>
        <v/>
      </c>
      <c r="Q18" s="80" t="str">
        <f t="shared" si="1"/>
        <v/>
      </c>
      <c r="R18" s="80">
        <f t="shared" si="2"/>
        <v>0</v>
      </c>
      <c r="S18" s="88"/>
      <c r="T18" s="88"/>
      <c r="U18" s="80">
        <f t="shared" si="3"/>
        <v>0</v>
      </c>
    </row>
    <row r="19" spans="1:21" ht="23.4" customHeight="1">
      <c r="A19" s="98">
        <v>13</v>
      </c>
      <c r="B19" s="86"/>
      <c r="C19" s="86"/>
      <c r="D19" s="86"/>
      <c r="E19" s="86"/>
      <c r="F19" s="86"/>
      <c r="G19" s="86"/>
      <c r="H19" s="86"/>
      <c r="I19" s="86"/>
      <c r="J19" s="86"/>
      <c r="K19" s="86"/>
      <c r="L19" s="86"/>
      <c r="M19" s="86"/>
      <c r="N19" s="86"/>
      <c r="O19" s="86"/>
      <c r="P19" s="80" t="str">
        <f t="shared" si="0"/>
        <v/>
      </c>
      <c r="Q19" s="80" t="str">
        <f t="shared" si="1"/>
        <v/>
      </c>
      <c r="R19" s="80">
        <f t="shared" si="2"/>
        <v>0</v>
      </c>
      <c r="S19" s="88"/>
      <c r="T19" s="88"/>
      <c r="U19" s="80">
        <f t="shared" si="3"/>
        <v>0</v>
      </c>
    </row>
    <row r="20" spans="1:21" ht="23.4" customHeight="1">
      <c r="A20" s="98">
        <v>14</v>
      </c>
      <c r="B20" s="86"/>
      <c r="C20" s="86"/>
      <c r="D20" s="86"/>
      <c r="E20" s="86"/>
      <c r="F20" s="86"/>
      <c r="G20" s="86"/>
      <c r="H20" s="86"/>
      <c r="I20" s="86"/>
      <c r="J20" s="86"/>
      <c r="K20" s="86"/>
      <c r="L20" s="86"/>
      <c r="M20" s="86"/>
      <c r="N20" s="86"/>
      <c r="O20" s="86"/>
      <c r="P20" s="80" t="str">
        <f t="shared" si="0"/>
        <v/>
      </c>
      <c r="Q20" s="80" t="str">
        <f t="shared" si="1"/>
        <v/>
      </c>
      <c r="R20" s="80">
        <f t="shared" si="2"/>
        <v>0</v>
      </c>
      <c r="S20" s="88"/>
      <c r="T20" s="88"/>
      <c r="U20" s="80">
        <f t="shared" si="3"/>
        <v>0</v>
      </c>
    </row>
    <row r="21" spans="1:21" ht="23.4" customHeight="1" thickBot="1">
      <c r="A21" s="81">
        <v>15</v>
      </c>
      <c r="B21" s="87"/>
      <c r="C21" s="87"/>
      <c r="D21" s="87"/>
      <c r="E21" s="87"/>
      <c r="F21" s="87"/>
      <c r="G21" s="87"/>
      <c r="H21" s="87"/>
      <c r="I21" s="87"/>
      <c r="J21" s="87"/>
      <c r="K21" s="87"/>
      <c r="L21" s="87"/>
      <c r="M21" s="87"/>
      <c r="N21" s="87"/>
      <c r="O21" s="87"/>
      <c r="P21" s="80" t="str">
        <f t="shared" si="0"/>
        <v/>
      </c>
      <c r="Q21" s="133" t="str">
        <f t="shared" si="1"/>
        <v/>
      </c>
      <c r="R21" s="80">
        <f t="shared" si="2"/>
        <v>0</v>
      </c>
      <c r="S21" s="89"/>
      <c r="T21" s="89"/>
      <c r="U21" s="133">
        <f>R21*T21</f>
        <v>0</v>
      </c>
    </row>
    <row r="22" spans="1:21" ht="32.4" customHeight="1" thickTop="1">
      <c r="A22" s="77" t="s">
        <v>124</v>
      </c>
      <c r="B22" s="82">
        <f>COUNTA(B7:B21)</f>
        <v>1</v>
      </c>
      <c r="C22" s="82"/>
      <c r="D22" s="82"/>
      <c r="E22" s="82"/>
      <c r="F22" s="82">
        <f>SUM(F7:F21)</f>
        <v>240</v>
      </c>
      <c r="G22" s="82"/>
      <c r="H22" s="82"/>
      <c r="I22" s="82"/>
      <c r="J22" s="82"/>
      <c r="K22" s="82"/>
      <c r="L22" s="82"/>
      <c r="M22" s="82"/>
      <c r="N22" s="82"/>
      <c r="O22" s="82"/>
      <c r="P22" s="134">
        <f>SUM(P7:P21)</f>
        <v>2476.1904761904761</v>
      </c>
      <c r="Q22" s="184">
        <f>SUM(Q7:Q21)</f>
        <v>2300</v>
      </c>
      <c r="R22" s="134">
        <f>SUM(R7:R21)</f>
        <v>552000</v>
      </c>
      <c r="S22" s="82"/>
      <c r="T22" s="82"/>
      <c r="U22" s="134">
        <f>SUM(U7:U21)</f>
        <v>276000</v>
      </c>
    </row>
    <row r="24" spans="1:21">
      <c r="A24" s="2" t="s">
        <v>84</v>
      </c>
      <c r="Q24" s="72"/>
      <c r="S24" s="84"/>
      <c r="T24" s="84"/>
    </row>
    <row r="25" spans="1:21">
      <c r="A25" s="2" t="s">
        <v>228</v>
      </c>
      <c r="Q25" s="72"/>
      <c r="S25" s="84"/>
      <c r="T25" s="84"/>
    </row>
    <row r="26" spans="1:21">
      <c r="A26" s="2" t="s">
        <v>230</v>
      </c>
    </row>
  </sheetData>
  <sheetProtection selectLockedCells="1" selectUnlockedCells="1"/>
  <mergeCells count="15">
    <mergeCell ref="T3:T4"/>
    <mergeCell ref="U3:U4"/>
    <mergeCell ref="Q2:U2"/>
    <mergeCell ref="N3:P3"/>
    <mergeCell ref="Q3:Q4"/>
    <mergeCell ref="R3:R4"/>
    <mergeCell ref="S3:S4"/>
    <mergeCell ref="A3:A6"/>
    <mergeCell ref="K3:M3"/>
    <mergeCell ref="B3:B4"/>
    <mergeCell ref="C3:C4"/>
    <mergeCell ref="D3:D4"/>
    <mergeCell ref="F3:F4"/>
    <mergeCell ref="E3:E4"/>
    <mergeCell ref="G3:J3"/>
  </mergeCells>
  <phoneticPr fontId="1"/>
  <pageMargins left="0.78740157480314965" right="0.78740157480314965" top="0.98425196850393704" bottom="0.98425196850393704" header="0.51181102362204722" footer="0.51181102362204722"/>
  <pageSetup paperSize="9" scale="46"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J35"/>
  <sheetViews>
    <sheetView showGridLines="0" view="pageBreakPreview" topLeftCell="A19" zoomScaleNormal="75" zoomScaleSheetLayoutView="100" workbookViewId="0">
      <selection activeCell="E36" sqref="E36"/>
    </sheetView>
  </sheetViews>
  <sheetFormatPr defaultRowHeight="14.4"/>
  <cols>
    <col min="1" max="1" width="2.109375" style="10" customWidth="1"/>
    <col min="2" max="2" width="7.5546875" style="10" customWidth="1"/>
    <col min="3" max="3" width="14.21875" style="10" customWidth="1"/>
    <col min="4" max="4" width="12.6640625" style="10" customWidth="1"/>
    <col min="5" max="5" width="11.44140625" style="10" customWidth="1"/>
    <col min="6" max="7" width="18.33203125" style="10" customWidth="1"/>
    <col min="8" max="8" width="2.88671875" style="10" customWidth="1"/>
    <col min="9" max="9" width="9" style="10"/>
    <col min="10" max="10" width="0" style="10" hidden="1" customWidth="1"/>
    <col min="11" max="258" width="9" style="10"/>
    <col min="259" max="259" width="2.109375" style="10" customWidth="1"/>
    <col min="260" max="260" width="16.6640625" style="10" customWidth="1"/>
    <col min="261" max="261" width="12.6640625" style="10" customWidth="1"/>
    <col min="262" max="262" width="26.44140625" style="10" customWidth="1"/>
    <col min="263" max="263" width="13.44140625" style="10" customWidth="1"/>
    <col min="264" max="264" width="2.88671875" style="10" customWidth="1"/>
    <col min="265" max="514" width="9" style="10"/>
    <col min="515" max="515" width="2.109375" style="10" customWidth="1"/>
    <col min="516" max="516" width="16.6640625" style="10" customWidth="1"/>
    <col min="517" max="517" width="12.6640625" style="10" customWidth="1"/>
    <col min="518" max="518" width="26.44140625" style="10" customWidth="1"/>
    <col min="519" max="519" width="13.44140625" style="10" customWidth="1"/>
    <col min="520" max="520" width="2.88671875" style="10" customWidth="1"/>
    <col min="521" max="770" width="9" style="10"/>
    <col min="771" max="771" width="2.109375" style="10" customWidth="1"/>
    <col min="772" max="772" width="16.6640625" style="10" customWidth="1"/>
    <col min="773" max="773" width="12.6640625" style="10" customWidth="1"/>
    <col min="774" max="774" width="26.44140625" style="10" customWidth="1"/>
    <col min="775" max="775" width="13.44140625" style="10" customWidth="1"/>
    <col min="776" max="776" width="2.88671875" style="10" customWidth="1"/>
    <col min="777" max="1026" width="9" style="10"/>
    <col min="1027" max="1027" width="2.109375" style="10" customWidth="1"/>
    <col min="1028" max="1028" width="16.6640625" style="10" customWidth="1"/>
    <col min="1029" max="1029" width="12.6640625" style="10" customWidth="1"/>
    <col min="1030" max="1030" width="26.44140625" style="10" customWidth="1"/>
    <col min="1031" max="1031" width="13.44140625" style="10" customWidth="1"/>
    <col min="1032" max="1032" width="2.88671875" style="10" customWidth="1"/>
    <col min="1033" max="1282" width="9" style="10"/>
    <col min="1283" max="1283" width="2.109375" style="10" customWidth="1"/>
    <col min="1284" max="1284" width="16.6640625" style="10" customWidth="1"/>
    <col min="1285" max="1285" width="12.6640625" style="10" customWidth="1"/>
    <col min="1286" max="1286" width="26.44140625" style="10" customWidth="1"/>
    <col min="1287" max="1287" width="13.44140625" style="10" customWidth="1"/>
    <col min="1288" max="1288" width="2.88671875" style="10" customWidth="1"/>
    <col min="1289" max="1538" width="9" style="10"/>
    <col min="1539" max="1539" width="2.109375" style="10" customWidth="1"/>
    <col min="1540" max="1540" width="16.6640625" style="10" customWidth="1"/>
    <col min="1541" max="1541" width="12.6640625" style="10" customWidth="1"/>
    <col min="1542" max="1542" width="26.44140625" style="10" customWidth="1"/>
    <col min="1543" max="1543" width="13.44140625" style="10" customWidth="1"/>
    <col min="1544" max="1544" width="2.88671875" style="10" customWidth="1"/>
    <col min="1545" max="1794" width="9" style="10"/>
    <col min="1795" max="1795" width="2.109375" style="10" customWidth="1"/>
    <col min="1796" max="1796" width="16.6640625" style="10" customWidth="1"/>
    <col min="1797" max="1797" width="12.6640625" style="10" customWidth="1"/>
    <col min="1798" max="1798" width="26.44140625" style="10" customWidth="1"/>
    <col min="1799" max="1799" width="13.44140625" style="10" customWidth="1"/>
    <col min="1800" max="1800" width="2.88671875" style="10" customWidth="1"/>
    <col min="1801" max="2050" width="9" style="10"/>
    <col min="2051" max="2051" width="2.109375" style="10" customWidth="1"/>
    <col min="2052" max="2052" width="16.6640625" style="10" customWidth="1"/>
    <col min="2053" max="2053" width="12.6640625" style="10" customWidth="1"/>
    <col min="2054" max="2054" width="26.44140625" style="10" customWidth="1"/>
    <col min="2055" max="2055" width="13.44140625" style="10" customWidth="1"/>
    <col min="2056" max="2056" width="2.88671875" style="10" customWidth="1"/>
    <col min="2057" max="2306" width="9" style="10"/>
    <col min="2307" max="2307" width="2.109375" style="10" customWidth="1"/>
    <col min="2308" max="2308" width="16.6640625" style="10" customWidth="1"/>
    <col min="2309" max="2309" width="12.6640625" style="10" customWidth="1"/>
    <col min="2310" max="2310" width="26.44140625" style="10" customWidth="1"/>
    <col min="2311" max="2311" width="13.44140625" style="10" customWidth="1"/>
    <col min="2312" max="2312" width="2.88671875" style="10" customWidth="1"/>
    <col min="2313" max="2562" width="9" style="10"/>
    <col min="2563" max="2563" width="2.109375" style="10" customWidth="1"/>
    <col min="2564" max="2564" width="16.6640625" style="10" customWidth="1"/>
    <col min="2565" max="2565" width="12.6640625" style="10" customWidth="1"/>
    <col min="2566" max="2566" width="26.44140625" style="10" customWidth="1"/>
    <col min="2567" max="2567" width="13.44140625" style="10" customWidth="1"/>
    <col min="2568" max="2568" width="2.88671875" style="10" customWidth="1"/>
    <col min="2569" max="2818" width="9" style="10"/>
    <col min="2819" max="2819" width="2.109375" style="10" customWidth="1"/>
    <col min="2820" max="2820" width="16.6640625" style="10" customWidth="1"/>
    <col min="2821" max="2821" width="12.6640625" style="10" customWidth="1"/>
    <col min="2822" max="2822" width="26.44140625" style="10" customWidth="1"/>
    <col min="2823" max="2823" width="13.44140625" style="10" customWidth="1"/>
    <col min="2824" max="2824" width="2.88671875" style="10" customWidth="1"/>
    <col min="2825" max="3074" width="9" style="10"/>
    <col min="3075" max="3075" width="2.109375" style="10" customWidth="1"/>
    <col min="3076" max="3076" width="16.6640625" style="10" customWidth="1"/>
    <col min="3077" max="3077" width="12.6640625" style="10" customWidth="1"/>
    <col min="3078" max="3078" width="26.44140625" style="10" customWidth="1"/>
    <col min="3079" max="3079" width="13.44140625" style="10" customWidth="1"/>
    <col min="3080" max="3080" width="2.88671875" style="10" customWidth="1"/>
    <col min="3081" max="3330" width="9" style="10"/>
    <col min="3331" max="3331" width="2.109375" style="10" customWidth="1"/>
    <col min="3332" max="3332" width="16.6640625" style="10" customWidth="1"/>
    <col min="3333" max="3333" width="12.6640625" style="10" customWidth="1"/>
    <col min="3334" max="3334" width="26.44140625" style="10" customWidth="1"/>
    <col min="3335" max="3335" width="13.44140625" style="10" customWidth="1"/>
    <col min="3336" max="3336" width="2.88671875" style="10" customWidth="1"/>
    <col min="3337" max="3586" width="9" style="10"/>
    <col min="3587" max="3587" width="2.109375" style="10" customWidth="1"/>
    <col min="3588" max="3588" width="16.6640625" style="10" customWidth="1"/>
    <col min="3589" max="3589" width="12.6640625" style="10" customWidth="1"/>
    <col min="3590" max="3590" width="26.44140625" style="10" customWidth="1"/>
    <col min="3591" max="3591" width="13.44140625" style="10" customWidth="1"/>
    <col min="3592" max="3592" width="2.88671875" style="10" customWidth="1"/>
    <col min="3593" max="3842" width="9" style="10"/>
    <col min="3843" max="3843" width="2.109375" style="10" customWidth="1"/>
    <col min="3844" max="3844" width="16.6640625" style="10" customWidth="1"/>
    <col min="3845" max="3845" width="12.6640625" style="10" customWidth="1"/>
    <col min="3846" max="3846" width="26.44140625" style="10" customWidth="1"/>
    <col min="3847" max="3847" width="13.44140625" style="10" customWidth="1"/>
    <col min="3848" max="3848" width="2.88671875" style="10" customWidth="1"/>
    <col min="3849" max="4098" width="9" style="10"/>
    <col min="4099" max="4099" width="2.109375" style="10" customWidth="1"/>
    <col min="4100" max="4100" width="16.6640625" style="10" customWidth="1"/>
    <col min="4101" max="4101" width="12.6640625" style="10" customWidth="1"/>
    <col min="4102" max="4102" width="26.44140625" style="10" customWidth="1"/>
    <col min="4103" max="4103" width="13.44140625" style="10" customWidth="1"/>
    <col min="4104" max="4104" width="2.88671875" style="10" customWidth="1"/>
    <col min="4105" max="4354" width="9" style="10"/>
    <col min="4355" max="4355" width="2.109375" style="10" customWidth="1"/>
    <col min="4356" max="4356" width="16.6640625" style="10" customWidth="1"/>
    <col min="4357" max="4357" width="12.6640625" style="10" customWidth="1"/>
    <col min="4358" max="4358" width="26.44140625" style="10" customWidth="1"/>
    <col min="4359" max="4359" width="13.44140625" style="10" customWidth="1"/>
    <col min="4360" max="4360" width="2.88671875" style="10" customWidth="1"/>
    <col min="4361" max="4610" width="9" style="10"/>
    <col min="4611" max="4611" width="2.109375" style="10" customWidth="1"/>
    <col min="4612" max="4612" width="16.6640625" style="10" customWidth="1"/>
    <col min="4613" max="4613" width="12.6640625" style="10" customWidth="1"/>
    <col min="4614" max="4614" width="26.44140625" style="10" customWidth="1"/>
    <col min="4615" max="4615" width="13.44140625" style="10" customWidth="1"/>
    <col min="4616" max="4616" width="2.88671875" style="10" customWidth="1"/>
    <col min="4617" max="4866" width="9" style="10"/>
    <col min="4867" max="4867" width="2.109375" style="10" customWidth="1"/>
    <col min="4868" max="4868" width="16.6640625" style="10" customWidth="1"/>
    <col min="4869" max="4869" width="12.6640625" style="10" customWidth="1"/>
    <col min="4870" max="4870" width="26.44140625" style="10" customWidth="1"/>
    <col min="4871" max="4871" width="13.44140625" style="10" customWidth="1"/>
    <col min="4872" max="4872" width="2.88671875" style="10" customWidth="1"/>
    <col min="4873" max="5122" width="9" style="10"/>
    <col min="5123" max="5123" width="2.109375" style="10" customWidth="1"/>
    <col min="5124" max="5124" width="16.6640625" style="10" customWidth="1"/>
    <col min="5125" max="5125" width="12.6640625" style="10" customWidth="1"/>
    <col min="5126" max="5126" width="26.44140625" style="10" customWidth="1"/>
    <col min="5127" max="5127" width="13.44140625" style="10" customWidth="1"/>
    <col min="5128" max="5128" width="2.88671875" style="10" customWidth="1"/>
    <col min="5129" max="5378" width="9" style="10"/>
    <col min="5379" max="5379" width="2.109375" style="10" customWidth="1"/>
    <col min="5380" max="5380" width="16.6640625" style="10" customWidth="1"/>
    <col min="5381" max="5381" width="12.6640625" style="10" customWidth="1"/>
    <col min="5382" max="5382" width="26.44140625" style="10" customWidth="1"/>
    <col min="5383" max="5383" width="13.44140625" style="10" customWidth="1"/>
    <col min="5384" max="5384" width="2.88671875" style="10" customWidth="1"/>
    <col min="5385" max="5634" width="9" style="10"/>
    <col min="5635" max="5635" width="2.109375" style="10" customWidth="1"/>
    <col min="5636" max="5636" width="16.6640625" style="10" customWidth="1"/>
    <col min="5637" max="5637" width="12.6640625" style="10" customWidth="1"/>
    <col min="5638" max="5638" width="26.44140625" style="10" customWidth="1"/>
    <col min="5639" max="5639" width="13.44140625" style="10" customWidth="1"/>
    <col min="5640" max="5640" width="2.88671875" style="10" customWidth="1"/>
    <col min="5641" max="5890" width="9" style="10"/>
    <col min="5891" max="5891" width="2.109375" style="10" customWidth="1"/>
    <col min="5892" max="5892" width="16.6640625" style="10" customWidth="1"/>
    <col min="5893" max="5893" width="12.6640625" style="10" customWidth="1"/>
    <col min="5894" max="5894" width="26.44140625" style="10" customWidth="1"/>
    <col min="5895" max="5895" width="13.44140625" style="10" customWidth="1"/>
    <col min="5896" max="5896" width="2.88671875" style="10" customWidth="1"/>
    <col min="5897" max="6146" width="9" style="10"/>
    <col min="6147" max="6147" width="2.109375" style="10" customWidth="1"/>
    <col min="6148" max="6148" width="16.6640625" style="10" customWidth="1"/>
    <col min="6149" max="6149" width="12.6640625" style="10" customWidth="1"/>
    <col min="6150" max="6150" width="26.44140625" style="10" customWidth="1"/>
    <col min="6151" max="6151" width="13.44140625" style="10" customWidth="1"/>
    <col min="6152" max="6152" width="2.88671875" style="10" customWidth="1"/>
    <col min="6153" max="6402" width="9" style="10"/>
    <col min="6403" max="6403" width="2.109375" style="10" customWidth="1"/>
    <col min="6404" max="6404" width="16.6640625" style="10" customWidth="1"/>
    <col min="6405" max="6405" width="12.6640625" style="10" customWidth="1"/>
    <col min="6406" max="6406" width="26.44140625" style="10" customWidth="1"/>
    <col min="6407" max="6407" width="13.44140625" style="10" customWidth="1"/>
    <col min="6408" max="6408" width="2.88671875" style="10" customWidth="1"/>
    <col min="6409" max="6658" width="9" style="10"/>
    <col min="6659" max="6659" width="2.109375" style="10" customWidth="1"/>
    <col min="6660" max="6660" width="16.6640625" style="10" customWidth="1"/>
    <col min="6661" max="6661" width="12.6640625" style="10" customWidth="1"/>
    <col min="6662" max="6662" width="26.44140625" style="10" customWidth="1"/>
    <col min="6663" max="6663" width="13.44140625" style="10" customWidth="1"/>
    <col min="6664" max="6664" width="2.88671875" style="10" customWidth="1"/>
    <col min="6665" max="6914" width="9" style="10"/>
    <col min="6915" max="6915" width="2.109375" style="10" customWidth="1"/>
    <col min="6916" max="6916" width="16.6640625" style="10" customWidth="1"/>
    <col min="6917" max="6917" width="12.6640625" style="10" customWidth="1"/>
    <col min="6918" max="6918" width="26.44140625" style="10" customWidth="1"/>
    <col min="6919" max="6919" width="13.44140625" style="10" customWidth="1"/>
    <col min="6920" max="6920" width="2.88671875" style="10" customWidth="1"/>
    <col min="6921" max="7170" width="9" style="10"/>
    <col min="7171" max="7171" width="2.109375" style="10" customWidth="1"/>
    <col min="7172" max="7172" width="16.6640625" style="10" customWidth="1"/>
    <col min="7173" max="7173" width="12.6640625" style="10" customWidth="1"/>
    <col min="7174" max="7174" width="26.44140625" style="10" customWidth="1"/>
    <col min="7175" max="7175" width="13.44140625" style="10" customWidth="1"/>
    <col min="7176" max="7176" width="2.88671875" style="10" customWidth="1"/>
    <col min="7177" max="7426" width="9" style="10"/>
    <col min="7427" max="7427" width="2.109375" style="10" customWidth="1"/>
    <col min="7428" max="7428" width="16.6640625" style="10" customWidth="1"/>
    <col min="7429" max="7429" width="12.6640625" style="10" customWidth="1"/>
    <col min="7430" max="7430" width="26.44140625" style="10" customWidth="1"/>
    <col min="7431" max="7431" width="13.44140625" style="10" customWidth="1"/>
    <col min="7432" max="7432" width="2.88671875" style="10" customWidth="1"/>
    <col min="7433" max="7682" width="9" style="10"/>
    <col min="7683" max="7683" width="2.109375" style="10" customWidth="1"/>
    <col min="7684" max="7684" width="16.6640625" style="10" customWidth="1"/>
    <col min="7685" max="7685" width="12.6640625" style="10" customWidth="1"/>
    <col min="7686" max="7686" width="26.44140625" style="10" customWidth="1"/>
    <col min="7687" max="7687" width="13.44140625" style="10" customWidth="1"/>
    <col min="7688" max="7688" width="2.88671875" style="10" customWidth="1"/>
    <col min="7689" max="7938" width="9" style="10"/>
    <col min="7939" max="7939" width="2.109375" style="10" customWidth="1"/>
    <col min="7940" max="7940" width="16.6640625" style="10" customWidth="1"/>
    <col min="7941" max="7941" width="12.6640625" style="10" customWidth="1"/>
    <col min="7942" max="7942" width="26.44140625" style="10" customWidth="1"/>
    <col min="7943" max="7943" width="13.44140625" style="10" customWidth="1"/>
    <col min="7944" max="7944" width="2.88671875" style="10" customWidth="1"/>
    <col min="7945" max="8194" width="9" style="10"/>
    <col min="8195" max="8195" width="2.109375" style="10" customWidth="1"/>
    <col min="8196" max="8196" width="16.6640625" style="10" customWidth="1"/>
    <col min="8197" max="8197" width="12.6640625" style="10" customWidth="1"/>
    <col min="8198" max="8198" width="26.44140625" style="10" customWidth="1"/>
    <col min="8199" max="8199" width="13.44140625" style="10" customWidth="1"/>
    <col min="8200" max="8200" width="2.88671875" style="10" customWidth="1"/>
    <col min="8201" max="8450" width="9" style="10"/>
    <col min="8451" max="8451" width="2.109375" style="10" customWidth="1"/>
    <col min="8452" max="8452" width="16.6640625" style="10" customWidth="1"/>
    <col min="8453" max="8453" width="12.6640625" style="10" customWidth="1"/>
    <col min="8454" max="8454" width="26.44140625" style="10" customWidth="1"/>
    <col min="8455" max="8455" width="13.44140625" style="10" customWidth="1"/>
    <col min="8456" max="8456" width="2.88671875" style="10" customWidth="1"/>
    <col min="8457" max="8706" width="9" style="10"/>
    <col min="8707" max="8707" width="2.109375" style="10" customWidth="1"/>
    <col min="8708" max="8708" width="16.6640625" style="10" customWidth="1"/>
    <col min="8709" max="8709" width="12.6640625" style="10" customWidth="1"/>
    <col min="8710" max="8710" width="26.44140625" style="10" customWidth="1"/>
    <col min="8711" max="8711" width="13.44140625" style="10" customWidth="1"/>
    <col min="8712" max="8712" width="2.88671875" style="10" customWidth="1"/>
    <col min="8713" max="8962" width="9" style="10"/>
    <col min="8963" max="8963" width="2.109375" style="10" customWidth="1"/>
    <col min="8964" max="8964" width="16.6640625" style="10" customWidth="1"/>
    <col min="8965" max="8965" width="12.6640625" style="10" customWidth="1"/>
    <col min="8966" max="8966" width="26.44140625" style="10" customWidth="1"/>
    <col min="8967" max="8967" width="13.44140625" style="10" customWidth="1"/>
    <col min="8968" max="8968" width="2.88671875" style="10" customWidth="1"/>
    <col min="8969" max="9218" width="9" style="10"/>
    <col min="9219" max="9219" width="2.109375" style="10" customWidth="1"/>
    <col min="9220" max="9220" width="16.6640625" style="10" customWidth="1"/>
    <col min="9221" max="9221" width="12.6640625" style="10" customWidth="1"/>
    <col min="9222" max="9222" width="26.44140625" style="10" customWidth="1"/>
    <col min="9223" max="9223" width="13.44140625" style="10" customWidth="1"/>
    <col min="9224" max="9224" width="2.88671875" style="10" customWidth="1"/>
    <col min="9225" max="9474" width="9" style="10"/>
    <col min="9475" max="9475" width="2.109375" style="10" customWidth="1"/>
    <col min="9476" max="9476" width="16.6640625" style="10" customWidth="1"/>
    <col min="9477" max="9477" width="12.6640625" style="10" customWidth="1"/>
    <col min="9478" max="9478" width="26.44140625" style="10" customWidth="1"/>
    <col min="9479" max="9479" width="13.44140625" style="10" customWidth="1"/>
    <col min="9480" max="9480" width="2.88671875" style="10" customWidth="1"/>
    <col min="9481" max="9730" width="9" style="10"/>
    <col min="9731" max="9731" width="2.109375" style="10" customWidth="1"/>
    <col min="9732" max="9732" width="16.6640625" style="10" customWidth="1"/>
    <col min="9733" max="9733" width="12.6640625" style="10" customWidth="1"/>
    <col min="9734" max="9734" width="26.44140625" style="10" customWidth="1"/>
    <col min="9735" max="9735" width="13.44140625" style="10" customWidth="1"/>
    <col min="9736" max="9736" width="2.88671875" style="10" customWidth="1"/>
    <col min="9737" max="9986" width="9" style="10"/>
    <col min="9987" max="9987" width="2.109375" style="10" customWidth="1"/>
    <col min="9988" max="9988" width="16.6640625" style="10" customWidth="1"/>
    <col min="9989" max="9989" width="12.6640625" style="10" customWidth="1"/>
    <col min="9990" max="9990" width="26.44140625" style="10" customWidth="1"/>
    <col min="9991" max="9991" width="13.44140625" style="10" customWidth="1"/>
    <col min="9992" max="9992" width="2.88671875" style="10" customWidth="1"/>
    <col min="9993" max="10242" width="9" style="10"/>
    <col min="10243" max="10243" width="2.109375" style="10" customWidth="1"/>
    <col min="10244" max="10244" width="16.6640625" style="10" customWidth="1"/>
    <col min="10245" max="10245" width="12.6640625" style="10" customWidth="1"/>
    <col min="10246" max="10246" width="26.44140625" style="10" customWidth="1"/>
    <col min="10247" max="10247" width="13.44140625" style="10" customWidth="1"/>
    <col min="10248" max="10248" width="2.88671875" style="10" customWidth="1"/>
    <col min="10249" max="10498" width="9" style="10"/>
    <col min="10499" max="10499" width="2.109375" style="10" customWidth="1"/>
    <col min="10500" max="10500" width="16.6640625" style="10" customWidth="1"/>
    <col min="10501" max="10501" width="12.6640625" style="10" customWidth="1"/>
    <col min="10502" max="10502" width="26.44140625" style="10" customWidth="1"/>
    <col min="10503" max="10503" width="13.44140625" style="10" customWidth="1"/>
    <col min="10504" max="10504" width="2.88671875" style="10" customWidth="1"/>
    <col min="10505" max="10754" width="9" style="10"/>
    <col min="10755" max="10755" width="2.109375" style="10" customWidth="1"/>
    <col min="10756" max="10756" width="16.6640625" style="10" customWidth="1"/>
    <col min="10757" max="10757" width="12.6640625" style="10" customWidth="1"/>
    <col min="10758" max="10758" width="26.44140625" style="10" customWidth="1"/>
    <col min="10759" max="10759" width="13.44140625" style="10" customWidth="1"/>
    <col min="10760" max="10760" width="2.88671875" style="10" customWidth="1"/>
    <col min="10761" max="11010" width="9" style="10"/>
    <col min="11011" max="11011" width="2.109375" style="10" customWidth="1"/>
    <col min="11012" max="11012" width="16.6640625" style="10" customWidth="1"/>
    <col min="11013" max="11013" width="12.6640625" style="10" customWidth="1"/>
    <col min="11014" max="11014" width="26.44140625" style="10" customWidth="1"/>
    <col min="11015" max="11015" width="13.44140625" style="10" customWidth="1"/>
    <col min="11016" max="11016" width="2.88671875" style="10" customWidth="1"/>
    <col min="11017" max="11266" width="9" style="10"/>
    <col min="11267" max="11267" width="2.109375" style="10" customWidth="1"/>
    <col min="11268" max="11268" width="16.6640625" style="10" customWidth="1"/>
    <col min="11269" max="11269" width="12.6640625" style="10" customWidth="1"/>
    <col min="11270" max="11270" width="26.44140625" style="10" customWidth="1"/>
    <col min="11271" max="11271" width="13.44140625" style="10" customWidth="1"/>
    <col min="11272" max="11272" width="2.88671875" style="10" customWidth="1"/>
    <col min="11273" max="11522" width="9" style="10"/>
    <col min="11523" max="11523" width="2.109375" style="10" customWidth="1"/>
    <col min="11524" max="11524" width="16.6640625" style="10" customWidth="1"/>
    <col min="11525" max="11525" width="12.6640625" style="10" customWidth="1"/>
    <col min="11526" max="11526" width="26.44140625" style="10" customWidth="1"/>
    <col min="11527" max="11527" width="13.44140625" style="10" customWidth="1"/>
    <col min="11528" max="11528" width="2.88671875" style="10" customWidth="1"/>
    <col min="11529" max="11778" width="9" style="10"/>
    <col min="11779" max="11779" width="2.109375" style="10" customWidth="1"/>
    <col min="11780" max="11780" width="16.6640625" style="10" customWidth="1"/>
    <col min="11781" max="11781" width="12.6640625" style="10" customWidth="1"/>
    <col min="11782" max="11782" width="26.44140625" style="10" customWidth="1"/>
    <col min="11783" max="11783" width="13.44140625" style="10" customWidth="1"/>
    <col min="11784" max="11784" width="2.88671875" style="10" customWidth="1"/>
    <col min="11785" max="12034" width="9" style="10"/>
    <col min="12035" max="12035" width="2.109375" style="10" customWidth="1"/>
    <col min="12036" max="12036" width="16.6640625" style="10" customWidth="1"/>
    <col min="12037" max="12037" width="12.6640625" style="10" customWidth="1"/>
    <col min="12038" max="12038" width="26.44140625" style="10" customWidth="1"/>
    <col min="12039" max="12039" width="13.44140625" style="10" customWidth="1"/>
    <col min="12040" max="12040" width="2.88671875" style="10" customWidth="1"/>
    <col min="12041" max="12290" width="9" style="10"/>
    <col min="12291" max="12291" width="2.109375" style="10" customWidth="1"/>
    <col min="12292" max="12292" width="16.6640625" style="10" customWidth="1"/>
    <col min="12293" max="12293" width="12.6640625" style="10" customWidth="1"/>
    <col min="12294" max="12294" width="26.44140625" style="10" customWidth="1"/>
    <col min="12295" max="12295" width="13.44140625" style="10" customWidth="1"/>
    <col min="12296" max="12296" width="2.88671875" style="10" customWidth="1"/>
    <col min="12297" max="12546" width="9" style="10"/>
    <col min="12547" max="12547" width="2.109375" style="10" customWidth="1"/>
    <col min="12548" max="12548" width="16.6640625" style="10" customWidth="1"/>
    <col min="12549" max="12549" width="12.6640625" style="10" customWidth="1"/>
    <col min="12550" max="12550" width="26.44140625" style="10" customWidth="1"/>
    <col min="12551" max="12551" width="13.44140625" style="10" customWidth="1"/>
    <col min="12552" max="12552" width="2.88671875" style="10" customWidth="1"/>
    <col min="12553" max="12802" width="9" style="10"/>
    <col min="12803" max="12803" width="2.109375" style="10" customWidth="1"/>
    <col min="12804" max="12804" width="16.6640625" style="10" customWidth="1"/>
    <col min="12805" max="12805" width="12.6640625" style="10" customWidth="1"/>
    <col min="12806" max="12806" width="26.44140625" style="10" customWidth="1"/>
    <col min="12807" max="12807" width="13.44140625" style="10" customWidth="1"/>
    <col min="12808" max="12808" width="2.88671875" style="10" customWidth="1"/>
    <col min="12809" max="13058" width="9" style="10"/>
    <col min="13059" max="13059" width="2.109375" style="10" customWidth="1"/>
    <col min="13060" max="13060" width="16.6640625" style="10" customWidth="1"/>
    <col min="13061" max="13061" width="12.6640625" style="10" customWidth="1"/>
    <col min="13062" max="13062" width="26.44140625" style="10" customWidth="1"/>
    <col min="13063" max="13063" width="13.44140625" style="10" customWidth="1"/>
    <col min="13064" max="13064" width="2.88671875" style="10" customWidth="1"/>
    <col min="13065" max="13314" width="9" style="10"/>
    <col min="13315" max="13315" width="2.109375" style="10" customWidth="1"/>
    <col min="13316" max="13316" width="16.6640625" style="10" customWidth="1"/>
    <col min="13317" max="13317" width="12.6640625" style="10" customWidth="1"/>
    <col min="13318" max="13318" width="26.44140625" style="10" customWidth="1"/>
    <col min="13319" max="13319" width="13.44140625" style="10" customWidth="1"/>
    <col min="13320" max="13320" width="2.88671875" style="10" customWidth="1"/>
    <col min="13321" max="13570" width="9" style="10"/>
    <col min="13571" max="13571" width="2.109375" style="10" customWidth="1"/>
    <col min="13572" max="13572" width="16.6640625" style="10" customWidth="1"/>
    <col min="13573" max="13573" width="12.6640625" style="10" customWidth="1"/>
    <col min="13574" max="13574" width="26.44140625" style="10" customWidth="1"/>
    <col min="13575" max="13575" width="13.44140625" style="10" customWidth="1"/>
    <col min="13576" max="13576" width="2.88671875" style="10" customWidth="1"/>
    <col min="13577" max="13826" width="9" style="10"/>
    <col min="13827" max="13827" width="2.109375" style="10" customWidth="1"/>
    <col min="13828" max="13828" width="16.6640625" style="10" customWidth="1"/>
    <col min="13829" max="13829" width="12.6640625" style="10" customWidth="1"/>
    <col min="13830" max="13830" width="26.44140625" style="10" customWidth="1"/>
    <col min="13831" max="13831" width="13.44140625" style="10" customWidth="1"/>
    <col min="13832" max="13832" width="2.88671875" style="10" customWidth="1"/>
    <col min="13833" max="14082" width="9" style="10"/>
    <col min="14083" max="14083" width="2.109375" style="10" customWidth="1"/>
    <col min="14084" max="14084" width="16.6640625" style="10" customWidth="1"/>
    <col min="14085" max="14085" width="12.6640625" style="10" customWidth="1"/>
    <col min="14086" max="14086" width="26.44140625" style="10" customWidth="1"/>
    <col min="14087" max="14087" width="13.44140625" style="10" customWidth="1"/>
    <col min="14088" max="14088" width="2.88671875" style="10" customWidth="1"/>
    <col min="14089" max="14338" width="9" style="10"/>
    <col min="14339" max="14339" width="2.109375" style="10" customWidth="1"/>
    <col min="14340" max="14340" width="16.6640625" style="10" customWidth="1"/>
    <col min="14341" max="14341" width="12.6640625" style="10" customWidth="1"/>
    <col min="14342" max="14342" width="26.44140625" style="10" customWidth="1"/>
    <col min="14343" max="14343" width="13.44140625" style="10" customWidth="1"/>
    <col min="14344" max="14344" width="2.88671875" style="10" customWidth="1"/>
    <col min="14345" max="14594" width="9" style="10"/>
    <col min="14595" max="14595" width="2.109375" style="10" customWidth="1"/>
    <col min="14596" max="14596" width="16.6640625" style="10" customWidth="1"/>
    <col min="14597" max="14597" width="12.6640625" style="10" customWidth="1"/>
    <col min="14598" max="14598" width="26.44140625" style="10" customWidth="1"/>
    <col min="14599" max="14599" width="13.44140625" style="10" customWidth="1"/>
    <col min="14600" max="14600" width="2.88671875" style="10" customWidth="1"/>
    <col min="14601" max="14850" width="9" style="10"/>
    <col min="14851" max="14851" width="2.109375" style="10" customWidth="1"/>
    <col min="14852" max="14852" width="16.6640625" style="10" customWidth="1"/>
    <col min="14853" max="14853" width="12.6640625" style="10" customWidth="1"/>
    <col min="14854" max="14854" width="26.44140625" style="10" customWidth="1"/>
    <col min="14855" max="14855" width="13.44140625" style="10" customWidth="1"/>
    <col min="14856" max="14856" width="2.88671875" style="10" customWidth="1"/>
    <col min="14857" max="15106" width="9" style="10"/>
    <col min="15107" max="15107" width="2.109375" style="10" customWidth="1"/>
    <col min="15108" max="15108" width="16.6640625" style="10" customWidth="1"/>
    <col min="15109" max="15109" width="12.6640625" style="10" customWidth="1"/>
    <col min="15110" max="15110" width="26.44140625" style="10" customWidth="1"/>
    <col min="15111" max="15111" width="13.44140625" style="10" customWidth="1"/>
    <col min="15112" max="15112" width="2.88671875" style="10" customWidth="1"/>
    <col min="15113" max="15362" width="9" style="10"/>
    <col min="15363" max="15363" width="2.109375" style="10" customWidth="1"/>
    <col min="15364" max="15364" width="16.6640625" style="10" customWidth="1"/>
    <col min="15365" max="15365" width="12.6640625" style="10" customWidth="1"/>
    <col min="15366" max="15366" width="26.44140625" style="10" customWidth="1"/>
    <col min="15367" max="15367" width="13.44140625" style="10" customWidth="1"/>
    <col min="15368" max="15368" width="2.88671875" style="10" customWidth="1"/>
    <col min="15369" max="15618" width="9" style="10"/>
    <col min="15619" max="15619" width="2.109375" style="10" customWidth="1"/>
    <col min="15620" max="15620" width="16.6640625" style="10" customWidth="1"/>
    <col min="15621" max="15621" width="12.6640625" style="10" customWidth="1"/>
    <col min="15622" max="15622" width="26.44140625" style="10" customWidth="1"/>
    <col min="15623" max="15623" width="13.44140625" style="10" customWidth="1"/>
    <col min="15624" max="15624" width="2.88671875" style="10" customWidth="1"/>
    <col min="15625" max="15874" width="9" style="10"/>
    <col min="15875" max="15875" width="2.109375" style="10" customWidth="1"/>
    <col min="15876" max="15876" width="16.6640625" style="10" customWidth="1"/>
    <col min="15877" max="15877" width="12.6640625" style="10" customWidth="1"/>
    <col min="15878" max="15878" width="26.44140625" style="10" customWidth="1"/>
    <col min="15879" max="15879" width="13.44140625" style="10" customWidth="1"/>
    <col min="15880" max="15880" width="2.88671875" style="10" customWidth="1"/>
    <col min="15881" max="16130" width="9" style="10"/>
    <col min="16131" max="16131" width="2.109375" style="10" customWidth="1"/>
    <col min="16132" max="16132" width="16.6640625" style="10" customWidth="1"/>
    <col min="16133" max="16133" width="12.6640625" style="10" customWidth="1"/>
    <col min="16134" max="16134" width="26.44140625" style="10" customWidth="1"/>
    <col min="16135" max="16135" width="13.44140625" style="10" customWidth="1"/>
    <col min="16136" max="16136" width="2.88671875" style="10" customWidth="1"/>
    <col min="16137" max="16384" width="9" style="10"/>
  </cols>
  <sheetData>
    <row r="1" spans="1:10">
      <c r="A1" s="69" t="s">
        <v>135</v>
      </c>
    </row>
    <row r="2" spans="1:10">
      <c r="B2" s="8"/>
      <c r="C2" s="8"/>
      <c r="G2" s="11"/>
    </row>
    <row r="3" spans="1:10" ht="16.2">
      <c r="A3" s="284" t="s">
        <v>154</v>
      </c>
      <c r="B3" s="284"/>
      <c r="C3" s="284"/>
      <c r="D3" s="284"/>
      <c r="E3" s="284"/>
      <c r="F3" s="284"/>
      <c r="G3" s="284"/>
      <c r="H3" s="284"/>
    </row>
    <row r="5" spans="1:10" s="25" customFormat="1" ht="13.2">
      <c r="D5" s="9" t="s">
        <v>63</v>
      </c>
      <c r="E5" s="285" t="str">
        <f>'別紙２‐３　派遣経費算定額'!Q2</f>
        <v>ＸＹＺ病院</v>
      </c>
      <c r="F5" s="285"/>
      <c r="G5" s="285"/>
    </row>
    <row r="6" spans="1:10" s="25" customFormat="1" ht="13.2"/>
    <row r="7" spans="1:10" s="25" customFormat="1" ht="23.25" customHeight="1">
      <c r="A7" s="25" t="s">
        <v>143</v>
      </c>
      <c r="E7" s="26"/>
      <c r="F7" s="26"/>
    </row>
    <row r="8" spans="1:10" s="25" customFormat="1" ht="19.5" customHeight="1">
      <c r="B8" s="90"/>
      <c r="C8" s="279" t="s">
        <v>136</v>
      </c>
      <c r="D8" s="279"/>
      <c r="E8" s="279"/>
      <c r="F8" s="279"/>
      <c r="G8" s="289"/>
      <c r="J8" s="25" t="s">
        <v>149</v>
      </c>
    </row>
    <row r="9" spans="1:10" s="25" customFormat="1" ht="19.5" customHeight="1">
      <c r="B9" s="94" t="s">
        <v>259</v>
      </c>
      <c r="C9" s="290" t="s">
        <v>168</v>
      </c>
      <c r="D9" s="290"/>
      <c r="E9" s="290"/>
      <c r="F9" s="290"/>
      <c r="G9" s="291"/>
      <c r="J9" s="25" t="s">
        <v>150</v>
      </c>
    </row>
    <row r="10" spans="1:10" s="25" customFormat="1" ht="19.5" customHeight="1">
      <c r="B10" s="94" t="s">
        <v>259</v>
      </c>
      <c r="C10" s="290" t="s">
        <v>137</v>
      </c>
      <c r="D10" s="290"/>
      <c r="E10" s="290"/>
      <c r="F10" s="290"/>
      <c r="G10" s="291"/>
    </row>
    <row r="11" spans="1:10" s="25" customFormat="1" ht="19.5" customHeight="1">
      <c r="B11" s="94" t="s">
        <v>259</v>
      </c>
      <c r="C11" s="292" t="s">
        <v>138</v>
      </c>
      <c r="D11" s="292"/>
      <c r="E11" s="292"/>
      <c r="F11" s="292"/>
      <c r="G11" s="292"/>
    </row>
    <row r="12" spans="1:10" s="25" customFormat="1" ht="19.5" customHeight="1">
      <c r="B12" s="94" t="s">
        <v>259</v>
      </c>
      <c r="C12" s="292" t="s">
        <v>139</v>
      </c>
      <c r="D12" s="292"/>
      <c r="E12" s="292"/>
      <c r="F12" s="292"/>
      <c r="G12" s="292"/>
    </row>
    <row r="13" spans="1:10" s="25" customFormat="1" ht="19.5" customHeight="1">
      <c r="B13" s="94" t="s">
        <v>259</v>
      </c>
      <c r="C13" s="292" t="s">
        <v>140</v>
      </c>
      <c r="D13" s="292"/>
      <c r="E13" s="292"/>
      <c r="F13" s="292"/>
      <c r="G13" s="292"/>
    </row>
    <row r="14" spans="1:10" s="25" customFormat="1" ht="19.5" customHeight="1">
      <c r="B14" s="94" t="s">
        <v>259</v>
      </c>
      <c r="C14" s="292" t="s">
        <v>141</v>
      </c>
      <c r="D14" s="292"/>
      <c r="E14" s="292"/>
      <c r="F14" s="292"/>
      <c r="G14" s="292"/>
    </row>
    <row r="15" spans="1:10" s="25" customFormat="1" ht="19.5" customHeight="1">
      <c r="B15" s="94" t="s">
        <v>259</v>
      </c>
      <c r="C15" s="293" t="s">
        <v>142</v>
      </c>
      <c r="D15" s="293"/>
      <c r="E15" s="293"/>
      <c r="F15" s="293"/>
      <c r="G15" s="294"/>
    </row>
    <row r="16" spans="1:10" s="25" customFormat="1" ht="13.2"/>
    <row r="17" spans="1:7" s="25" customFormat="1" ht="13.2">
      <c r="A17" s="25" t="s">
        <v>157</v>
      </c>
      <c r="B17" s="71"/>
      <c r="C17" s="71"/>
      <c r="D17" s="71"/>
      <c r="E17" s="71"/>
      <c r="F17" s="71"/>
      <c r="G17" s="71"/>
    </row>
    <row r="18" spans="1:7" s="25" customFormat="1" ht="6.6" customHeight="1"/>
    <row r="19" spans="1:7" s="25" customFormat="1" ht="13.2">
      <c r="A19" s="25" t="s">
        <v>146</v>
      </c>
      <c r="B19" s="295" t="s">
        <v>260</v>
      </c>
      <c r="C19" s="296"/>
      <c r="D19" s="296"/>
      <c r="E19" s="296"/>
      <c r="F19" s="296"/>
      <c r="G19" s="297"/>
    </row>
    <row r="20" spans="1:7" s="25" customFormat="1" ht="13.2">
      <c r="B20" s="298"/>
      <c r="C20" s="299"/>
      <c r="D20" s="299"/>
      <c r="E20" s="299"/>
      <c r="F20" s="299"/>
      <c r="G20" s="300"/>
    </row>
    <row r="21" spans="1:7" s="25" customFormat="1" ht="13.2">
      <c r="B21" s="298"/>
      <c r="C21" s="299"/>
      <c r="D21" s="299"/>
      <c r="E21" s="299"/>
      <c r="F21" s="299"/>
      <c r="G21" s="300"/>
    </row>
    <row r="22" spans="1:7" s="25" customFormat="1" ht="13.2">
      <c r="B22" s="298"/>
      <c r="C22" s="299"/>
      <c r="D22" s="299"/>
      <c r="E22" s="299"/>
      <c r="F22" s="299"/>
      <c r="G22" s="300"/>
    </row>
    <row r="23" spans="1:7" s="25" customFormat="1" ht="13.2">
      <c r="B23" s="301"/>
      <c r="C23" s="302"/>
      <c r="D23" s="302"/>
      <c r="E23" s="302"/>
      <c r="F23" s="302"/>
      <c r="G23" s="303"/>
    </row>
    <row r="24" spans="1:7" s="25" customFormat="1" ht="13.2">
      <c r="B24" s="71"/>
      <c r="C24" s="71"/>
      <c r="D24" s="71"/>
      <c r="E24" s="71"/>
      <c r="F24" s="71"/>
      <c r="G24" s="71"/>
    </row>
    <row r="25" spans="1:7" s="25" customFormat="1" ht="13.2">
      <c r="A25" s="25" t="s">
        <v>158</v>
      </c>
    </row>
    <row r="26" spans="1:7" s="25" customFormat="1" ht="5.25" customHeight="1"/>
    <row r="27" spans="1:7" s="25" customFormat="1" ht="27" customHeight="1">
      <c r="B27" s="278" t="s">
        <v>62</v>
      </c>
      <c r="C27" s="279"/>
      <c r="D27" s="279"/>
      <c r="E27" s="279"/>
      <c r="F27" s="135" t="s">
        <v>170</v>
      </c>
      <c r="G27" s="136" t="s">
        <v>171</v>
      </c>
    </row>
    <row r="28" spans="1:7" s="25" customFormat="1" ht="34.200000000000003" customHeight="1">
      <c r="B28" s="280" t="s">
        <v>169</v>
      </c>
      <c r="C28" s="281"/>
      <c r="D28" s="281"/>
      <c r="E28" s="281"/>
      <c r="F28" s="383" t="s">
        <v>261</v>
      </c>
      <c r="G28" s="384" t="s">
        <v>262</v>
      </c>
    </row>
    <row r="29" spans="1:7" s="25" customFormat="1" ht="34.200000000000003" customHeight="1">
      <c r="B29" s="282" t="s">
        <v>162</v>
      </c>
      <c r="C29" s="283"/>
      <c r="D29" s="283"/>
      <c r="E29" s="283"/>
      <c r="F29" s="137"/>
      <c r="G29" s="385"/>
    </row>
    <row r="30" spans="1:7" s="25" customFormat="1" ht="34.200000000000003" customHeight="1">
      <c r="B30" s="282" t="s">
        <v>162</v>
      </c>
      <c r="C30" s="283"/>
      <c r="D30" s="283"/>
      <c r="E30" s="283"/>
      <c r="F30" s="137"/>
      <c r="G30" s="386"/>
    </row>
    <row r="31" spans="1:7" s="25" customFormat="1" ht="13.2">
      <c r="D31" s="71"/>
      <c r="E31" s="71"/>
      <c r="F31" s="71"/>
      <c r="G31" s="71"/>
    </row>
    <row r="32" spans="1:7">
      <c r="A32" s="25" t="s">
        <v>161</v>
      </c>
    </row>
    <row r="33" spans="2:7" s="25" customFormat="1" ht="22.8" customHeight="1">
      <c r="B33" s="286" t="s">
        <v>62</v>
      </c>
      <c r="C33" s="287"/>
      <c r="D33" s="288"/>
      <c r="E33" s="286" t="s">
        <v>159</v>
      </c>
      <c r="F33" s="287"/>
      <c r="G33" s="288"/>
    </row>
    <row r="34" spans="2:7" ht="27" customHeight="1">
      <c r="B34" s="272" t="s">
        <v>263</v>
      </c>
      <c r="C34" s="273"/>
      <c r="D34" s="274"/>
      <c r="E34" s="275" t="s">
        <v>264</v>
      </c>
      <c r="F34" s="276"/>
      <c r="G34" s="277"/>
    </row>
    <row r="35" spans="2:7" ht="27" customHeight="1">
      <c r="B35" s="272" t="s">
        <v>160</v>
      </c>
      <c r="C35" s="273"/>
      <c r="D35" s="274"/>
      <c r="E35" s="275" t="s">
        <v>265</v>
      </c>
      <c r="F35" s="276"/>
      <c r="G35" s="277"/>
    </row>
  </sheetData>
  <mergeCells count="21">
    <mergeCell ref="A3:H3"/>
    <mergeCell ref="E5:G5"/>
    <mergeCell ref="B33:D33"/>
    <mergeCell ref="E33:G33"/>
    <mergeCell ref="C8:G8"/>
    <mergeCell ref="C9:G9"/>
    <mergeCell ref="C11:G11"/>
    <mergeCell ref="C14:G14"/>
    <mergeCell ref="C15:G15"/>
    <mergeCell ref="C13:G13"/>
    <mergeCell ref="C12:G12"/>
    <mergeCell ref="B19:G23"/>
    <mergeCell ref="C10:G10"/>
    <mergeCell ref="B34:D34"/>
    <mergeCell ref="E34:G34"/>
    <mergeCell ref="B35:D35"/>
    <mergeCell ref="E35:G35"/>
    <mergeCell ref="B27:E27"/>
    <mergeCell ref="B28:E28"/>
    <mergeCell ref="B29:E29"/>
    <mergeCell ref="B30:E30"/>
  </mergeCells>
  <phoneticPr fontId="1"/>
  <dataValidations count="1">
    <dataValidation type="list" allowBlank="1" showInputMessage="1" showErrorMessage="1" sqref="B9:B15">
      <formula1>$J$8:$J$9</formula1>
    </dataValidation>
  </dataValidations>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D29"/>
  <sheetViews>
    <sheetView workbookViewId="0">
      <selection activeCell="A28" sqref="A28"/>
    </sheetView>
  </sheetViews>
  <sheetFormatPr defaultRowHeight="14.4"/>
  <cols>
    <col min="1" max="1" width="24" style="163" customWidth="1"/>
    <col min="2" max="2" width="17.77734375" style="163" customWidth="1"/>
    <col min="3" max="3" width="24" style="163" customWidth="1"/>
    <col min="4" max="4" width="17.5546875" style="163" customWidth="1"/>
  </cols>
  <sheetData>
    <row r="1" spans="1:4" ht="23.4" customHeight="1"/>
    <row r="2" spans="1:4" ht="29.4" customHeight="1">
      <c r="A2" s="304" t="s">
        <v>212</v>
      </c>
      <c r="B2" s="304"/>
      <c r="C2" s="304"/>
      <c r="D2" s="304"/>
    </row>
    <row r="3" spans="1:4">
      <c r="A3" s="305" t="s">
        <v>213</v>
      </c>
      <c r="B3" s="305"/>
      <c r="C3" s="305"/>
      <c r="D3" s="305"/>
    </row>
    <row r="5" spans="1:4" ht="19.2" customHeight="1">
      <c r="D5" s="164" t="s">
        <v>214</v>
      </c>
    </row>
    <row r="6" spans="1:4" ht="19.2" customHeight="1">
      <c r="A6" s="306" t="s">
        <v>215</v>
      </c>
      <c r="B6" s="307"/>
      <c r="C6" s="306" t="s">
        <v>216</v>
      </c>
      <c r="D6" s="307"/>
    </row>
    <row r="7" spans="1:4" ht="19.2" customHeight="1">
      <c r="A7" s="165" t="s">
        <v>217</v>
      </c>
      <c r="B7" s="165" t="s">
        <v>218</v>
      </c>
      <c r="C7" s="165" t="s">
        <v>219</v>
      </c>
      <c r="D7" s="165" t="s">
        <v>218</v>
      </c>
    </row>
    <row r="8" spans="1:4" ht="19.2" customHeight="1">
      <c r="A8" s="166"/>
      <c r="B8" s="167"/>
      <c r="C8" s="168"/>
      <c r="D8" s="168"/>
    </row>
    <row r="9" spans="1:4" ht="19.2" customHeight="1">
      <c r="A9" s="169" t="s">
        <v>220</v>
      </c>
      <c r="B9" s="170">
        <f>'別紙２-1　所要額調書（出向先）'!C26</f>
        <v>865000</v>
      </c>
      <c r="C9" s="170" t="s">
        <v>221</v>
      </c>
      <c r="D9" s="170">
        <f>'別紙２-1　所要額調書（出向先）'!A13</f>
        <v>602000</v>
      </c>
    </row>
    <row r="10" spans="1:4" ht="19.2" customHeight="1">
      <c r="A10" s="169"/>
      <c r="B10" s="170"/>
      <c r="C10" s="170"/>
      <c r="D10" s="170"/>
    </row>
    <row r="11" spans="1:4" ht="19.2" customHeight="1">
      <c r="A11" s="169" t="s">
        <v>222</v>
      </c>
      <c r="B11" s="171">
        <v>331286</v>
      </c>
      <c r="C11" s="170" t="s">
        <v>223</v>
      </c>
      <c r="D11" s="170">
        <f>'別紙２-1　所要額調書（出向先）'!A20</f>
        <v>594285.71428571432</v>
      </c>
    </row>
    <row r="12" spans="1:4" ht="19.2" customHeight="1">
      <c r="A12" s="169"/>
      <c r="B12" s="170"/>
      <c r="C12" s="170"/>
      <c r="D12" s="170"/>
    </row>
    <row r="13" spans="1:4" ht="19.2" customHeight="1">
      <c r="A13" s="169" t="s">
        <v>227</v>
      </c>
      <c r="B13" s="171">
        <v>0</v>
      </c>
      <c r="C13" s="172"/>
      <c r="D13" s="170"/>
    </row>
    <row r="14" spans="1:4" ht="19.2" customHeight="1">
      <c r="A14" s="169"/>
      <c r="B14" s="170"/>
      <c r="C14" s="172"/>
      <c r="D14" s="170"/>
    </row>
    <row r="15" spans="1:4" ht="19.2" customHeight="1">
      <c r="A15" s="169"/>
      <c r="B15" s="170"/>
      <c r="C15" s="172"/>
      <c r="D15" s="170"/>
    </row>
    <row r="16" spans="1:4" ht="19.2" customHeight="1">
      <c r="A16" s="173"/>
      <c r="B16" s="174"/>
      <c r="C16" s="175"/>
      <c r="D16" s="175"/>
    </row>
    <row r="17" spans="1:4" ht="19.2" customHeight="1">
      <c r="A17" s="165" t="s">
        <v>224</v>
      </c>
      <c r="B17" s="176">
        <f>SUM(B8:B16)</f>
        <v>1196286</v>
      </c>
      <c r="C17" s="177" t="s">
        <v>224</v>
      </c>
      <c r="D17" s="176">
        <f>SUM(D8:D16)</f>
        <v>1196285.7142857143</v>
      </c>
    </row>
    <row r="20" spans="1:4">
      <c r="A20" s="178" t="s">
        <v>225</v>
      </c>
    </row>
    <row r="22" spans="1:4">
      <c r="A22" s="163" t="s">
        <v>226</v>
      </c>
    </row>
    <row r="24" spans="1:4">
      <c r="B24" s="179" t="s">
        <v>266</v>
      </c>
      <c r="C24" s="180"/>
      <c r="D24" s="180"/>
    </row>
    <row r="25" spans="1:4">
      <c r="B25" s="179"/>
      <c r="C25" s="180"/>
      <c r="D25" s="180"/>
    </row>
    <row r="26" spans="1:4">
      <c r="B26" s="179" t="s">
        <v>267</v>
      </c>
      <c r="C26" s="180"/>
      <c r="D26" s="180"/>
    </row>
    <row r="27" spans="1:4">
      <c r="B27" s="179"/>
      <c r="C27" s="180"/>
      <c r="D27" s="180"/>
    </row>
    <row r="28" spans="1:4">
      <c r="B28" s="179" t="s">
        <v>268</v>
      </c>
      <c r="C28" s="180"/>
      <c r="D28" s="181"/>
    </row>
    <row r="29" spans="1:4">
      <c r="B29" s="179"/>
      <c r="C29" s="180"/>
      <c r="D29" s="180"/>
    </row>
  </sheetData>
  <mergeCells count="4">
    <mergeCell ref="A2:D2"/>
    <mergeCell ref="A3:D3"/>
    <mergeCell ref="A6:B6"/>
    <mergeCell ref="C6:D6"/>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25"/>
  <sheetViews>
    <sheetView workbookViewId="0">
      <selection sqref="A1:XFD1048576"/>
    </sheetView>
  </sheetViews>
  <sheetFormatPr defaultRowHeight="14.4"/>
  <cols>
    <col min="1" max="1" width="22.88671875" style="154" customWidth="1"/>
    <col min="2" max="2" width="20.77734375" style="14" customWidth="1"/>
    <col min="3" max="3" width="13.44140625" style="14" customWidth="1"/>
    <col min="4" max="10" width="4.77734375" style="14" customWidth="1"/>
  </cols>
  <sheetData>
    <row r="1" spans="1:10">
      <c r="A1" s="154" t="s">
        <v>195</v>
      </c>
      <c r="G1" s="155"/>
      <c r="H1" s="311"/>
      <c r="I1" s="311"/>
      <c r="J1" s="311"/>
    </row>
    <row r="4" spans="1:10" ht="19.2">
      <c r="A4" s="312" t="s">
        <v>196</v>
      </c>
      <c r="B4" s="312"/>
      <c r="C4" s="312"/>
      <c r="D4" s="312"/>
      <c r="E4" s="312"/>
      <c r="F4" s="312"/>
      <c r="G4" s="312"/>
      <c r="H4" s="312"/>
      <c r="I4" s="312"/>
    </row>
    <row r="6" spans="1:10" ht="37.799999999999997" customHeight="1">
      <c r="A6" s="313" t="s">
        <v>197</v>
      </c>
      <c r="B6" s="315" t="s">
        <v>269</v>
      </c>
      <c r="C6" s="316"/>
      <c r="D6" s="316" t="s">
        <v>198</v>
      </c>
      <c r="E6" s="316"/>
      <c r="F6" s="316"/>
      <c r="G6" s="316"/>
      <c r="H6" s="316"/>
      <c r="I6" s="316"/>
      <c r="J6" s="317"/>
    </row>
    <row r="7" spans="1:10" ht="37.799999999999997" customHeight="1">
      <c r="A7" s="314"/>
      <c r="B7" s="315" t="s">
        <v>270</v>
      </c>
      <c r="C7" s="316"/>
      <c r="D7" s="316"/>
      <c r="E7" s="316"/>
      <c r="F7" s="316" t="s">
        <v>199</v>
      </c>
      <c r="G7" s="316"/>
      <c r="H7" s="316"/>
      <c r="I7" s="316"/>
      <c r="J7" s="317"/>
    </row>
    <row r="8" spans="1:10" ht="37.799999999999997" customHeight="1">
      <c r="A8" s="156" t="s">
        <v>200</v>
      </c>
      <c r="B8" s="157" t="s">
        <v>201</v>
      </c>
      <c r="C8" s="157" t="s">
        <v>202</v>
      </c>
      <c r="D8" s="158" t="s">
        <v>271</v>
      </c>
      <c r="E8" s="158" t="s">
        <v>272</v>
      </c>
      <c r="F8" s="158" t="s">
        <v>273</v>
      </c>
      <c r="G8" s="158" t="s">
        <v>274</v>
      </c>
      <c r="H8" s="158" t="s">
        <v>275</v>
      </c>
      <c r="I8" s="158" t="s">
        <v>276</v>
      </c>
      <c r="J8" s="159" t="s">
        <v>277</v>
      </c>
    </row>
    <row r="9" spans="1:10" ht="37.799999999999997" customHeight="1">
      <c r="A9" s="160" t="s">
        <v>203</v>
      </c>
      <c r="B9" s="387" t="s">
        <v>278</v>
      </c>
      <c r="C9" s="388"/>
      <c r="D9" s="388"/>
      <c r="E9" s="388"/>
      <c r="F9" s="388"/>
      <c r="G9" s="388"/>
      <c r="H9" s="388"/>
      <c r="I9" s="388"/>
      <c r="J9" s="389"/>
    </row>
    <row r="10" spans="1:10" ht="37.799999999999997" customHeight="1">
      <c r="A10" s="156" t="s">
        <v>204</v>
      </c>
      <c r="B10" s="390" t="s">
        <v>279</v>
      </c>
      <c r="C10" s="391"/>
      <c r="D10" s="391"/>
      <c r="E10" s="391"/>
      <c r="F10" s="391"/>
      <c r="G10" s="391"/>
      <c r="H10" s="391"/>
      <c r="I10" s="391"/>
      <c r="J10" s="392"/>
    </row>
    <row r="11" spans="1:10" ht="37.799999999999997" customHeight="1">
      <c r="J11" s="155" t="s">
        <v>205</v>
      </c>
    </row>
    <row r="13" spans="1:10">
      <c r="G13" s="155"/>
    </row>
    <row r="14" spans="1:10">
      <c r="A14" s="310" t="s">
        <v>206</v>
      </c>
      <c r="B14" s="310"/>
    </row>
    <row r="15" spans="1:10">
      <c r="A15" s="185"/>
      <c r="B15" s="185"/>
    </row>
    <row r="17" spans="1:10">
      <c r="A17" s="154" t="s">
        <v>207</v>
      </c>
    </row>
    <row r="20" spans="1:10" ht="25.8" customHeight="1">
      <c r="A20" s="161"/>
      <c r="B20" s="162" t="s">
        <v>208</v>
      </c>
      <c r="C20" s="393" t="s">
        <v>280</v>
      </c>
      <c r="D20" s="393"/>
      <c r="E20" s="393"/>
      <c r="F20" s="161"/>
      <c r="G20" s="161"/>
      <c r="H20" s="161"/>
      <c r="I20" s="161"/>
      <c r="J20" s="161"/>
    </row>
    <row r="21" spans="1:10" ht="25.8" customHeight="1">
      <c r="A21" s="161"/>
      <c r="B21" s="162" t="s">
        <v>209</v>
      </c>
      <c r="C21" s="393" t="s">
        <v>281</v>
      </c>
      <c r="D21" s="393"/>
      <c r="E21" s="393"/>
      <c r="F21" s="393"/>
      <c r="G21" s="393"/>
      <c r="H21" s="393"/>
      <c r="I21" s="393"/>
      <c r="J21" s="393"/>
    </row>
    <row r="22" spans="1:10" ht="25.8" customHeight="1">
      <c r="A22" s="161"/>
      <c r="B22" s="162"/>
      <c r="C22" s="309"/>
      <c r="D22" s="308"/>
      <c r="E22" s="308"/>
      <c r="F22" s="308"/>
      <c r="G22" s="308"/>
      <c r="H22" s="308"/>
      <c r="I22" s="308"/>
      <c r="J22" s="308"/>
    </row>
    <row r="23" spans="1:10" ht="25.8" customHeight="1">
      <c r="A23" s="161"/>
      <c r="B23" s="162" t="s">
        <v>210</v>
      </c>
      <c r="C23" s="393" t="s">
        <v>282</v>
      </c>
      <c r="D23" s="393"/>
      <c r="E23" s="393"/>
      <c r="F23" s="393"/>
      <c r="G23" s="393"/>
      <c r="H23" s="393"/>
      <c r="I23" s="393"/>
      <c r="J23" s="393"/>
    </row>
    <row r="24" spans="1:10" ht="25.8" customHeight="1">
      <c r="A24" s="161"/>
      <c r="B24" s="162" t="s">
        <v>211</v>
      </c>
      <c r="C24" s="394" t="s">
        <v>283</v>
      </c>
      <c r="D24" s="394"/>
      <c r="E24" s="394"/>
      <c r="F24" s="394"/>
      <c r="G24" s="394"/>
      <c r="H24" s="394"/>
      <c r="I24" s="394"/>
      <c r="J24" s="394"/>
    </row>
    <row r="25" spans="1:10">
      <c r="A25" s="161"/>
      <c r="B25" s="395"/>
      <c r="C25" s="395"/>
      <c r="D25" s="395"/>
      <c r="E25" s="395"/>
      <c r="F25" s="395"/>
      <c r="G25" s="395"/>
      <c r="H25" s="395"/>
      <c r="I25" s="395"/>
      <c r="J25" s="395"/>
    </row>
  </sheetData>
  <mergeCells count="15">
    <mergeCell ref="H1:J1"/>
    <mergeCell ref="A4:I4"/>
    <mergeCell ref="A6:A7"/>
    <mergeCell ref="B6:C6"/>
    <mergeCell ref="D6:J6"/>
    <mergeCell ref="B7:E7"/>
    <mergeCell ref="F7:J7"/>
    <mergeCell ref="C23:J23"/>
    <mergeCell ref="C24:J24"/>
    <mergeCell ref="B9:J9"/>
    <mergeCell ref="B10:J10"/>
    <mergeCell ref="A14:B14"/>
    <mergeCell ref="C20:E20"/>
    <mergeCell ref="C21:J21"/>
    <mergeCell ref="C22:J22"/>
  </mergeCells>
  <phoneticPr fontId="13"/>
  <dataValidations count="2">
    <dataValidation imeMode="off" allowBlank="1" showInputMessage="1" showErrorMessage="1" sqref="A14:A15 D8:J8 C20"/>
    <dataValidation imeMode="fullKatakana" allowBlank="1" showInputMessage="1" showErrorMessage="1" sqref="B9:J9"/>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9"/>
  <sheetViews>
    <sheetView workbookViewId="0">
      <selection activeCell="E11" sqref="E11"/>
    </sheetView>
  </sheetViews>
  <sheetFormatPr defaultRowHeight="13.2"/>
  <cols>
    <col min="1" max="1" width="3.21875" style="186" customWidth="1"/>
    <col min="2" max="2" width="8" style="186" customWidth="1"/>
    <col min="3" max="3" width="8.88671875" style="186"/>
    <col min="4" max="5" width="18.33203125" style="186" customWidth="1"/>
    <col min="6" max="9" width="6.5546875" style="186" customWidth="1"/>
    <col min="10" max="10" width="7.33203125" style="186" customWidth="1"/>
    <col min="11" max="11" width="52.88671875" style="186" customWidth="1"/>
  </cols>
  <sheetData>
    <row r="1" spans="1:11" ht="21">
      <c r="A1" s="138"/>
      <c r="B1" s="139" t="s">
        <v>172</v>
      </c>
      <c r="C1" s="140"/>
      <c r="D1" s="141"/>
      <c r="E1" s="140"/>
      <c r="F1" s="141"/>
      <c r="G1" s="141"/>
      <c r="H1" s="141"/>
      <c r="I1" s="141"/>
      <c r="J1" s="142"/>
      <c r="K1" s="141"/>
    </row>
    <row r="2" spans="1:11">
      <c r="A2" s="138"/>
      <c r="B2" s="142"/>
      <c r="C2" s="140"/>
      <c r="D2" s="141"/>
      <c r="E2" s="140"/>
      <c r="F2" s="141"/>
      <c r="G2" s="141"/>
      <c r="H2" s="141"/>
      <c r="I2" s="141"/>
      <c r="J2" s="142"/>
      <c r="K2" s="141"/>
    </row>
    <row r="3" spans="1:11" ht="21">
      <c r="A3" s="138"/>
      <c r="B3" s="318" t="s">
        <v>173</v>
      </c>
      <c r="C3" s="319"/>
      <c r="D3" s="319"/>
      <c r="E3" s="319"/>
      <c r="F3" s="319"/>
      <c r="G3" s="319"/>
      <c r="H3" s="319"/>
      <c r="I3" s="319"/>
      <c r="J3" s="319"/>
      <c r="K3" s="319"/>
    </row>
    <row r="4" spans="1:11">
      <c r="A4" s="138"/>
      <c r="B4" s="142"/>
      <c r="C4" s="140"/>
      <c r="D4" s="141"/>
      <c r="E4" s="140"/>
      <c r="F4" s="141"/>
      <c r="G4" s="141"/>
      <c r="H4" s="141"/>
      <c r="I4" s="141"/>
      <c r="J4" s="142"/>
      <c r="K4" s="141"/>
    </row>
    <row r="5" spans="1:11" ht="26.4" customHeight="1">
      <c r="A5" s="138"/>
      <c r="B5" s="320" t="s">
        <v>174</v>
      </c>
      <c r="C5" s="322" t="s">
        <v>175</v>
      </c>
      <c r="D5" s="323" t="s">
        <v>176</v>
      </c>
      <c r="E5" s="324"/>
      <c r="F5" s="325" t="s">
        <v>177</v>
      </c>
      <c r="G5" s="326"/>
      <c r="H5" s="326"/>
      <c r="I5" s="327"/>
      <c r="J5" s="328" t="s">
        <v>178</v>
      </c>
      <c r="K5" s="322" t="s">
        <v>179</v>
      </c>
    </row>
    <row r="6" spans="1:11" ht="26.4" customHeight="1">
      <c r="A6" s="138"/>
      <c r="B6" s="321"/>
      <c r="C6" s="321"/>
      <c r="D6" s="143" t="s">
        <v>180</v>
      </c>
      <c r="E6" s="143" t="s">
        <v>181</v>
      </c>
      <c r="F6" s="144" t="s">
        <v>182</v>
      </c>
      <c r="G6" s="145" t="s">
        <v>183</v>
      </c>
      <c r="H6" s="145" t="s">
        <v>184</v>
      </c>
      <c r="I6" s="145" t="s">
        <v>185</v>
      </c>
      <c r="J6" s="321"/>
      <c r="K6" s="321"/>
    </row>
    <row r="7" spans="1:11" ht="26.4" customHeight="1">
      <c r="A7" s="138"/>
      <c r="B7" s="146">
        <v>1</v>
      </c>
      <c r="C7" s="396" t="s">
        <v>284</v>
      </c>
      <c r="D7" s="397" t="s">
        <v>285</v>
      </c>
      <c r="E7" s="396" t="s">
        <v>286</v>
      </c>
      <c r="F7" s="398" t="s">
        <v>287</v>
      </c>
      <c r="G7" s="399">
        <v>30</v>
      </c>
      <c r="H7" s="399">
        <v>1</v>
      </c>
      <c r="I7" s="399">
        <v>1</v>
      </c>
      <c r="J7" s="400" t="s">
        <v>288</v>
      </c>
      <c r="K7" s="401" t="s">
        <v>289</v>
      </c>
    </row>
    <row r="8" spans="1:11" ht="26.4" customHeight="1">
      <c r="A8" s="138"/>
      <c r="B8" s="146">
        <v>2</v>
      </c>
      <c r="C8" s="396" t="s">
        <v>290</v>
      </c>
      <c r="D8" s="397" t="s">
        <v>291</v>
      </c>
      <c r="E8" s="396" t="s">
        <v>292</v>
      </c>
      <c r="F8" s="398" t="s">
        <v>293</v>
      </c>
      <c r="G8" s="399">
        <v>50</v>
      </c>
      <c r="H8" s="399">
        <v>3</v>
      </c>
      <c r="I8" s="399">
        <v>3</v>
      </c>
      <c r="J8" s="400" t="s">
        <v>294</v>
      </c>
      <c r="K8" s="401" t="s">
        <v>289</v>
      </c>
    </row>
    <row r="9" spans="1:11" ht="26.4" customHeight="1">
      <c r="A9" s="138"/>
      <c r="B9" s="146">
        <v>3</v>
      </c>
      <c r="C9" s="147"/>
      <c r="D9" s="148"/>
      <c r="E9" s="147"/>
      <c r="F9" s="149"/>
      <c r="G9" s="150"/>
      <c r="H9" s="150"/>
      <c r="I9" s="150"/>
      <c r="J9" s="151"/>
      <c r="K9" s="152"/>
    </row>
    <row r="10" spans="1:11" ht="26.4" customHeight="1">
      <c r="A10" s="138"/>
      <c r="B10" s="146">
        <v>4</v>
      </c>
      <c r="C10" s="147"/>
      <c r="D10" s="148"/>
      <c r="E10" s="147"/>
      <c r="F10" s="149"/>
      <c r="G10" s="150"/>
      <c r="H10" s="150"/>
      <c r="I10" s="150"/>
      <c r="J10" s="151"/>
      <c r="K10" s="152"/>
    </row>
    <row r="11" spans="1:11" ht="26.4" customHeight="1">
      <c r="A11" s="138"/>
      <c r="B11" s="146">
        <v>5</v>
      </c>
      <c r="C11" s="147"/>
      <c r="D11" s="148"/>
      <c r="E11" s="147"/>
      <c r="F11" s="149"/>
      <c r="G11" s="150"/>
      <c r="H11" s="150"/>
      <c r="I11" s="150"/>
      <c r="J11" s="151"/>
      <c r="K11" s="152"/>
    </row>
    <row r="12" spans="1:11" ht="26.4" customHeight="1">
      <c r="A12" s="138"/>
      <c r="B12" s="146">
        <v>6</v>
      </c>
      <c r="C12" s="147"/>
      <c r="D12" s="148"/>
      <c r="E12" s="147"/>
      <c r="F12" s="149"/>
      <c r="G12" s="150"/>
      <c r="H12" s="150"/>
      <c r="I12" s="150"/>
      <c r="J12" s="151"/>
      <c r="K12" s="152"/>
    </row>
    <row r="13" spans="1:11" ht="26.4" customHeight="1">
      <c r="A13" s="138"/>
      <c r="B13" s="146">
        <v>7</v>
      </c>
      <c r="C13" s="147"/>
      <c r="D13" s="148"/>
      <c r="E13" s="147"/>
      <c r="F13" s="149"/>
      <c r="G13" s="150"/>
      <c r="H13" s="150"/>
      <c r="I13" s="150"/>
      <c r="J13" s="151"/>
      <c r="K13" s="152"/>
    </row>
    <row r="14" spans="1:11" ht="26.4" customHeight="1">
      <c r="A14" s="138"/>
      <c r="B14" s="146">
        <v>8</v>
      </c>
      <c r="C14" s="147"/>
      <c r="D14" s="148"/>
      <c r="E14" s="147"/>
      <c r="F14" s="149"/>
      <c r="G14" s="150"/>
      <c r="H14" s="150"/>
      <c r="I14" s="150"/>
      <c r="J14" s="151"/>
      <c r="K14" s="152"/>
    </row>
    <row r="15" spans="1:11" ht="26.4" customHeight="1">
      <c r="A15" s="138"/>
      <c r="B15" s="146">
        <v>9</v>
      </c>
      <c r="C15" s="147"/>
      <c r="D15" s="148"/>
      <c r="E15" s="147"/>
      <c r="F15" s="149"/>
      <c r="G15" s="150"/>
      <c r="H15" s="150"/>
      <c r="I15" s="150"/>
      <c r="J15" s="151"/>
      <c r="K15" s="152"/>
    </row>
    <row r="16" spans="1:11" ht="26.4" customHeight="1">
      <c r="A16" s="138"/>
      <c r="B16" s="146">
        <v>10</v>
      </c>
      <c r="C16" s="147"/>
      <c r="D16" s="148"/>
      <c r="E16" s="147"/>
      <c r="F16" s="149"/>
      <c r="G16" s="150"/>
      <c r="H16" s="150"/>
      <c r="I16" s="150"/>
      <c r="J16" s="151"/>
      <c r="K16" s="152"/>
    </row>
    <row r="18" spans="2:2" ht="14.4">
      <c r="B18" s="153" t="s">
        <v>186</v>
      </c>
    </row>
    <row r="20" spans="2:2">
      <c r="B20" s="186" t="s">
        <v>187</v>
      </c>
    </row>
    <row r="21" spans="2:2">
      <c r="B21" s="186" t="s">
        <v>188</v>
      </c>
    </row>
    <row r="23" spans="2:2">
      <c r="B23" s="186" t="s">
        <v>189</v>
      </c>
    </row>
    <row r="24" spans="2:2">
      <c r="B24" s="186" t="s">
        <v>190</v>
      </c>
    </row>
    <row r="26" spans="2:2">
      <c r="B26" s="186" t="s">
        <v>191</v>
      </c>
    </row>
    <row r="27" spans="2:2">
      <c r="B27" s="186" t="s">
        <v>192</v>
      </c>
    </row>
    <row r="28" spans="2:2">
      <c r="B28" s="186" t="s">
        <v>193</v>
      </c>
    </row>
    <row r="29" spans="2:2">
      <c r="B29" s="186" t="s">
        <v>194</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formula1>"M,F"</formula1>
    </dataValidation>
    <dataValidation type="list" allowBlank="1" showInputMessage="1" showErrorMessage="1" sqref="F7:F16">
      <formula1>"T,S,H"</formula1>
    </dataValidation>
    <dataValidation type="whole" allowBlank="1" showInputMessage="1" showErrorMessage="1" sqref="G8:G11 G12:I16 H7:I11">
      <formula1>0</formula1>
      <formula2>100</formula2>
    </dataValidation>
    <dataValidation imeMode="halfKatakana" allowBlank="1" showInputMessage="1" showErrorMessage="1" sqref="D7:D16"/>
  </dataValidations>
  <pageMargins left="0.7" right="0.7" top="0.75" bottom="0.75" header="0.3" footer="0.3"/>
  <pageSetup paperSize="9" scale="6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H43"/>
  <sheetViews>
    <sheetView showGridLines="0" view="pageBreakPreview" zoomScale="70" zoomScaleNormal="100" zoomScaleSheetLayoutView="70" workbookViewId="0">
      <selection activeCell="F12" sqref="F12:G14"/>
    </sheetView>
  </sheetViews>
  <sheetFormatPr defaultRowHeight="13.2"/>
  <cols>
    <col min="1" max="1" width="1.88671875" style="27" customWidth="1"/>
    <col min="2" max="3" width="2.109375" style="27" customWidth="1"/>
    <col min="4" max="4" width="22.6640625" style="27" customWidth="1"/>
    <col min="5" max="5" width="2.109375" style="27" customWidth="1"/>
    <col min="6" max="6" width="35.77734375" style="27" customWidth="1"/>
    <col min="7" max="7" width="58.109375" style="27" customWidth="1"/>
    <col min="8" max="255" width="9" style="27"/>
    <col min="256" max="256" width="1.88671875" style="27" customWidth="1"/>
    <col min="257" max="258" width="2.109375" style="27" customWidth="1"/>
    <col min="259" max="259" width="22.6640625" style="27" customWidth="1"/>
    <col min="260" max="260" width="2.109375" style="27" customWidth="1"/>
    <col min="261" max="262" width="35.77734375" style="27" customWidth="1"/>
    <col min="263" max="263" width="34.44140625" style="27" customWidth="1"/>
    <col min="264" max="511" width="9" style="27"/>
    <col min="512" max="512" width="1.88671875" style="27" customWidth="1"/>
    <col min="513" max="514" width="2.109375" style="27" customWidth="1"/>
    <col min="515" max="515" width="22.6640625" style="27" customWidth="1"/>
    <col min="516" max="516" width="2.109375" style="27" customWidth="1"/>
    <col min="517" max="518" width="35.77734375" style="27" customWidth="1"/>
    <col min="519" max="519" width="34.44140625" style="27" customWidth="1"/>
    <col min="520" max="767" width="9" style="27"/>
    <col min="768" max="768" width="1.88671875" style="27" customWidth="1"/>
    <col min="769" max="770" width="2.109375" style="27" customWidth="1"/>
    <col min="771" max="771" width="22.6640625" style="27" customWidth="1"/>
    <col min="772" max="772" width="2.109375" style="27" customWidth="1"/>
    <col min="773" max="774" width="35.77734375" style="27" customWidth="1"/>
    <col min="775" max="775" width="34.44140625" style="27" customWidth="1"/>
    <col min="776" max="1023" width="9" style="27"/>
    <col min="1024" max="1024" width="1.88671875" style="27" customWidth="1"/>
    <col min="1025" max="1026" width="2.109375" style="27" customWidth="1"/>
    <col min="1027" max="1027" width="22.6640625" style="27" customWidth="1"/>
    <col min="1028" max="1028" width="2.109375" style="27" customWidth="1"/>
    <col min="1029" max="1030" width="35.77734375" style="27" customWidth="1"/>
    <col min="1031" max="1031" width="34.44140625" style="27" customWidth="1"/>
    <col min="1032" max="1279" width="9" style="27"/>
    <col min="1280" max="1280" width="1.88671875" style="27" customWidth="1"/>
    <col min="1281" max="1282" width="2.109375" style="27" customWidth="1"/>
    <col min="1283" max="1283" width="22.6640625" style="27" customWidth="1"/>
    <col min="1284" max="1284" width="2.109375" style="27" customWidth="1"/>
    <col min="1285" max="1286" width="35.77734375" style="27" customWidth="1"/>
    <col min="1287" max="1287" width="34.44140625" style="27" customWidth="1"/>
    <col min="1288" max="1535" width="9" style="27"/>
    <col min="1536" max="1536" width="1.88671875" style="27" customWidth="1"/>
    <col min="1537" max="1538" width="2.109375" style="27" customWidth="1"/>
    <col min="1539" max="1539" width="22.6640625" style="27" customWidth="1"/>
    <col min="1540" max="1540" width="2.109375" style="27" customWidth="1"/>
    <col min="1541" max="1542" width="35.77734375" style="27" customWidth="1"/>
    <col min="1543" max="1543" width="34.44140625" style="27" customWidth="1"/>
    <col min="1544" max="1791" width="9" style="27"/>
    <col min="1792" max="1792" width="1.88671875" style="27" customWidth="1"/>
    <col min="1793" max="1794" width="2.109375" style="27" customWidth="1"/>
    <col min="1795" max="1795" width="22.6640625" style="27" customWidth="1"/>
    <col min="1796" max="1796" width="2.109375" style="27" customWidth="1"/>
    <col min="1797" max="1798" width="35.77734375" style="27" customWidth="1"/>
    <col min="1799" max="1799" width="34.44140625" style="27" customWidth="1"/>
    <col min="1800" max="2047" width="9" style="27"/>
    <col min="2048" max="2048" width="1.88671875" style="27" customWidth="1"/>
    <col min="2049" max="2050" width="2.109375" style="27" customWidth="1"/>
    <col min="2051" max="2051" width="22.6640625" style="27" customWidth="1"/>
    <col min="2052" max="2052" width="2.109375" style="27" customWidth="1"/>
    <col min="2053" max="2054" width="35.77734375" style="27" customWidth="1"/>
    <col min="2055" max="2055" width="34.44140625" style="27" customWidth="1"/>
    <col min="2056" max="2303" width="9" style="27"/>
    <col min="2304" max="2304" width="1.88671875" style="27" customWidth="1"/>
    <col min="2305" max="2306" width="2.109375" style="27" customWidth="1"/>
    <col min="2307" max="2307" width="22.6640625" style="27" customWidth="1"/>
    <col min="2308" max="2308" width="2.109375" style="27" customWidth="1"/>
    <col min="2309" max="2310" width="35.77734375" style="27" customWidth="1"/>
    <col min="2311" max="2311" width="34.44140625" style="27" customWidth="1"/>
    <col min="2312" max="2559" width="9" style="27"/>
    <col min="2560" max="2560" width="1.88671875" style="27" customWidth="1"/>
    <col min="2561" max="2562" width="2.109375" style="27" customWidth="1"/>
    <col min="2563" max="2563" width="22.6640625" style="27" customWidth="1"/>
    <col min="2564" max="2564" width="2.109375" style="27" customWidth="1"/>
    <col min="2565" max="2566" width="35.77734375" style="27" customWidth="1"/>
    <col min="2567" max="2567" width="34.44140625" style="27" customWidth="1"/>
    <col min="2568" max="2815" width="9" style="27"/>
    <col min="2816" max="2816" width="1.88671875" style="27" customWidth="1"/>
    <col min="2817" max="2818" width="2.109375" style="27" customWidth="1"/>
    <col min="2819" max="2819" width="22.6640625" style="27" customWidth="1"/>
    <col min="2820" max="2820" width="2.109375" style="27" customWidth="1"/>
    <col min="2821" max="2822" width="35.77734375" style="27" customWidth="1"/>
    <col min="2823" max="2823" width="34.44140625" style="27" customWidth="1"/>
    <col min="2824" max="3071" width="9" style="27"/>
    <col min="3072" max="3072" width="1.88671875" style="27" customWidth="1"/>
    <col min="3073" max="3074" width="2.109375" style="27" customWidth="1"/>
    <col min="3075" max="3075" width="22.6640625" style="27" customWidth="1"/>
    <col min="3076" max="3076" width="2.109375" style="27" customWidth="1"/>
    <col min="3077" max="3078" width="35.77734375" style="27" customWidth="1"/>
    <col min="3079" max="3079" width="34.44140625" style="27" customWidth="1"/>
    <col min="3080" max="3327" width="9" style="27"/>
    <col min="3328" max="3328" width="1.88671875" style="27" customWidth="1"/>
    <col min="3329" max="3330" width="2.109375" style="27" customWidth="1"/>
    <col min="3331" max="3331" width="22.6640625" style="27" customWidth="1"/>
    <col min="3332" max="3332" width="2.109375" style="27" customWidth="1"/>
    <col min="3333" max="3334" width="35.77734375" style="27" customWidth="1"/>
    <col min="3335" max="3335" width="34.44140625" style="27" customWidth="1"/>
    <col min="3336" max="3583" width="9" style="27"/>
    <col min="3584" max="3584" width="1.88671875" style="27" customWidth="1"/>
    <col min="3585" max="3586" width="2.109375" style="27" customWidth="1"/>
    <col min="3587" max="3587" width="22.6640625" style="27" customWidth="1"/>
    <col min="3588" max="3588" width="2.109375" style="27" customWidth="1"/>
    <col min="3589" max="3590" width="35.77734375" style="27" customWidth="1"/>
    <col min="3591" max="3591" width="34.44140625" style="27" customWidth="1"/>
    <col min="3592" max="3839" width="9" style="27"/>
    <col min="3840" max="3840" width="1.88671875" style="27" customWidth="1"/>
    <col min="3841" max="3842" width="2.109375" style="27" customWidth="1"/>
    <col min="3843" max="3843" width="22.6640625" style="27" customWidth="1"/>
    <col min="3844" max="3844" width="2.109375" style="27" customWidth="1"/>
    <col min="3845" max="3846" width="35.77734375" style="27" customWidth="1"/>
    <col min="3847" max="3847" width="34.44140625" style="27" customWidth="1"/>
    <col min="3848" max="4095" width="9" style="27"/>
    <col min="4096" max="4096" width="1.88671875" style="27" customWidth="1"/>
    <col min="4097" max="4098" width="2.109375" style="27" customWidth="1"/>
    <col min="4099" max="4099" width="22.6640625" style="27" customWidth="1"/>
    <col min="4100" max="4100" width="2.109375" style="27" customWidth="1"/>
    <col min="4101" max="4102" width="35.77734375" style="27" customWidth="1"/>
    <col min="4103" max="4103" width="34.44140625" style="27" customWidth="1"/>
    <col min="4104" max="4351" width="9" style="27"/>
    <col min="4352" max="4352" width="1.88671875" style="27" customWidth="1"/>
    <col min="4353" max="4354" width="2.109375" style="27" customWidth="1"/>
    <col min="4355" max="4355" width="22.6640625" style="27" customWidth="1"/>
    <col min="4356" max="4356" width="2.109375" style="27" customWidth="1"/>
    <col min="4357" max="4358" width="35.77734375" style="27" customWidth="1"/>
    <col min="4359" max="4359" width="34.44140625" style="27" customWidth="1"/>
    <col min="4360" max="4607" width="9" style="27"/>
    <col min="4608" max="4608" width="1.88671875" style="27" customWidth="1"/>
    <col min="4609" max="4610" width="2.109375" style="27" customWidth="1"/>
    <col min="4611" max="4611" width="22.6640625" style="27" customWidth="1"/>
    <col min="4612" max="4612" width="2.109375" style="27" customWidth="1"/>
    <col min="4613" max="4614" width="35.77734375" style="27" customWidth="1"/>
    <col min="4615" max="4615" width="34.44140625" style="27" customWidth="1"/>
    <col min="4616" max="4863" width="9" style="27"/>
    <col min="4864" max="4864" width="1.88671875" style="27" customWidth="1"/>
    <col min="4865" max="4866" width="2.109375" style="27" customWidth="1"/>
    <col min="4867" max="4867" width="22.6640625" style="27" customWidth="1"/>
    <col min="4868" max="4868" width="2.109375" style="27" customWidth="1"/>
    <col min="4869" max="4870" width="35.77734375" style="27" customWidth="1"/>
    <col min="4871" max="4871" width="34.44140625" style="27" customWidth="1"/>
    <col min="4872" max="5119" width="9" style="27"/>
    <col min="5120" max="5120" width="1.88671875" style="27" customWidth="1"/>
    <col min="5121" max="5122" width="2.109375" style="27" customWidth="1"/>
    <col min="5123" max="5123" width="22.6640625" style="27" customWidth="1"/>
    <col min="5124" max="5124" width="2.109375" style="27" customWidth="1"/>
    <col min="5125" max="5126" width="35.77734375" style="27" customWidth="1"/>
    <col min="5127" max="5127" width="34.44140625" style="27" customWidth="1"/>
    <col min="5128" max="5375" width="9" style="27"/>
    <col min="5376" max="5376" width="1.88671875" style="27" customWidth="1"/>
    <col min="5377" max="5378" width="2.109375" style="27" customWidth="1"/>
    <col min="5379" max="5379" width="22.6640625" style="27" customWidth="1"/>
    <col min="5380" max="5380" width="2.109375" style="27" customWidth="1"/>
    <col min="5381" max="5382" width="35.77734375" style="27" customWidth="1"/>
    <col min="5383" max="5383" width="34.44140625" style="27" customWidth="1"/>
    <col min="5384" max="5631" width="9" style="27"/>
    <col min="5632" max="5632" width="1.88671875" style="27" customWidth="1"/>
    <col min="5633" max="5634" width="2.109375" style="27" customWidth="1"/>
    <col min="5635" max="5635" width="22.6640625" style="27" customWidth="1"/>
    <col min="5636" max="5636" width="2.109375" style="27" customWidth="1"/>
    <col min="5637" max="5638" width="35.77734375" style="27" customWidth="1"/>
    <col min="5639" max="5639" width="34.44140625" style="27" customWidth="1"/>
    <col min="5640" max="5887" width="9" style="27"/>
    <col min="5888" max="5888" width="1.88671875" style="27" customWidth="1"/>
    <col min="5889" max="5890" width="2.109375" style="27" customWidth="1"/>
    <col min="5891" max="5891" width="22.6640625" style="27" customWidth="1"/>
    <col min="5892" max="5892" width="2.109375" style="27" customWidth="1"/>
    <col min="5893" max="5894" width="35.77734375" style="27" customWidth="1"/>
    <col min="5895" max="5895" width="34.44140625" style="27" customWidth="1"/>
    <col min="5896" max="6143" width="9" style="27"/>
    <col min="6144" max="6144" width="1.88671875" style="27" customWidth="1"/>
    <col min="6145" max="6146" width="2.109375" style="27" customWidth="1"/>
    <col min="6147" max="6147" width="22.6640625" style="27" customWidth="1"/>
    <col min="6148" max="6148" width="2.109375" style="27" customWidth="1"/>
    <col min="6149" max="6150" width="35.77734375" style="27" customWidth="1"/>
    <col min="6151" max="6151" width="34.44140625" style="27" customWidth="1"/>
    <col min="6152" max="6399" width="9" style="27"/>
    <col min="6400" max="6400" width="1.88671875" style="27" customWidth="1"/>
    <col min="6401" max="6402" width="2.109375" style="27" customWidth="1"/>
    <col min="6403" max="6403" width="22.6640625" style="27" customWidth="1"/>
    <col min="6404" max="6404" width="2.109375" style="27" customWidth="1"/>
    <col min="6405" max="6406" width="35.77734375" style="27" customWidth="1"/>
    <col min="6407" max="6407" width="34.44140625" style="27" customWidth="1"/>
    <col min="6408" max="6655" width="9" style="27"/>
    <col min="6656" max="6656" width="1.88671875" style="27" customWidth="1"/>
    <col min="6657" max="6658" width="2.109375" style="27" customWidth="1"/>
    <col min="6659" max="6659" width="22.6640625" style="27" customWidth="1"/>
    <col min="6660" max="6660" width="2.109375" style="27" customWidth="1"/>
    <col min="6661" max="6662" width="35.77734375" style="27" customWidth="1"/>
    <col min="6663" max="6663" width="34.44140625" style="27" customWidth="1"/>
    <col min="6664" max="6911" width="9" style="27"/>
    <col min="6912" max="6912" width="1.88671875" style="27" customWidth="1"/>
    <col min="6913" max="6914" width="2.109375" style="27" customWidth="1"/>
    <col min="6915" max="6915" width="22.6640625" style="27" customWidth="1"/>
    <col min="6916" max="6916" width="2.109375" style="27" customWidth="1"/>
    <col min="6917" max="6918" width="35.77734375" style="27" customWidth="1"/>
    <col min="6919" max="6919" width="34.44140625" style="27" customWidth="1"/>
    <col min="6920" max="7167" width="9" style="27"/>
    <col min="7168" max="7168" width="1.88671875" style="27" customWidth="1"/>
    <col min="7169" max="7170" width="2.109375" style="27" customWidth="1"/>
    <col min="7171" max="7171" width="22.6640625" style="27" customWidth="1"/>
    <col min="7172" max="7172" width="2.109375" style="27" customWidth="1"/>
    <col min="7173" max="7174" width="35.77734375" style="27" customWidth="1"/>
    <col min="7175" max="7175" width="34.44140625" style="27" customWidth="1"/>
    <col min="7176" max="7423" width="9" style="27"/>
    <col min="7424" max="7424" width="1.88671875" style="27" customWidth="1"/>
    <col min="7425" max="7426" width="2.109375" style="27" customWidth="1"/>
    <col min="7427" max="7427" width="22.6640625" style="27" customWidth="1"/>
    <col min="7428" max="7428" width="2.109375" style="27" customWidth="1"/>
    <col min="7429" max="7430" width="35.77734375" style="27" customWidth="1"/>
    <col min="7431" max="7431" width="34.44140625" style="27" customWidth="1"/>
    <col min="7432" max="7679" width="9" style="27"/>
    <col min="7680" max="7680" width="1.88671875" style="27" customWidth="1"/>
    <col min="7681" max="7682" width="2.109375" style="27" customWidth="1"/>
    <col min="7683" max="7683" width="22.6640625" style="27" customWidth="1"/>
    <col min="7684" max="7684" width="2.109375" style="27" customWidth="1"/>
    <col min="7685" max="7686" width="35.77734375" style="27" customWidth="1"/>
    <col min="7687" max="7687" width="34.44140625" style="27" customWidth="1"/>
    <col min="7688" max="7935" width="9" style="27"/>
    <col min="7936" max="7936" width="1.88671875" style="27" customWidth="1"/>
    <col min="7937" max="7938" width="2.109375" style="27" customWidth="1"/>
    <col min="7939" max="7939" width="22.6640625" style="27" customWidth="1"/>
    <col min="7940" max="7940" width="2.109375" style="27" customWidth="1"/>
    <col min="7941" max="7942" width="35.77734375" style="27" customWidth="1"/>
    <col min="7943" max="7943" width="34.44140625" style="27" customWidth="1"/>
    <col min="7944" max="8191" width="9" style="27"/>
    <col min="8192" max="8192" width="1.88671875" style="27" customWidth="1"/>
    <col min="8193" max="8194" width="2.109375" style="27" customWidth="1"/>
    <col min="8195" max="8195" width="22.6640625" style="27" customWidth="1"/>
    <col min="8196" max="8196" width="2.109375" style="27" customWidth="1"/>
    <col min="8197" max="8198" width="35.77734375" style="27" customWidth="1"/>
    <col min="8199" max="8199" width="34.44140625" style="27" customWidth="1"/>
    <col min="8200" max="8447" width="9" style="27"/>
    <col min="8448" max="8448" width="1.88671875" style="27" customWidth="1"/>
    <col min="8449" max="8450" width="2.109375" style="27" customWidth="1"/>
    <col min="8451" max="8451" width="22.6640625" style="27" customWidth="1"/>
    <col min="8452" max="8452" width="2.109375" style="27" customWidth="1"/>
    <col min="8453" max="8454" width="35.77734375" style="27" customWidth="1"/>
    <col min="8455" max="8455" width="34.44140625" style="27" customWidth="1"/>
    <col min="8456" max="8703" width="9" style="27"/>
    <col min="8704" max="8704" width="1.88671875" style="27" customWidth="1"/>
    <col min="8705" max="8706" width="2.109375" style="27" customWidth="1"/>
    <col min="8707" max="8707" width="22.6640625" style="27" customWidth="1"/>
    <col min="8708" max="8708" width="2.109375" style="27" customWidth="1"/>
    <col min="8709" max="8710" width="35.77734375" style="27" customWidth="1"/>
    <col min="8711" max="8711" width="34.44140625" style="27" customWidth="1"/>
    <col min="8712" max="8959" width="9" style="27"/>
    <col min="8960" max="8960" width="1.88671875" style="27" customWidth="1"/>
    <col min="8961" max="8962" width="2.109375" style="27" customWidth="1"/>
    <col min="8963" max="8963" width="22.6640625" style="27" customWidth="1"/>
    <col min="8964" max="8964" width="2.109375" style="27" customWidth="1"/>
    <col min="8965" max="8966" width="35.77734375" style="27" customWidth="1"/>
    <col min="8967" max="8967" width="34.44140625" style="27" customWidth="1"/>
    <col min="8968" max="9215" width="9" style="27"/>
    <col min="9216" max="9216" width="1.88671875" style="27" customWidth="1"/>
    <col min="9217" max="9218" width="2.109375" style="27" customWidth="1"/>
    <col min="9219" max="9219" width="22.6640625" style="27" customWidth="1"/>
    <col min="9220" max="9220" width="2.109375" style="27" customWidth="1"/>
    <col min="9221" max="9222" width="35.77734375" style="27" customWidth="1"/>
    <col min="9223" max="9223" width="34.44140625" style="27" customWidth="1"/>
    <col min="9224" max="9471" width="9" style="27"/>
    <col min="9472" max="9472" width="1.88671875" style="27" customWidth="1"/>
    <col min="9473" max="9474" width="2.109375" style="27" customWidth="1"/>
    <col min="9475" max="9475" width="22.6640625" style="27" customWidth="1"/>
    <col min="9476" max="9476" width="2.109375" style="27" customWidth="1"/>
    <col min="9477" max="9478" width="35.77734375" style="27" customWidth="1"/>
    <col min="9479" max="9479" width="34.44140625" style="27" customWidth="1"/>
    <col min="9480" max="9727" width="9" style="27"/>
    <col min="9728" max="9728" width="1.88671875" style="27" customWidth="1"/>
    <col min="9729" max="9730" width="2.109375" style="27" customWidth="1"/>
    <col min="9731" max="9731" width="22.6640625" style="27" customWidth="1"/>
    <col min="9732" max="9732" width="2.109375" style="27" customWidth="1"/>
    <col min="9733" max="9734" width="35.77734375" style="27" customWidth="1"/>
    <col min="9735" max="9735" width="34.44140625" style="27" customWidth="1"/>
    <col min="9736" max="9983" width="9" style="27"/>
    <col min="9984" max="9984" width="1.88671875" style="27" customWidth="1"/>
    <col min="9985" max="9986" width="2.109375" style="27" customWidth="1"/>
    <col min="9987" max="9987" width="22.6640625" style="27" customWidth="1"/>
    <col min="9988" max="9988" width="2.109375" style="27" customWidth="1"/>
    <col min="9989" max="9990" width="35.77734375" style="27" customWidth="1"/>
    <col min="9991" max="9991" width="34.44140625" style="27" customWidth="1"/>
    <col min="9992" max="10239" width="9" style="27"/>
    <col min="10240" max="10240" width="1.88671875" style="27" customWidth="1"/>
    <col min="10241" max="10242" width="2.109375" style="27" customWidth="1"/>
    <col min="10243" max="10243" width="22.6640625" style="27" customWidth="1"/>
    <col min="10244" max="10244" width="2.109375" style="27" customWidth="1"/>
    <col min="10245" max="10246" width="35.77734375" style="27" customWidth="1"/>
    <col min="10247" max="10247" width="34.44140625" style="27" customWidth="1"/>
    <col min="10248" max="10495" width="9" style="27"/>
    <col min="10496" max="10496" width="1.88671875" style="27" customWidth="1"/>
    <col min="10497" max="10498" width="2.109375" style="27" customWidth="1"/>
    <col min="10499" max="10499" width="22.6640625" style="27" customWidth="1"/>
    <col min="10500" max="10500" width="2.109375" style="27" customWidth="1"/>
    <col min="10501" max="10502" width="35.77734375" style="27" customWidth="1"/>
    <col min="10503" max="10503" width="34.44140625" style="27" customWidth="1"/>
    <col min="10504" max="10751" width="9" style="27"/>
    <col min="10752" max="10752" width="1.88671875" style="27" customWidth="1"/>
    <col min="10753" max="10754" width="2.109375" style="27" customWidth="1"/>
    <col min="10755" max="10755" width="22.6640625" style="27" customWidth="1"/>
    <col min="10756" max="10756" width="2.109375" style="27" customWidth="1"/>
    <col min="10757" max="10758" width="35.77734375" style="27" customWidth="1"/>
    <col min="10759" max="10759" width="34.44140625" style="27" customWidth="1"/>
    <col min="10760" max="11007" width="9" style="27"/>
    <col min="11008" max="11008" width="1.88671875" style="27" customWidth="1"/>
    <col min="11009" max="11010" width="2.109375" style="27" customWidth="1"/>
    <col min="11011" max="11011" width="22.6640625" style="27" customWidth="1"/>
    <col min="11012" max="11012" width="2.109375" style="27" customWidth="1"/>
    <col min="11013" max="11014" width="35.77734375" style="27" customWidth="1"/>
    <col min="11015" max="11015" width="34.44140625" style="27" customWidth="1"/>
    <col min="11016" max="11263" width="9" style="27"/>
    <col min="11264" max="11264" width="1.88671875" style="27" customWidth="1"/>
    <col min="11265" max="11266" width="2.109375" style="27" customWidth="1"/>
    <col min="11267" max="11267" width="22.6640625" style="27" customWidth="1"/>
    <col min="11268" max="11268" width="2.109375" style="27" customWidth="1"/>
    <col min="11269" max="11270" width="35.77734375" style="27" customWidth="1"/>
    <col min="11271" max="11271" width="34.44140625" style="27" customWidth="1"/>
    <col min="11272" max="11519" width="9" style="27"/>
    <col min="11520" max="11520" width="1.88671875" style="27" customWidth="1"/>
    <col min="11521" max="11522" width="2.109375" style="27" customWidth="1"/>
    <col min="11523" max="11523" width="22.6640625" style="27" customWidth="1"/>
    <col min="11524" max="11524" width="2.109375" style="27" customWidth="1"/>
    <col min="11525" max="11526" width="35.77734375" style="27" customWidth="1"/>
    <col min="11527" max="11527" width="34.44140625" style="27" customWidth="1"/>
    <col min="11528" max="11775" width="9" style="27"/>
    <col min="11776" max="11776" width="1.88671875" style="27" customWidth="1"/>
    <col min="11777" max="11778" width="2.109375" style="27" customWidth="1"/>
    <col min="11779" max="11779" width="22.6640625" style="27" customWidth="1"/>
    <col min="11780" max="11780" width="2.109375" style="27" customWidth="1"/>
    <col min="11781" max="11782" width="35.77734375" style="27" customWidth="1"/>
    <col min="11783" max="11783" width="34.44140625" style="27" customWidth="1"/>
    <col min="11784" max="12031" width="9" style="27"/>
    <col min="12032" max="12032" width="1.88671875" style="27" customWidth="1"/>
    <col min="12033" max="12034" width="2.109375" style="27" customWidth="1"/>
    <col min="12035" max="12035" width="22.6640625" style="27" customWidth="1"/>
    <col min="12036" max="12036" width="2.109375" style="27" customWidth="1"/>
    <col min="12037" max="12038" width="35.77734375" style="27" customWidth="1"/>
    <col min="12039" max="12039" width="34.44140625" style="27" customWidth="1"/>
    <col min="12040" max="12287" width="9" style="27"/>
    <col min="12288" max="12288" width="1.88671875" style="27" customWidth="1"/>
    <col min="12289" max="12290" width="2.109375" style="27" customWidth="1"/>
    <col min="12291" max="12291" width="22.6640625" style="27" customWidth="1"/>
    <col min="12292" max="12292" width="2.109375" style="27" customWidth="1"/>
    <col min="12293" max="12294" width="35.77734375" style="27" customWidth="1"/>
    <col min="12295" max="12295" width="34.44140625" style="27" customWidth="1"/>
    <col min="12296" max="12543" width="9" style="27"/>
    <col min="12544" max="12544" width="1.88671875" style="27" customWidth="1"/>
    <col min="12545" max="12546" width="2.109375" style="27" customWidth="1"/>
    <col min="12547" max="12547" width="22.6640625" style="27" customWidth="1"/>
    <col min="12548" max="12548" width="2.109375" style="27" customWidth="1"/>
    <col min="12549" max="12550" width="35.77734375" style="27" customWidth="1"/>
    <col min="12551" max="12551" width="34.44140625" style="27" customWidth="1"/>
    <col min="12552" max="12799" width="9" style="27"/>
    <col min="12800" max="12800" width="1.88671875" style="27" customWidth="1"/>
    <col min="12801" max="12802" width="2.109375" style="27" customWidth="1"/>
    <col min="12803" max="12803" width="22.6640625" style="27" customWidth="1"/>
    <col min="12804" max="12804" width="2.109375" style="27" customWidth="1"/>
    <col min="12805" max="12806" width="35.77734375" style="27" customWidth="1"/>
    <col min="12807" max="12807" width="34.44140625" style="27" customWidth="1"/>
    <col min="12808" max="13055" width="9" style="27"/>
    <col min="13056" max="13056" width="1.88671875" style="27" customWidth="1"/>
    <col min="13057" max="13058" width="2.109375" style="27" customWidth="1"/>
    <col min="13059" max="13059" width="22.6640625" style="27" customWidth="1"/>
    <col min="13060" max="13060" width="2.109375" style="27" customWidth="1"/>
    <col min="13061" max="13062" width="35.77734375" style="27" customWidth="1"/>
    <col min="13063" max="13063" width="34.44140625" style="27" customWidth="1"/>
    <col min="13064" max="13311" width="9" style="27"/>
    <col min="13312" max="13312" width="1.88671875" style="27" customWidth="1"/>
    <col min="13313" max="13314" width="2.109375" style="27" customWidth="1"/>
    <col min="13315" max="13315" width="22.6640625" style="27" customWidth="1"/>
    <col min="13316" max="13316" width="2.109375" style="27" customWidth="1"/>
    <col min="13317" max="13318" width="35.77734375" style="27" customWidth="1"/>
    <col min="13319" max="13319" width="34.44140625" style="27" customWidth="1"/>
    <col min="13320" max="13567" width="9" style="27"/>
    <col min="13568" max="13568" width="1.88671875" style="27" customWidth="1"/>
    <col min="13569" max="13570" width="2.109375" style="27" customWidth="1"/>
    <col min="13571" max="13571" width="22.6640625" style="27" customWidth="1"/>
    <col min="13572" max="13572" width="2.109375" style="27" customWidth="1"/>
    <col min="13573" max="13574" width="35.77734375" style="27" customWidth="1"/>
    <col min="13575" max="13575" width="34.44140625" style="27" customWidth="1"/>
    <col min="13576" max="13823" width="9" style="27"/>
    <col min="13824" max="13824" width="1.88671875" style="27" customWidth="1"/>
    <col min="13825" max="13826" width="2.109375" style="27" customWidth="1"/>
    <col min="13827" max="13827" width="22.6640625" style="27" customWidth="1"/>
    <col min="13828" max="13828" width="2.109375" style="27" customWidth="1"/>
    <col min="13829" max="13830" width="35.77734375" style="27" customWidth="1"/>
    <col min="13831" max="13831" width="34.44140625" style="27" customWidth="1"/>
    <col min="13832" max="14079" width="9" style="27"/>
    <col min="14080" max="14080" width="1.88671875" style="27" customWidth="1"/>
    <col min="14081" max="14082" width="2.109375" style="27" customWidth="1"/>
    <col min="14083" max="14083" width="22.6640625" style="27" customWidth="1"/>
    <col min="14084" max="14084" width="2.109375" style="27" customWidth="1"/>
    <col min="14085" max="14086" width="35.77734375" style="27" customWidth="1"/>
    <col min="14087" max="14087" width="34.44140625" style="27" customWidth="1"/>
    <col min="14088" max="14335" width="9" style="27"/>
    <col min="14336" max="14336" width="1.88671875" style="27" customWidth="1"/>
    <col min="14337" max="14338" width="2.109375" style="27" customWidth="1"/>
    <col min="14339" max="14339" width="22.6640625" style="27" customWidth="1"/>
    <col min="14340" max="14340" width="2.109375" style="27" customWidth="1"/>
    <col min="14341" max="14342" width="35.77734375" style="27" customWidth="1"/>
    <col min="14343" max="14343" width="34.44140625" style="27" customWidth="1"/>
    <col min="14344" max="14591" width="9" style="27"/>
    <col min="14592" max="14592" width="1.88671875" style="27" customWidth="1"/>
    <col min="14593" max="14594" width="2.109375" style="27" customWidth="1"/>
    <col min="14595" max="14595" width="22.6640625" style="27" customWidth="1"/>
    <col min="14596" max="14596" width="2.109375" style="27" customWidth="1"/>
    <col min="14597" max="14598" width="35.77734375" style="27" customWidth="1"/>
    <col min="14599" max="14599" width="34.44140625" style="27" customWidth="1"/>
    <col min="14600" max="14847" width="9" style="27"/>
    <col min="14848" max="14848" width="1.88671875" style="27" customWidth="1"/>
    <col min="14849" max="14850" width="2.109375" style="27" customWidth="1"/>
    <col min="14851" max="14851" width="22.6640625" style="27" customWidth="1"/>
    <col min="14852" max="14852" width="2.109375" style="27" customWidth="1"/>
    <col min="14853" max="14854" width="35.77734375" style="27" customWidth="1"/>
    <col min="14855" max="14855" width="34.44140625" style="27" customWidth="1"/>
    <col min="14856" max="15103" width="9" style="27"/>
    <col min="15104" max="15104" width="1.88671875" style="27" customWidth="1"/>
    <col min="15105" max="15106" width="2.109375" style="27" customWidth="1"/>
    <col min="15107" max="15107" width="22.6640625" style="27" customWidth="1"/>
    <col min="15108" max="15108" width="2.109375" style="27" customWidth="1"/>
    <col min="15109" max="15110" width="35.77734375" style="27" customWidth="1"/>
    <col min="15111" max="15111" width="34.44140625" style="27" customWidth="1"/>
    <col min="15112" max="15359" width="9" style="27"/>
    <col min="15360" max="15360" width="1.88671875" style="27" customWidth="1"/>
    <col min="15361" max="15362" width="2.109375" style="27" customWidth="1"/>
    <col min="15363" max="15363" width="22.6640625" style="27" customWidth="1"/>
    <col min="15364" max="15364" width="2.109375" style="27" customWidth="1"/>
    <col min="15365" max="15366" width="35.77734375" style="27" customWidth="1"/>
    <col min="15367" max="15367" width="34.44140625" style="27" customWidth="1"/>
    <col min="15368" max="15615" width="9" style="27"/>
    <col min="15616" max="15616" width="1.88671875" style="27" customWidth="1"/>
    <col min="15617" max="15618" width="2.109375" style="27" customWidth="1"/>
    <col min="15619" max="15619" width="22.6640625" style="27" customWidth="1"/>
    <col min="15620" max="15620" width="2.109375" style="27" customWidth="1"/>
    <col min="15621" max="15622" width="35.77734375" style="27" customWidth="1"/>
    <col min="15623" max="15623" width="34.44140625" style="27" customWidth="1"/>
    <col min="15624" max="15871" width="9" style="27"/>
    <col min="15872" max="15872" width="1.88671875" style="27" customWidth="1"/>
    <col min="15873" max="15874" width="2.109375" style="27" customWidth="1"/>
    <col min="15875" max="15875" width="22.6640625" style="27" customWidth="1"/>
    <col min="15876" max="15876" width="2.109375" style="27" customWidth="1"/>
    <col min="15877" max="15878" width="35.77734375" style="27" customWidth="1"/>
    <col min="15879" max="15879" width="34.44140625" style="27" customWidth="1"/>
    <col min="15880" max="16127" width="9" style="27"/>
    <col min="16128" max="16128" width="1.88671875" style="27" customWidth="1"/>
    <col min="16129" max="16130" width="2.109375" style="27" customWidth="1"/>
    <col min="16131" max="16131" width="22.6640625" style="27" customWidth="1"/>
    <col min="16132" max="16132" width="2.109375" style="27" customWidth="1"/>
    <col min="16133" max="16134" width="35.77734375" style="27" customWidth="1"/>
    <col min="16135" max="16135" width="34.44140625" style="27" customWidth="1"/>
    <col min="16136" max="16383" width="9" style="27"/>
    <col min="16384" max="16384" width="9" style="27" customWidth="1"/>
  </cols>
  <sheetData>
    <row r="1" spans="1:7" ht="12" customHeight="1"/>
    <row r="2" spans="1:7" s="28" customFormat="1" ht="19.5" customHeight="1">
      <c r="G2" s="29"/>
    </row>
    <row r="3" spans="1:7" s="30" customFormat="1" ht="34.5" customHeight="1">
      <c r="A3" s="329" t="s">
        <v>39</v>
      </c>
      <c r="B3" s="330"/>
      <c r="C3" s="330"/>
      <c r="D3" s="330"/>
      <c r="E3" s="330"/>
      <c r="F3" s="330"/>
      <c r="G3" s="330"/>
    </row>
    <row r="4" spans="1:7" s="28" customFormat="1" ht="34.5" customHeight="1">
      <c r="B4" s="331" t="s">
        <v>90</v>
      </c>
      <c r="C4" s="332"/>
      <c r="D4" s="332"/>
      <c r="E4" s="332"/>
      <c r="F4" s="332"/>
      <c r="G4" s="255"/>
    </row>
    <row r="5" spans="1:7" s="28" customFormat="1" ht="24.6" customHeight="1">
      <c r="B5" s="31"/>
      <c r="C5" s="333" t="s">
        <v>13</v>
      </c>
      <c r="D5" s="333"/>
      <c r="E5" s="32"/>
      <c r="F5" s="334" t="s">
        <v>40</v>
      </c>
      <c r="G5" s="335"/>
    </row>
    <row r="6" spans="1:7" s="28" customFormat="1" ht="27.75" customHeight="1">
      <c r="B6" s="33"/>
      <c r="C6" s="336" t="s">
        <v>60</v>
      </c>
      <c r="D6" s="336"/>
      <c r="E6" s="34"/>
      <c r="F6" s="337" t="s">
        <v>94</v>
      </c>
      <c r="G6" s="338"/>
    </row>
    <row r="7" spans="1:7" s="28" customFormat="1" ht="27.75" customHeight="1">
      <c r="B7" s="33"/>
      <c r="C7" s="343" t="s">
        <v>41</v>
      </c>
      <c r="D7" s="344"/>
      <c r="E7" s="345"/>
      <c r="F7" s="339"/>
      <c r="G7" s="340"/>
    </row>
    <row r="8" spans="1:7" s="28" customFormat="1" ht="27.75" customHeight="1">
      <c r="B8" s="35"/>
      <c r="C8" s="343" t="s">
        <v>42</v>
      </c>
      <c r="D8" s="344"/>
      <c r="E8" s="345"/>
      <c r="F8" s="341"/>
      <c r="G8" s="342"/>
    </row>
    <row r="9" spans="1:7" s="28" customFormat="1" ht="27.75" customHeight="1">
      <c r="B9" s="33"/>
      <c r="C9" s="336" t="s">
        <v>61</v>
      </c>
      <c r="D9" s="336"/>
      <c r="E9" s="34"/>
      <c r="F9" s="337" t="s">
        <v>95</v>
      </c>
      <c r="G9" s="338"/>
    </row>
    <row r="10" spans="1:7" s="28" customFormat="1" ht="27.75" customHeight="1">
      <c r="B10" s="33"/>
      <c r="C10" s="343" t="s">
        <v>41</v>
      </c>
      <c r="D10" s="344"/>
      <c r="E10" s="345"/>
      <c r="F10" s="339"/>
      <c r="G10" s="340"/>
    </row>
    <row r="11" spans="1:7" s="28" customFormat="1" ht="27.75" customHeight="1">
      <c r="B11" s="35"/>
      <c r="C11" s="343" t="s">
        <v>42</v>
      </c>
      <c r="D11" s="344"/>
      <c r="E11" s="345"/>
      <c r="F11" s="341"/>
      <c r="G11" s="342"/>
    </row>
    <row r="12" spans="1:7" s="28" customFormat="1" ht="28.5" customHeight="1">
      <c r="B12" s="39"/>
      <c r="C12" s="369" t="s">
        <v>28</v>
      </c>
      <c r="D12" s="369"/>
      <c r="E12" s="41"/>
      <c r="F12" s="337" t="s">
        <v>96</v>
      </c>
      <c r="G12" s="338"/>
    </row>
    <row r="13" spans="1:7" s="28" customFormat="1" ht="28.5" customHeight="1">
      <c r="B13" s="38"/>
      <c r="C13" s="344" t="s">
        <v>41</v>
      </c>
      <c r="D13" s="344"/>
      <c r="E13" s="345"/>
      <c r="F13" s="339"/>
      <c r="G13" s="340"/>
    </row>
    <row r="14" spans="1:7" s="28" customFormat="1" ht="28.5" customHeight="1">
      <c r="B14" s="35"/>
      <c r="C14" s="344" t="s">
        <v>56</v>
      </c>
      <c r="D14" s="344"/>
      <c r="E14" s="345"/>
      <c r="F14" s="341"/>
      <c r="G14" s="342"/>
    </row>
    <row r="15" spans="1:7" s="28" customFormat="1" ht="16.8" customHeight="1">
      <c r="B15" s="354" t="s">
        <v>43</v>
      </c>
      <c r="C15" s="354"/>
      <c r="D15" s="354"/>
      <c r="E15" s="354"/>
      <c r="F15" s="355" t="s">
        <v>85</v>
      </c>
      <c r="G15" s="356"/>
    </row>
    <row r="16" spans="1:7" s="28" customFormat="1" ht="15" customHeight="1">
      <c r="B16" s="354"/>
      <c r="C16" s="354"/>
      <c r="D16" s="354"/>
      <c r="E16" s="354"/>
      <c r="F16" s="357"/>
      <c r="G16" s="358"/>
    </row>
    <row r="17" spans="2:7" s="28" customFormat="1" ht="17.55" customHeight="1">
      <c r="B17" s="33"/>
      <c r="C17" s="350" t="s">
        <v>44</v>
      </c>
      <c r="D17" s="350"/>
      <c r="E17" s="36"/>
      <c r="F17" s="33"/>
      <c r="G17" s="34"/>
    </row>
    <row r="18" spans="2:7" s="28" customFormat="1" ht="15" customHeight="1">
      <c r="B18" s="33"/>
      <c r="C18" s="359"/>
      <c r="D18" s="359"/>
      <c r="E18" s="37"/>
      <c r="F18" s="33"/>
      <c r="G18" s="34"/>
    </row>
    <row r="19" spans="2:7" s="28" customFormat="1" ht="17.55" customHeight="1">
      <c r="B19" s="33"/>
      <c r="C19" s="360" t="s">
        <v>45</v>
      </c>
      <c r="D19" s="350"/>
      <c r="E19" s="351"/>
      <c r="F19" s="346" t="s">
        <v>86</v>
      </c>
      <c r="G19" s="347"/>
    </row>
    <row r="20" spans="2:7" s="28" customFormat="1" ht="15" customHeight="1">
      <c r="B20" s="33"/>
      <c r="C20" s="361"/>
      <c r="D20" s="359"/>
      <c r="E20" s="362"/>
      <c r="F20" s="348"/>
      <c r="G20" s="349"/>
    </row>
    <row r="21" spans="2:7" s="28" customFormat="1" ht="17.55" customHeight="1">
      <c r="B21" s="38"/>
      <c r="C21" s="350" t="s">
        <v>46</v>
      </c>
      <c r="D21" s="350"/>
      <c r="E21" s="351"/>
      <c r="F21" s="346" t="s">
        <v>47</v>
      </c>
      <c r="G21" s="347"/>
    </row>
    <row r="22" spans="2:7" s="28" customFormat="1" ht="15" customHeight="1">
      <c r="B22" s="38"/>
      <c r="C22" s="352"/>
      <c r="D22" s="352"/>
      <c r="E22" s="353"/>
      <c r="F22" s="348"/>
      <c r="G22" s="349"/>
    </row>
    <row r="23" spans="2:7" s="28" customFormat="1" ht="17.55" customHeight="1">
      <c r="B23" s="38"/>
      <c r="C23" s="350" t="s">
        <v>48</v>
      </c>
      <c r="D23" s="350"/>
      <c r="E23" s="351"/>
      <c r="F23" s="346" t="s">
        <v>87</v>
      </c>
      <c r="G23" s="347"/>
    </row>
    <row r="24" spans="2:7" s="28" customFormat="1" ht="15" customHeight="1">
      <c r="B24" s="38"/>
      <c r="C24" s="352"/>
      <c r="D24" s="352"/>
      <c r="E24" s="353"/>
      <c r="F24" s="348"/>
      <c r="G24" s="349"/>
    </row>
    <row r="25" spans="2:7" s="28" customFormat="1" ht="15" customHeight="1">
      <c r="B25" s="33"/>
      <c r="C25" s="360" t="s">
        <v>49</v>
      </c>
      <c r="D25" s="350"/>
      <c r="E25" s="351"/>
      <c r="F25" s="346" t="s">
        <v>50</v>
      </c>
      <c r="G25" s="347"/>
    </row>
    <row r="26" spans="2:7" s="28" customFormat="1" ht="15" customHeight="1">
      <c r="B26" s="33"/>
      <c r="C26" s="361"/>
      <c r="D26" s="359"/>
      <c r="E26" s="362"/>
      <c r="F26" s="348"/>
      <c r="G26" s="349"/>
    </row>
    <row r="27" spans="2:7" s="28" customFormat="1" ht="17.25" customHeight="1">
      <c r="B27" s="39"/>
      <c r="C27" s="350" t="s">
        <v>51</v>
      </c>
      <c r="D27" s="350"/>
      <c r="E27" s="40"/>
      <c r="F27" s="39"/>
      <c r="G27" s="40"/>
    </row>
    <row r="28" spans="2:7" s="28" customFormat="1" ht="17.25" customHeight="1">
      <c r="B28" s="33"/>
      <c r="C28" s="352"/>
      <c r="D28" s="352"/>
      <c r="E28" s="41"/>
      <c r="F28" s="33"/>
      <c r="G28" s="34"/>
    </row>
    <row r="29" spans="2:7" s="28" customFormat="1" ht="17.25" customHeight="1">
      <c r="B29" s="38"/>
      <c r="C29" s="361" t="s">
        <v>52</v>
      </c>
      <c r="D29" s="359"/>
      <c r="E29" s="362"/>
      <c r="F29" s="346" t="s">
        <v>53</v>
      </c>
      <c r="G29" s="347"/>
    </row>
    <row r="30" spans="2:7" s="28" customFormat="1" ht="17.25" customHeight="1">
      <c r="B30" s="38"/>
      <c r="C30" s="361"/>
      <c r="D30" s="359"/>
      <c r="E30" s="362"/>
      <c r="F30" s="348"/>
      <c r="G30" s="349"/>
    </row>
    <row r="31" spans="2:7" s="28" customFormat="1" ht="15" customHeight="1">
      <c r="B31" s="38"/>
      <c r="C31" s="360" t="s">
        <v>54</v>
      </c>
      <c r="D31" s="350"/>
      <c r="E31" s="351"/>
      <c r="F31" s="346" t="s">
        <v>57</v>
      </c>
      <c r="G31" s="347"/>
    </row>
    <row r="32" spans="2:7" s="28" customFormat="1" ht="15" customHeight="1">
      <c r="B32" s="38"/>
      <c r="C32" s="361"/>
      <c r="D32" s="359"/>
      <c r="E32" s="362"/>
      <c r="F32" s="348"/>
      <c r="G32" s="349"/>
    </row>
    <row r="33" spans="1:8" s="28" customFormat="1" ht="17.55" customHeight="1">
      <c r="B33" s="360" t="s">
        <v>27</v>
      </c>
      <c r="C33" s="350"/>
      <c r="D33" s="350"/>
      <c r="E33" s="351"/>
      <c r="F33" s="346" t="s">
        <v>88</v>
      </c>
      <c r="G33" s="347"/>
    </row>
    <row r="34" spans="1:8" s="28" customFormat="1" ht="17.55" customHeight="1">
      <c r="B34" s="370"/>
      <c r="C34" s="352"/>
      <c r="D34" s="352"/>
      <c r="E34" s="353"/>
      <c r="F34" s="348"/>
      <c r="G34" s="349"/>
    </row>
    <row r="35" spans="1:8" s="28" customFormat="1" ht="17.55" customHeight="1">
      <c r="B35" s="363" t="s">
        <v>55</v>
      </c>
      <c r="C35" s="364"/>
      <c r="D35" s="364"/>
      <c r="E35" s="365"/>
      <c r="F35" s="346" t="s">
        <v>89</v>
      </c>
      <c r="G35" s="347"/>
      <c r="H35" s="42"/>
    </row>
    <row r="36" spans="1:8" s="28" customFormat="1" ht="15" customHeight="1">
      <c r="B36" s="366"/>
      <c r="C36" s="367"/>
      <c r="D36" s="367"/>
      <c r="E36" s="368"/>
      <c r="F36" s="348"/>
      <c r="G36" s="349"/>
    </row>
    <row r="37" spans="1:8" s="28" customFormat="1" ht="35.25" customHeight="1">
      <c r="B37" s="331" t="s">
        <v>91</v>
      </c>
      <c r="C37" s="332"/>
      <c r="D37" s="332"/>
      <c r="E37" s="332"/>
      <c r="F37" s="332"/>
      <c r="G37" s="255"/>
    </row>
    <row r="38" spans="1:8" s="28" customFormat="1" ht="33.75" customHeight="1">
      <c r="B38" s="43"/>
      <c r="C38" s="371" t="s">
        <v>13</v>
      </c>
      <c r="D38" s="371"/>
      <c r="E38" s="41"/>
      <c r="F38" s="372" t="s">
        <v>40</v>
      </c>
      <c r="G38" s="373"/>
    </row>
    <row r="39" spans="1:8" s="28" customFormat="1" ht="15" customHeight="1">
      <c r="B39" s="360" t="s">
        <v>92</v>
      </c>
      <c r="C39" s="350"/>
      <c r="D39" s="350"/>
      <c r="E39" s="351"/>
      <c r="F39" s="374" t="s">
        <v>93</v>
      </c>
      <c r="G39" s="375"/>
    </row>
    <row r="40" spans="1:8" s="28" customFormat="1" ht="17.25" customHeight="1">
      <c r="B40" s="370"/>
      <c r="C40" s="352"/>
      <c r="D40" s="352"/>
      <c r="E40" s="353"/>
      <c r="F40" s="348"/>
      <c r="G40" s="349"/>
    </row>
    <row r="41" spans="1:8">
      <c r="A41" s="44"/>
      <c r="B41" s="45"/>
      <c r="C41" s="45"/>
      <c r="D41" s="45"/>
      <c r="E41" s="45"/>
      <c r="F41" s="44"/>
    </row>
    <row r="42" spans="1:8">
      <c r="A42" s="44"/>
      <c r="B42" s="44"/>
    </row>
    <row r="43" spans="1:8">
      <c r="A43" s="44"/>
      <c r="B43" s="44"/>
    </row>
  </sheetData>
  <mergeCells count="41">
    <mergeCell ref="C38:D38"/>
    <mergeCell ref="F38:G38"/>
    <mergeCell ref="B39:E40"/>
    <mergeCell ref="F39:G40"/>
    <mergeCell ref="B37:G37"/>
    <mergeCell ref="B35:E36"/>
    <mergeCell ref="F35:G36"/>
    <mergeCell ref="C12:D12"/>
    <mergeCell ref="F12:G14"/>
    <mergeCell ref="C13:E13"/>
    <mergeCell ref="C14:E14"/>
    <mergeCell ref="C31:E32"/>
    <mergeCell ref="F31:G32"/>
    <mergeCell ref="B33:E34"/>
    <mergeCell ref="F33:G34"/>
    <mergeCell ref="C25:E26"/>
    <mergeCell ref="F25:G26"/>
    <mergeCell ref="C27:D28"/>
    <mergeCell ref="C29:E30"/>
    <mergeCell ref="F29:G30"/>
    <mergeCell ref="C21:E22"/>
    <mergeCell ref="F21:G22"/>
    <mergeCell ref="C23:E24"/>
    <mergeCell ref="F23:G24"/>
    <mergeCell ref="B15:E16"/>
    <mergeCell ref="F15:G16"/>
    <mergeCell ref="C17:D18"/>
    <mergeCell ref="C19:E20"/>
    <mergeCell ref="F19:G20"/>
    <mergeCell ref="A3:G3"/>
    <mergeCell ref="B4:G4"/>
    <mergeCell ref="C5:D5"/>
    <mergeCell ref="F5:G5"/>
    <mergeCell ref="C9:D9"/>
    <mergeCell ref="F9:G11"/>
    <mergeCell ref="C10:E10"/>
    <mergeCell ref="C11:E11"/>
    <mergeCell ref="C6:D6"/>
    <mergeCell ref="F6:G8"/>
    <mergeCell ref="C7:E7"/>
    <mergeCell ref="C8:E8"/>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別紙１　事業計画書</vt:lpstr>
      <vt:lpstr>別紙２-1　所要額調書（出向先）</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'別紙１　事業計画書'!Print_Area</vt:lpstr>
      <vt:lpstr>'別紙２-1　所要額調書（出向先）'!Print_Area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2025-09-01T04:13:33Z</dcterms:modified>
</cp:coreProperties>
</file>