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9840" windowHeight="7980" tabRatio="809" activeTab="1"/>
  </bookViews>
  <sheets>
    <sheet name="交付申請書" sheetId="1" r:id="rId1"/>
    <sheet name="事業計画書" sheetId="4" r:id="rId2"/>
    <sheet name="役員等氏名一覧表" sheetId="11" r:id="rId3"/>
  </sheets>
  <definedNames>
    <definedName name="_xlnm.Print_Area" localSheetId="0">交付申請書!$A$1:$AC$57</definedName>
    <definedName name="_xlnm.Print_Area" localSheetId="1">事業計画書!$A$1:$AC$83</definedName>
    <definedName name="_xlnm.Print_Area" localSheetId="2">役員等氏名一覧表!$A$1:$M$21</definedName>
  </definedNames>
  <calcPr calcId="162913"/>
</workbook>
</file>

<file path=xl/calcChain.xml><?xml version="1.0" encoding="utf-8"?>
<calcChain xmlns="http://schemas.openxmlformats.org/spreadsheetml/2006/main">
  <c r="AD51" i="4" l="1"/>
  <c r="AD75" i="4"/>
  <c r="AD43" i="4" l="1"/>
  <c r="AD42" i="4"/>
  <c r="AD45" i="4"/>
  <c r="AD44" i="4"/>
  <c r="AE51" i="4" l="1"/>
  <c r="R54" i="4"/>
  <c r="R60" i="4" s="1"/>
  <c r="R61" i="4" s="1"/>
  <c r="AD35" i="4"/>
  <c r="AD30" i="4"/>
  <c r="AD79" i="4" l="1"/>
  <c r="AD76" i="4"/>
  <c r="AD21" i="4" l="1"/>
  <c r="AD31" i="4"/>
  <c r="AD19" i="4" l="1"/>
  <c r="AD18" i="4"/>
  <c r="AD20" i="4"/>
  <c r="AD22" i="4"/>
  <c r="M54" i="4" l="1"/>
  <c r="K23" i="4" l="1"/>
  <c r="O7" i="4"/>
  <c r="O13" i="11" l="1"/>
  <c r="O14" i="11"/>
  <c r="O15" i="11"/>
  <c r="O16" i="11"/>
  <c r="O17" i="11"/>
  <c r="O18" i="11"/>
  <c r="O19" i="11"/>
  <c r="O20" i="11"/>
  <c r="O12" i="11"/>
  <c r="O11" i="11"/>
  <c r="AD9" i="4" l="1"/>
  <c r="AD11" i="4"/>
  <c r="AD10" i="4"/>
  <c r="AD8" i="4"/>
  <c r="D11" i="11" l="1"/>
  <c r="C11" i="11"/>
  <c r="B11" i="11"/>
  <c r="L1" i="11"/>
  <c r="O7" i="11"/>
  <c r="AD13" i="1" l="1"/>
  <c r="AD14" i="4" l="1"/>
  <c r="AD15" i="4"/>
  <c r="AD12" i="4"/>
  <c r="AD13" i="4"/>
  <c r="AD17" i="1"/>
  <c r="AD15" i="1"/>
  <c r="AD7" i="1"/>
  <c r="AD54" i="4" l="1"/>
  <c r="K24" i="4"/>
  <c r="K25" i="4"/>
  <c r="AE60" i="4"/>
  <c r="M55" i="4"/>
  <c r="M56" i="4" s="1"/>
  <c r="G46" i="4"/>
  <c r="AE54" i="4" s="1"/>
  <c r="K7" i="4"/>
  <c r="K6" i="4"/>
  <c r="K5" i="4"/>
  <c r="AA1" i="1"/>
  <c r="AD46" i="4" l="1"/>
  <c r="AA1" i="4"/>
  <c r="AE61" i="4" l="1"/>
  <c r="G77" i="4"/>
  <c r="AD78" i="4" s="1"/>
  <c r="G80" i="4" l="1"/>
  <c r="L80" i="4" s="1"/>
  <c r="C37" i="1"/>
  <c r="AE80" i="4" l="1"/>
</calcChain>
</file>

<file path=xl/sharedStrings.xml><?xml version="1.0" encoding="utf-8"?>
<sst xmlns="http://schemas.openxmlformats.org/spreadsheetml/2006/main" count="560" uniqueCount="432">
  <si>
    <t>日</t>
    <rPh sb="0" eb="1">
      <t>ヒ</t>
    </rPh>
    <phoneticPr fontId="2"/>
  </si>
  <si>
    <t>月</t>
    <rPh sb="0" eb="1">
      <t>ツキ</t>
    </rPh>
    <phoneticPr fontId="2"/>
  </si>
  <si>
    <t>年</t>
    <rPh sb="0" eb="1">
      <t>ネン</t>
    </rPh>
    <phoneticPr fontId="2"/>
  </si>
  <si>
    <t>神奈川県知事　様</t>
    <rPh sb="0" eb="6">
      <t>カナガワケンチジ</t>
    </rPh>
    <rPh sb="7" eb="8">
      <t>サマ</t>
    </rPh>
    <phoneticPr fontId="2"/>
  </si>
  <si>
    <t>申請者</t>
    <rPh sb="0" eb="2">
      <t>シンセイ</t>
    </rPh>
    <rPh sb="2" eb="3">
      <t>シャ</t>
    </rPh>
    <phoneticPr fontId="2"/>
  </si>
  <si>
    <t>所在地・住所</t>
    <rPh sb="0" eb="3">
      <t>ショザイチ</t>
    </rPh>
    <rPh sb="4" eb="6">
      <t>ジュウショ</t>
    </rPh>
    <phoneticPr fontId="2"/>
  </si>
  <si>
    <t>名称</t>
    <rPh sb="0" eb="2">
      <t>メイショウ</t>
    </rPh>
    <phoneticPr fontId="2"/>
  </si>
  <si>
    <t>１　補助事業の目的及び内容</t>
    <phoneticPr fontId="2"/>
  </si>
  <si>
    <t>２　補助事業の着手及び完了の予定期日</t>
    <phoneticPr fontId="2"/>
  </si>
  <si>
    <t>円</t>
    <rPh sb="0" eb="1">
      <t>エン</t>
    </rPh>
    <phoneticPr fontId="2"/>
  </si>
  <si>
    <t>別紙様式１</t>
    <rPh sb="0" eb="2">
      <t>ベッシ</t>
    </rPh>
    <rPh sb="2" eb="4">
      <t>ヨウシキ</t>
    </rPh>
    <phoneticPr fontId="2"/>
  </si>
  <si>
    <t>事業計画書</t>
    <rPh sb="0" eb="2">
      <t>ジギョウ</t>
    </rPh>
    <rPh sb="2" eb="5">
      <t>ケイカクショ</t>
    </rPh>
    <phoneticPr fontId="2"/>
  </si>
  <si>
    <t>１　申請者の概要</t>
    <rPh sb="2" eb="4">
      <t>シンセイ</t>
    </rPh>
    <rPh sb="4" eb="5">
      <t>シャ</t>
    </rPh>
    <rPh sb="6" eb="8">
      <t>ガイヨウ</t>
    </rPh>
    <phoneticPr fontId="2"/>
  </si>
  <si>
    <t>事業者等の名称</t>
    <phoneticPr fontId="2"/>
  </si>
  <si>
    <t>代表者役職・氏名</t>
    <rPh sb="3" eb="5">
      <t>ヤクショク</t>
    </rPh>
    <rPh sb="6" eb="8">
      <t>シメイ</t>
    </rPh>
    <phoneticPr fontId="2"/>
  </si>
  <si>
    <t>電話番号</t>
    <rPh sb="0" eb="2">
      <t>デンワ</t>
    </rPh>
    <rPh sb="2" eb="4">
      <t>バンゴウ</t>
    </rPh>
    <phoneticPr fontId="2"/>
  </si>
  <si>
    <t>メールアドレス</t>
    <phoneticPr fontId="2"/>
  </si>
  <si>
    <t>２　事業の概要</t>
    <rPh sb="2" eb="4">
      <t>ジギョウ</t>
    </rPh>
    <rPh sb="5" eb="7">
      <t>ガイヨウ</t>
    </rPh>
    <phoneticPr fontId="2"/>
  </si>
  <si>
    <t>事業に要する費用</t>
    <phoneticPr fontId="2"/>
  </si>
  <si>
    <t>補助金交付申請額</t>
    <phoneticPr fontId="2"/>
  </si>
  <si>
    <t>（次頁に続く）</t>
    <phoneticPr fontId="2"/>
  </si>
  <si>
    <t>【作業メモ】</t>
    <rPh sb="1" eb="3">
      <t>サギョウ</t>
    </rPh>
    <phoneticPr fontId="2"/>
  </si>
  <si>
    <t>○ベースは茨城県の補助金制度の事業計画書</t>
    <rPh sb="5" eb="8">
      <t>イバラキケン</t>
    </rPh>
    <rPh sb="9" eb="12">
      <t>ホジョキン</t>
    </rPh>
    <rPh sb="12" eb="14">
      <t>セイド</t>
    </rPh>
    <rPh sb="15" eb="17">
      <t>ジギョウ</t>
    </rPh>
    <rPh sb="17" eb="20">
      <t>ケイカクショ</t>
    </rPh>
    <phoneticPr fontId="2"/>
  </si>
  <si>
    <t>円（税抜）</t>
    <rPh sb="0" eb="1">
      <t>エン</t>
    </rPh>
    <rPh sb="2" eb="3">
      <t>ゼイ</t>
    </rPh>
    <rPh sb="3" eb="4">
      <t>ヌ</t>
    </rPh>
    <phoneticPr fontId="2"/>
  </si>
  <si>
    <t>部署名</t>
    <rPh sb="0" eb="2">
      <t>ブショ</t>
    </rPh>
    <rPh sb="2" eb="3">
      <t>メイ</t>
    </rPh>
    <phoneticPr fontId="2"/>
  </si>
  <si>
    <t>氏名</t>
    <rPh sb="0" eb="2">
      <t>シメイ</t>
    </rPh>
    <phoneticPr fontId="2"/>
  </si>
  <si>
    <t>－</t>
    <phoneticPr fontId="2"/>
  </si>
  <si>
    <t>@</t>
    <phoneticPr fontId="2"/>
  </si>
  <si>
    <t>年月</t>
    <rPh sb="0" eb="2">
      <t>ネンゲツ</t>
    </rPh>
    <phoneticPr fontId="2"/>
  </si>
  <si>
    <t>備考</t>
    <rPh sb="0" eb="2">
      <t>ビコウ</t>
    </rPh>
    <phoneticPr fontId="2"/>
  </si>
  <si>
    <t>区分</t>
    <rPh sb="0" eb="2">
      <t>クブン</t>
    </rPh>
    <phoneticPr fontId="2"/>
  </si>
  <si>
    <t>自己資金</t>
    <rPh sb="0" eb="2">
      <t>ジコ</t>
    </rPh>
    <rPh sb="2" eb="4">
      <t>シキン</t>
    </rPh>
    <phoneticPr fontId="2"/>
  </si>
  <si>
    <t>借入金</t>
    <rPh sb="0" eb="2">
      <t>カリイレ</t>
    </rPh>
    <rPh sb="2" eb="3">
      <t>キン</t>
    </rPh>
    <phoneticPr fontId="2"/>
  </si>
  <si>
    <t>県補助金</t>
    <rPh sb="0" eb="1">
      <t>ケン</t>
    </rPh>
    <rPh sb="1" eb="4">
      <t>ホジョキン</t>
    </rPh>
    <phoneticPr fontId="2"/>
  </si>
  <si>
    <t>その他</t>
    <rPh sb="2" eb="3">
      <t>タ</t>
    </rPh>
    <phoneticPr fontId="2"/>
  </si>
  <si>
    <t>費目</t>
    <rPh sb="0" eb="2">
      <t>ヒモク</t>
    </rPh>
    <phoneticPr fontId="2"/>
  </si>
  <si>
    <t>←費目は要綱別表第１のとおり</t>
    <rPh sb="1" eb="3">
      <t>ヒモク</t>
    </rPh>
    <rPh sb="4" eb="6">
      <t>ヨウコウ</t>
    </rPh>
    <rPh sb="6" eb="8">
      <t>ベッピョウ</t>
    </rPh>
    <rPh sb="8" eb="9">
      <t>ダイ</t>
    </rPh>
    <phoneticPr fontId="2"/>
  </si>
  <si>
    <t>※費目の内訳がある場合は、内訳の内容が分かる資料を別途を添付してください。</t>
    <rPh sb="16" eb="18">
      <t>ナイヨウ</t>
    </rPh>
    <rPh sb="19" eb="20">
      <t>ワ</t>
    </rPh>
    <rPh sb="22" eb="24">
      <t>シリョウ</t>
    </rPh>
    <rPh sb="25" eb="27">
      <t>ベット</t>
    </rPh>
    <phoneticPr fontId="2"/>
  </si>
  <si>
    <t>※金額は、全て税抜きで記入してください。</t>
    <phoneticPr fontId="2"/>
  </si>
  <si>
    <t>内訳</t>
    <rPh sb="0" eb="2">
      <t>ウチワケ</t>
    </rPh>
    <phoneticPr fontId="2"/>
  </si>
  <si>
    <t>大分類</t>
    <rPh sb="0" eb="3">
      <t>ダイブンルイ</t>
    </rPh>
    <phoneticPr fontId="2"/>
  </si>
  <si>
    <t>補助金交付申請額</t>
    <rPh sb="0" eb="3">
      <t>ホジョキン</t>
    </rPh>
    <rPh sb="3" eb="5">
      <t>コウフ</t>
    </rPh>
    <rPh sb="5" eb="7">
      <t>シンセイ</t>
    </rPh>
    <rPh sb="7" eb="8">
      <t>ガク</t>
    </rPh>
    <phoneticPr fontId="2"/>
  </si>
  <si>
    <t>合計(②)</t>
    <rPh sb="0" eb="1">
      <t>ゴウ</t>
    </rPh>
    <rPh sb="1" eb="2">
      <t>ケイ</t>
    </rPh>
    <phoneticPr fontId="2"/>
  </si>
  <si>
    <t>合計(①)</t>
    <rPh sb="0" eb="1">
      <t>ゴウ</t>
    </rPh>
    <rPh sb="1" eb="2">
      <t>ケイ</t>
    </rPh>
    <phoneticPr fontId="2"/>
  </si>
  <si>
    <t>　　＜経費の内訳＞</t>
    <rPh sb="3" eb="5">
      <t>ケイヒ</t>
    </rPh>
    <rPh sb="6" eb="8">
      <t>ウチワケ</t>
    </rPh>
    <phoneticPr fontId="2"/>
  </si>
  <si>
    <t>）</t>
    <phoneticPr fontId="2"/>
  </si>
  <si>
    <t>（内線</t>
    <rPh sb="1" eb="3">
      <t>ナイセン</t>
    </rPh>
    <phoneticPr fontId="2"/>
  </si>
  <si>
    <t>②と一致</t>
    <rPh sb="2" eb="4">
      <t>イッチ</t>
    </rPh>
    <phoneticPr fontId="2"/>
  </si>
  <si>
    <t>　(2) 収入の部</t>
    <rPh sb="5" eb="7">
      <t>シュウニュウ</t>
    </rPh>
    <rPh sb="8" eb="9">
      <t>ブ</t>
    </rPh>
    <phoneticPr fontId="2"/>
  </si>
  <si>
    <t>　(1) 支出の部</t>
    <rPh sb="5" eb="7">
      <t>シシュツ</t>
    </rPh>
    <rPh sb="8" eb="9">
      <t>ブ</t>
    </rPh>
    <phoneticPr fontId="2"/>
  </si>
  <si>
    <t>記入不足</t>
    <rPh sb="0" eb="2">
      <t>キニュウ</t>
    </rPh>
    <rPh sb="2" eb="4">
      <t>フソク</t>
    </rPh>
    <phoneticPr fontId="2"/>
  </si>
  <si>
    <t>誤記入</t>
    <rPh sb="0" eb="1">
      <t>ゴ</t>
    </rPh>
    <rPh sb="1" eb="3">
      <t>キニュウ</t>
    </rPh>
    <phoneticPr fontId="2"/>
  </si>
  <si>
    <t>←埼玉県の様式を参考</t>
    <rPh sb="1" eb="4">
      <t>サイタマケン</t>
    </rPh>
    <rPh sb="5" eb="7">
      <t>ヨウシキ</t>
    </rPh>
    <rPh sb="8" eb="10">
      <t>サンコウ</t>
    </rPh>
    <phoneticPr fontId="2"/>
  </si>
  <si>
    <t>A×10％、１円未満切捨て</t>
    <phoneticPr fontId="2"/>
  </si>
  <si>
    <t>うち補助対象経費</t>
    <rPh sb="2" eb="4">
      <t>ホジョ</t>
    </rPh>
    <rPh sb="4" eb="6">
      <t>タイショウ</t>
    </rPh>
    <rPh sb="6" eb="8">
      <t>ケイヒ</t>
    </rPh>
    <phoneticPr fontId="2"/>
  </si>
  <si>
    <t>○審査での突合のしやすさを考慮して、事業報告書と同じ項目はセルの位置を極力合わせている</t>
    <rPh sb="1" eb="3">
      <t>シンサ</t>
    </rPh>
    <rPh sb="5" eb="7">
      <t>トツゴウ</t>
    </rPh>
    <rPh sb="13" eb="15">
      <t>コウリョ</t>
    </rPh>
    <rPh sb="18" eb="20">
      <t>ジギョウ</t>
    </rPh>
    <rPh sb="20" eb="23">
      <t>ホウコクショ</t>
    </rPh>
    <rPh sb="24" eb="25">
      <t>オナ</t>
    </rPh>
    <rPh sb="26" eb="28">
      <t>コウモク</t>
    </rPh>
    <rPh sb="32" eb="34">
      <t>イチ</t>
    </rPh>
    <rPh sb="35" eb="37">
      <t>キョクリョク</t>
    </rPh>
    <rPh sb="37" eb="38">
      <t>ア</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</si>
  <si>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</si>
  <si>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</si>
  <si>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</si>
  <si>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</si>
  <si>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</si>
  <si>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</si>
  <si>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</si>
  <si>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</si>
  <si>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</si>
  <si>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</si>
  <si>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</si>
  <si>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</si>
  <si>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</si>
  <si>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</si>
  <si>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</si>
  <si>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</si>
  <si>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</si>
  <si>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</si>
  <si>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</si>
  <si>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</si>
  <si>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</si>
  <si>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</si>
  <si>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</si>
  <si>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</si>
  <si>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</si>
  <si>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</si>
  <si>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</si>
  <si>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</si>
  <si>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</si>
  <si>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</si>
  <si>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</si>
  <si>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</si>
  <si>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</si>
  <si>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</si>
  <si>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</si>
  <si>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</si>
  <si>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</si>
  <si>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</si>
  <si>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</si>
  <si>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</si>
  <si>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</si>
  <si>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</si>
  <si>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</si>
  <si>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</si>
  <si>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</si>
  <si>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</si>
  <si>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</si>
  <si>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</si>
  <si>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←都道府県はプルダウン選択（選択肢は下部参照）</t>
    <rPh sb="1" eb="5">
      <t>トドウフケン</t>
    </rPh>
    <rPh sb="11" eb="13">
      <t>センタク</t>
    </rPh>
    <rPh sb="14" eb="17">
      <t>センタクシ</t>
    </rPh>
    <rPh sb="18" eb="20">
      <t>カブ</t>
    </rPh>
    <rPh sb="20" eb="22">
      <t>サンショウ</t>
    </rPh>
    <phoneticPr fontId="2"/>
  </si>
  <si>
    <t>３　事業実施スケジュール</t>
    <phoneticPr fontId="2"/>
  </si>
  <si>
    <t>←金額欄、入力規則あり（０より大きい整数）</t>
    <rPh sb="1" eb="3">
      <t>キンガク</t>
    </rPh>
    <rPh sb="3" eb="4">
      <t>ラン</t>
    </rPh>
    <rPh sb="5" eb="7">
      <t>ニュウリョク</t>
    </rPh>
    <rPh sb="7" eb="9">
      <t>キソク</t>
    </rPh>
    <rPh sb="15" eb="16">
      <t>ダイ</t>
    </rPh>
    <rPh sb="18" eb="20">
      <t>セイスウ</t>
    </rPh>
    <phoneticPr fontId="2"/>
  </si>
  <si>
    <t>役 員 等 氏 名 一 覧 表</t>
    <rPh sb="0" eb="1">
      <t>ヤク</t>
    </rPh>
    <rPh sb="2" eb="3">
      <t>イン</t>
    </rPh>
    <rPh sb="4" eb="5">
      <t>トウ</t>
    </rPh>
    <rPh sb="6" eb="7">
      <t>シ</t>
    </rPh>
    <rPh sb="8" eb="9">
      <t>メイ</t>
    </rPh>
    <rPh sb="10" eb="11">
      <t>イチ</t>
    </rPh>
    <rPh sb="12" eb="13">
      <t>ラン</t>
    </rPh>
    <rPh sb="14" eb="15">
      <t>ヒョウ</t>
    </rPh>
    <phoneticPr fontId="2"/>
  </si>
  <si>
    <t>日現在の役員</t>
    <rPh sb="0" eb="1">
      <t>ヒ</t>
    </rPh>
    <rPh sb="1" eb="3">
      <t>ゲンザイ</t>
    </rPh>
    <rPh sb="4" eb="6">
      <t>ヤクイン</t>
    </rPh>
    <phoneticPr fontId="2"/>
  </si>
  <si>
    <t>←入力規則あり（年：2020以上の整数、月：1～12、日：1～31）</t>
    <rPh sb="1" eb="3">
      <t>ニュウリョク</t>
    </rPh>
    <rPh sb="3" eb="5">
      <t>キソク</t>
    </rPh>
    <rPh sb="8" eb="9">
      <t>ネン</t>
    </rPh>
    <rPh sb="14" eb="16">
      <t>イジョウ</t>
    </rPh>
    <rPh sb="17" eb="19">
      <t>セイスウ</t>
    </rPh>
    <rPh sb="20" eb="21">
      <t>ツキ</t>
    </rPh>
    <rPh sb="27" eb="28">
      <t>ヒ</t>
    </rPh>
    <phoneticPr fontId="2"/>
  </si>
  <si>
    <t>役職名</t>
    <rPh sb="0" eb="3">
      <t>ヤクショクメイ</t>
    </rPh>
    <phoneticPr fontId="2"/>
  </si>
  <si>
    <t>ﾌﾘｶﾞﾅ</t>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</si>
  <si>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</si>
  <si>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</si>
  <si>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</si>
  <si>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</si>
  <si>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</si>
  <si>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（大正Ｔ、昭和Ｓ、平成Ｈ、令和Ｒ）</t>
    <rPh sb="1" eb="3">
      <t>タイショウ</t>
    </rPh>
    <rPh sb="5" eb="7">
      <t>ショウワ</t>
    </rPh>
    <rPh sb="9" eb="11">
      <t>ヘイセイ</t>
    </rPh>
    <rPh sb="13" eb="15">
      <t>レイワ</t>
    </rPh>
    <phoneticPr fontId="2"/>
  </si>
  <si>
    <t>T13</t>
  </si>
  <si>
    <t>S26</t>
  </si>
  <si>
    <t>S27</t>
  </si>
  <si>
    <t>H15</t>
  </si>
  <si>
    <t>H16</t>
  </si>
  <si>
    <t>H17</t>
  </si>
  <si>
    <t>H18</t>
  </si>
  <si>
    <t>H19</t>
  </si>
  <si>
    <t>H20</t>
  </si>
  <si>
    <t>西暦</t>
    <rPh sb="0" eb="2">
      <t>セイレキ</t>
    </rPh>
    <phoneticPr fontId="2"/>
  </si>
  <si>
    <t>和暦</t>
    <rPh sb="0" eb="2">
      <t>ワレキ</t>
    </rPh>
    <phoneticPr fontId="2"/>
  </si>
  <si>
    <t>1909年</t>
    <rPh sb="4" eb="5">
      <t>ネン</t>
    </rPh>
    <phoneticPr fontId="2"/>
  </si>
  <si>
    <t>T1</t>
    <phoneticPr fontId="2"/>
  </si>
  <si>
    <t>1910年</t>
    <rPh sb="4" eb="5">
      <t>ネン</t>
    </rPh>
    <phoneticPr fontId="2"/>
  </si>
  <si>
    <t>T2</t>
  </si>
  <si>
    <t>1911年</t>
    <rPh sb="4" eb="5">
      <t>ネン</t>
    </rPh>
    <phoneticPr fontId="2"/>
  </si>
  <si>
    <t>T3</t>
  </si>
  <si>
    <t>1912年</t>
    <rPh sb="4" eb="5">
      <t>ネン</t>
    </rPh>
    <phoneticPr fontId="2"/>
  </si>
  <si>
    <t>T4</t>
  </si>
  <si>
    <t>1913年</t>
    <rPh sb="4" eb="5">
      <t>ネン</t>
    </rPh>
    <phoneticPr fontId="2"/>
  </si>
  <si>
    <t>T5</t>
  </si>
  <si>
    <t>1914年</t>
    <rPh sb="4" eb="5">
      <t>ネン</t>
    </rPh>
    <phoneticPr fontId="2"/>
  </si>
  <si>
    <t>T6</t>
  </si>
  <si>
    <t>1915年</t>
    <rPh sb="4" eb="5">
      <t>ネン</t>
    </rPh>
    <phoneticPr fontId="2"/>
  </si>
  <si>
    <t>T7</t>
  </si>
  <si>
    <t>1916年</t>
    <rPh sb="4" eb="5">
      <t>ネン</t>
    </rPh>
    <phoneticPr fontId="2"/>
  </si>
  <si>
    <t>T8</t>
  </si>
  <si>
    <t>1917年</t>
    <rPh sb="4" eb="5">
      <t>ネン</t>
    </rPh>
    <phoneticPr fontId="2"/>
  </si>
  <si>
    <t>T9</t>
  </si>
  <si>
    <t>1918年</t>
    <rPh sb="4" eb="5">
      <t>ネン</t>
    </rPh>
    <phoneticPr fontId="2"/>
  </si>
  <si>
    <t>T10</t>
  </si>
  <si>
    <t>1919年</t>
    <rPh sb="4" eb="5">
      <t>ネン</t>
    </rPh>
    <phoneticPr fontId="2"/>
  </si>
  <si>
    <t>T11</t>
  </si>
  <si>
    <t>1920年</t>
    <rPh sb="4" eb="5">
      <t>ネン</t>
    </rPh>
    <phoneticPr fontId="2"/>
  </si>
  <si>
    <t>T12</t>
  </si>
  <si>
    <t>1921年</t>
    <rPh sb="4" eb="5">
      <t>ネン</t>
    </rPh>
    <phoneticPr fontId="2"/>
  </si>
  <si>
    <t>1922年</t>
    <rPh sb="4" eb="5">
      <t>ネン</t>
    </rPh>
    <phoneticPr fontId="2"/>
  </si>
  <si>
    <t>T14</t>
  </si>
  <si>
    <t>1923年</t>
    <rPh sb="4" eb="5">
      <t>ネン</t>
    </rPh>
    <phoneticPr fontId="2"/>
  </si>
  <si>
    <t>T15</t>
  </si>
  <si>
    <t>1924年</t>
    <rPh sb="4" eb="5">
      <t>ネン</t>
    </rPh>
    <phoneticPr fontId="2"/>
  </si>
  <si>
    <t>S1</t>
    <phoneticPr fontId="2"/>
  </si>
  <si>
    <t>1925年</t>
    <rPh sb="4" eb="5">
      <t>ネン</t>
    </rPh>
    <phoneticPr fontId="2"/>
  </si>
  <si>
    <t>S2</t>
  </si>
  <si>
    <t>1926年</t>
    <rPh sb="4" eb="5">
      <t>ネン</t>
    </rPh>
    <phoneticPr fontId="2"/>
  </si>
  <si>
    <t>S3</t>
  </si>
  <si>
    <t>1927年</t>
    <rPh sb="4" eb="5">
      <t>ネン</t>
    </rPh>
    <phoneticPr fontId="2"/>
  </si>
  <si>
    <t>S4</t>
  </si>
  <si>
    <t>1928年</t>
    <rPh sb="4" eb="5">
      <t>ネン</t>
    </rPh>
    <phoneticPr fontId="2"/>
  </si>
  <si>
    <t>S5</t>
  </si>
  <si>
    <t>1929年</t>
    <rPh sb="4" eb="5">
      <t>ネン</t>
    </rPh>
    <phoneticPr fontId="2"/>
  </si>
  <si>
    <t>S6</t>
  </si>
  <si>
    <t>1930年</t>
    <rPh sb="4" eb="5">
      <t>ネン</t>
    </rPh>
    <phoneticPr fontId="2"/>
  </si>
  <si>
    <t>S7</t>
  </si>
  <si>
    <t>1931年</t>
    <rPh sb="4" eb="5">
      <t>ネン</t>
    </rPh>
    <phoneticPr fontId="2"/>
  </si>
  <si>
    <t>S8</t>
  </si>
  <si>
    <t>1932年</t>
    <rPh sb="4" eb="5">
      <t>ネン</t>
    </rPh>
    <phoneticPr fontId="2"/>
  </si>
  <si>
    <t>S9</t>
  </si>
  <si>
    <t>1933年</t>
    <rPh sb="4" eb="5">
      <t>ネン</t>
    </rPh>
    <phoneticPr fontId="2"/>
  </si>
  <si>
    <t>S10</t>
  </si>
  <si>
    <t>1934年</t>
    <rPh sb="4" eb="5">
      <t>ネン</t>
    </rPh>
    <phoneticPr fontId="2"/>
  </si>
  <si>
    <t>S11</t>
  </si>
  <si>
    <t>1935年</t>
    <rPh sb="4" eb="5">
      <t>ネン</t>
    </rPh>
    <phoneticPr fontId="2"/>
  </si>
  <si>
    <t>S12</t>
  </si>
  <si>
    <t>1936年</t>
    <rPh sb="4" eb="5">
      <t>ネン</t>
    </rPh>
    <phoneticPr fontId="2"/>
  </si>
  <si>
    <t>S13</t>
  </si>
  <si>
    <t>1937年</t>
    <rPh sb="4" eb="5">
      <t>ネン</t>
    </rPh>
    <phoneticPr fontId="2"/>
  </si>
  <si>
    <t>S14</t>
  </si>
  <si>
    <t>1938年</t>
    <rPh sb="4" eb="5">
      <t>ネン</t>
    </rPh>
    <phoneticPr fontId="2"/>
  </si>
  <si>
    <t>S15</t>
  </si>
  <si>
    <t>1939年</t>
    <rPh sb="4" eb="5">
      <t>ネン</t>
    </rPh>
    <phoneticPr fontId="2"/>
  </si>
  <si>
    <t>S16</t>
  </si>
  <si>
    <t>1940年</t>
    <rPh sb="4" eb="5">
      <t>ネン</t>
    </rPh>
    <phoneticPr fontId="2"/>
  </si>
  <si>
    <t>S17</t>
  </si>
  <si>
    <t>1941年</t>
    <rPh sb="4" eb="5">
      <t>ネン</t>
    </rPh>
    <phoneticPr fontId="2"/>
  </si>
  <si>
    <t>S18</t>
  </si>
  <si>
    <t>1942年</t>
    <rPh sb="4" eb="5">
      <t>ネン</t>
    </rPh>
    <phoneticPr fontId="2"/>
  </si>
  <si>
    <t>S19</t>
  </si>
  <si>
    <t>1943年</t>
    <rPh sb="4" eb="5">
      <t>ネン</t>
    </rPh>
    <phoneticPr fontId="2"/>
  </si>
  <si>
    <t>S20</t>
  </si>
  <si>
    <t>1944年</t>
    <rPh sb="4" eb="5">
      <t>ネン</t>
    </rPh>
    <phoneticPr fontId="2"/>
  </si>
  <si>
    <t>S21</t>
  </si>
  <si>
    <t>1945年</t>
    <rPh sb="4" eb="5">
      <t>ネン</t>
    </rPh>
    <phoneticPr fontId="2"/>
  </si>
  <si>
    <t>S22</t>
  </si>
  <si>
    <t>1946年</t>
    <rPh sb="4" eb="5">
      <t>ネン</t>
    </rPh>
    <phoneticPr fontId="2"/>
  </si>
  <si>
    <t>S23</t>
  </si>
  <si>
    <t>1947年</t>
    <rPh sb="4" eb="5">
      <t>ネン</t>
    </rPh>
    <phoneticPr fontId="2"/>
  </si>
  <si>
    <t>S24</t>
  </si>
  <si>
    <t>1948年</t>
    <rPh sb="4" eb="5">
      <t>ネン</t>
    </rPh>
    <phoneticPr fontId="2"/>
  </si>
  <si>
    <t>S25</t>
  </si>
  <si>
    <t>1949年</t>
    <rPh sb="4" eb="5">
      <t>ネン</t>
    </rPh>
    <phoneticPr fontId="2"/>
  </si>
  <si>
    <t>1950年</t>
    <rPh sb="4" eb="5">
      <t>ネン</t>
    </rPh>
    <phoneticPr fontId="2"/>
  </si>
  <si>
    <t>1951年</t>
    <rPh sb="4" eb="5">
      <t>ネン</t>
    </rPh>
    <phoneticPr fontId="2"/>
  </si>
  <si>
    <t>S28</t>
  </si>
  <si>
    <t>1952年</t>
    <rPh sb="4" eb="5">
      <t>ネン</t>
    </rPh>
    <phoneticPr fontId="2"/>
  </si>
  <si>
    <t>S29</t>
  </si>
  <si>
    <t>1953年</t>
    <rPh sb="4" eb="5">
      <t>ネン</t>
    </rPh>
    <phoneticPr fontId="2"/>
  </si>
  <si>
    <t>S30</t>
  </si>
  <si>
    <t>1954年</t>
    <rPh sb="4" eb="5">
      <t>ネン</t>
    </rPh>
    <phoneticPr fontId="2"/>
  </si>
  <si>
    <t>S31</t>
  </si>
  <si>
    <t>1955年</t>
    <rPh sb="4" eb="5">
      <t>ネン</t>
    </rPh>
    <phoneticPr fontId="2"/>
  </si>
  <si>
    <t>S32</t>
  </si>
  <si>
    <t>1956年</t>
    <rPh sb="4" eb="5">
      <t>ネン</t>
    </rPh>
    <phoneticPr fontId="2"/>
  </si>
  <si>
    <t>S33</t>
  </si>
  <si>
    <t>1957年</t>
    <rPh sb="4" eb="5">
      <t>ネン</t>
    </rPh>
    <phoneticPr fontId="2"/>
  </si>
  <si>
    <t>S34</t>
  </si>
  <si>
    <t>1958年</t>
    <rPh sb="4" eb="5">
      <t>ネン</t>
    </rPh>
    <phoneticPr fontId="2"/>
  </si>
  <si>
    <t>S35</t>
  </si>
  <si>
    <t>1959年</t>
    <rPh sb="4" eb="5">
      <t>ネン</t>
    </rPh>
    <phoneticPr fontId="2"/>
  </si>
  <si>
    <t>S36</t>
  </si>
  <si>
    <t>1960年</t>
    <rPh sb="4" eb="5">
      <t>ネン</t>
    </rPh>
    <phoneticPr fontId="2"/>
  </si>
  <si>
    <t>S37</t>
  </si>
  <si>
    <t>1961年</t>
    <rPh sb="4" eb="5">
      <t>ネン</t>
    </rPh>
    <phoneticPr fontId="2"/>
  </si>
  <si>
    <t>S38</t>
  </si>
  <si>
    <t>1962年</t>
    <rPh sb="4" eb="5">
      <t>ネン</t>
    </rPh>
    <phoneticPr fontId="2"/>
  </si>
  <si>
    <t>S39</t>
  </si>
  <si>
    <t>1963年</t>
    <rPh sb="4" eb="5">
      <t>ネン</t>
    </rPh>
    <phoneticPr fontId="2"/>
  </si>
  <si>
    <t>S40</t>
  </si>
  <si>
    <t>1964年</t>
    <rPh sb="4" eb="5">
      <t>ネン</t>
    </rPh>
    <phoneticPr fontId="2"/>
  </si>
  <si>
    <t>S41</t>
  </si>
  <si>
    <t>1965年</t>
    <rPh sb="4" eb="5">
      <t>ネン</t>
    </rPh>
    <phoneticPr fontId="2"/>
  </si>
  <si>
    <t>S42</t>
  </si>
  <si>
    <t>1966年</t>
    <rPh sb="4" eb="5">
      <t>ネン</t>
    </rPh>
    <phoneticPr fontId="2"/>
  </si>
  <si>
    <t>S43</t>
  </si>
  <si>
    <t>1967年</t>
    <rPh sb="4" eb="5">
      <t>ネン</t>
    </rPh>
    <phoneticPr fontId="2"/>
  </si>
  <si>
    <t>S44</t>
  </si>
  <si>
    <t>1968年</t>
    <rPh sb="4" eb="5">
      <t>ネン</t>
    </rPh>
    <phoneticPr fontId="2"/>
  </si>
  <si>
    <t>S45</t>
  </si>
  <si>
    <t>1969年</t>
    <rPh sb="4" eb="5">
      <t>ネン</t>
    </rPh>
    <phoneticPr fontId="2"/>
  </si>
  <si>
    <t>S46</t>
  </si>
  <si>
    <t>1970年</t>
    <rPh sb="4" eb="5">
      <t>ネン</t>
    </rPh>
    <phoneticPr fontId="2"/>
  </si>
  <si>
    <t>S47</t>
  </si>
  <si>
    <t>1971年</t>
    <rPh sb="4" eb="5">
      <t>ネン</t>
    </rPh>
    <phoneticPr fontId="2"/>
  </si>
  <si>
    <t>S48</t>
  </si>
  <si>
    <t>1972年</t>
    <rPh sb="4" eb="5">
      <t>ネン</t>
    </rPh>
    <phoneticPr fontId="2"/>
  </si>
  <si>
    <t>S49</t>
  </si>
  <si>
    <t>1973年</t>
    <rPh sb="4" eb="5">
      <t>ネン</t>
    </rPh>
    <phoneticPr fontId="2"/>
  </si>
  <si>
    <t>S50</t>
  </si>
  <si>
    <t>1974年</t>
    <rPh sb="4" eb="5">
      <t>ネン</t>
    </rPh>
    <phoneticPr fontId="2"/>
  </si>
  <si>
    <t>S51</t>
  </si>
  <si>
    <t>1975年</t>
    <rPh sb="4" eb="5">
      <t>ネン</t>
    </rPh>
    <phoneticPr fontId="2"/>
  </si>
  <si>
    <t>S52</t>
  </si>
  <si>
    <t>1976年</t>
    <rPh sb="4" eb="5">
      <t>ネン</t>
    </rPh>
    <phoneticPr fontId="2"/>
  </si>
  <si>
    <t>S53</t>
  </si>
  <si>
    <t>1977年</t>
    <rPh sb="4" eb="5">
      <t>ネン</t>
    </rPh>
    <phoneticPr fontId="2"/>
  </si>
  <si>
    <t>S54</t>
  </si>
  <si>
    <t>1978年</t>
    <rPh sb="4" eb="5">
      <t>ネン</t>
    </rPh>
    <phoneticPr fontId="2"/>
  </si>
  <si>
    <t>S55</t>
  </si>
  <si>
    <t>1979年</t>
    <rPh sb="4" eb="5">
      <t>ネン</t>
    </rPh>
    <phoneticPr fontId="2"/>
  </si>
  <si>
    <t>S56</t>
  </si>
  <si>
    <t>1980年</t>
    <rPh sb="4" eb="5">
      <t>ネン</t>
    </rPh>
    <phoneticPr fontId="2"/>
  </si>
  <si>
    <t>S57</t>
  </si>
  <si>
    <t>1981年</t>
    <rPh sb="4" eb="5">
      <t>ネン</t>
    </rPh>
    <phoneticPr fontId="2"/>
  </si>
  <si>
    <t>S58</t>
  </si>
  <si>
    <t>1982年</t>
    <rPh sb="4" eb="5">
      <t>ネン</t>
    </rPh>
    <phoneticPr fontId="2"/>
  </si>
  <si>
    <t>S59</t>
  </si>
  <si>
    <t>1983年</t>
    <rPh sb="4" eb="5">
      <t>ネン</t>
    </rPh>
    <phoneticPr fontId="2"/>
  </si>
  <si>
    <t>S60</t>
  </si>
  <si>
    <t>1984年</t>
    <rPh sb="4" eb="5">
      <t>ネン</t>
    </rPh>
    <phoneticPr fontId="2"/>
  </si>
  <si>
    <t>S61</t>
  </si>
  <si>
    <t>1985年</t>
    <rPh sb="4" eb="5">
      <t>ネン</t>
    </rPh>
    <phoneticPr fontId="2"/>
  </si>
  <si>
    <t>S62</t>
  </si>
  <si>
    <t>1986年</t>
    <rPh sb="4" eb="5">
      <t>ネン</t>
    </rPh>
    <phoneticPr fontId="2"/>
  </si>
  <si>
    <t>S63</t>
  </si>
  <si>
    <t>1987年</t>
    <rPh sb="4" eb="5">
      <t>ネン</t>
    </rPh>
    <phoneticPr fontId="2"/>
  </si>
  <si>
    <t>S64</t>
  </si>
  <si>
    <t>1988年</t>
    <rPh sb="4" eb="5">
      <t>ネン</t>
    </rPh>
    <phoneticPr fontId="2"/>
  </si>
  <si>
    <t>H1</t>
    <phoneticPr fontId="2"/>
  </si>
  <si>
    <t>1989年</t>
    <rPh sb="4" eb="5">
      <t>ネン</t>
    </rPh>
    <phoneticPr fontId="2"/>
  </si>
  <si>
    <t>H2</t>
  </si>
  <si>
    <t>1990年</t>
    <rPh sb="4" eb="5">
      <t>ネン</t>
    </rPh>
    <phoneticPr fontId="2"/>
  </si>
  <si>
    <t>H3</t>
  </si>
  <si>
    <t>1991年</t>
    <rPh sb="4" eb="5">
      <t>ネン</t>
    </rPh>
    <phoneticPr fontId="2"/>
  </si>
  <si>
    <t>H4</t>
  </si>
  <si>
    <t>1992年</t>
    <rPh sb="4" eb="5">
      <t>ネン</t>
    </rPh>
    <phoneticPr fontId="2"/>
  </si>
  <si>
    <t>H5</t>
  </si>
  <si>
    <t>1993年</t>
    <rPh sb="4" eb="5">
      <t>ネン</t>
    </rPh>
    <phoneticPr fontId="2"/>
  </si>
  <si>
    <t>H6</t>
  </si>
  <si>
    <t>1994年</t>
    <rPh sb="4" eb="5">
      <t>ネン</t>
    </rPh>
    <phoneticPr fontId="2"/>
  </si>
  <si>
    <t>H7</t>
  </si>
  <si>
    <t>1995年</t>
    <rPh sb="4" eb="5">
      <t>ネン</t>
    </rPh>
    <phoneticPr fontId="2"/>
  </si>
  <si>
    <t>H8</t>
  </si>
  <si>
    <t>1996年</t>
    <rPh sb="4" eb="5">
      <t>ネン</t>
    </rPh>
    <phoneticPr fontId="2"/>
  </si>
  <si>
    <t>H9</t>
  </si>
  <si>
    <t>1997年</t>
    <rPh sb="4" eb="5">
      <t>ネン</t>
    </rPh>
    <phoneticPr fontId="2"/>
  </si>
  <si>
    <t>H10</t>
  </si>
  <si>
    <t>1998年</t>
    <rPh sb="4" eb="5">
      <t>ネン</t>
    </rPh>
    <phoneticPr fontId="2"/>
  </si>
  <si>
    <t>H11</t>
  </si>
  <si>
    <t>1999年</t>
    <rPh sb="4" eb="5">
      <t>ネン</t>
    </rPh>
    <phoneticPr fontId="2"/>
  </si>
  <si>
    <t>H12</t>
  </si>
  <si>
    <t>2000年</t>
    <rPh sb="4" eb="5">
      <t>ネン</t>
    </rPh>
    <phoneticPr fontId="2"/>
  </si>
  <si>
    <t>H13</t>
  </si>
  <si>
    <t>2001年</t>
    <rPh sb="4" eb="5">
      <t>ネン</t>
    </rPh>
    <phoneticPr fontId="2"/>
  </si>
  <si>
    <t>H14</t>
  </si>
  <si>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</si>
  <si>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</si>
  <si>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</si>
  <si>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</si>
  <si>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</si>
  <si>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</si>
  <si>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</si>
  <si>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H21</t>
  </si>
  <si>
    <t>2009年</t>
    <rPh sb="4" eb="5">
      <t>ネン</t>
    </rPh>
    <phoneticPr fontId="2"/>
  </si>
  <si>
    <t>H22</t>
  </si>
  <si>
    <t>2010年</t>
    <rPh sb="4" eb="5">
      <t>ネン</t>
    </rPh>
    <phoneticPr fontId="2"/>
  </si>
  <si>
    <t>H23</t>
  </si>
  <si>
    <t>2011年</t>
    <rPh sb="4" eb="5">
      <t>ネン</t>
    </rPh>
    <phoneticPr fontId="2"/>
  </si>
  <si>
    <t>H24</t>
  </si>
  <si>
    <t>2012年</t>
    <rPh sb="4" eb="5">
      <t>ネン</t>
    </rPh>
    <phoneticPr fontId="2"/>
  </si>
  <si>
    <t>H25</t>
  </si>
  <si>
    <t>2013年</t>
    <rPh sb="4" eb="5">
      <t>ネン</t>
    </rPh>
    <phoneticPr fontId="2"/>
  </si>
  <si>
    <t>H26</t>
  </si>
  <si>
    <t>2014年</t>
    <rPh sb="4" eb="5">
      <t>ネン</t>
    </rPh>
    <phoneticPr fontId="2"/>
  </si>
  <si>
    <t>H27</t>
  </si>
  <si>
    <t>2015年</t>
    <rPh sb="4" eb="5">
      <t>ネン</t>
    </rPh>
    <phoneticPr fontId="2"/>
  </si>
  <si>
    <t>H28</t>
  </si>
  <si>
    <t>2016年</t>
    <rPh sb="4" eb="5">
      <t>ネン</t>
    </rPh>
    <phoneticPr fontId="2"/>
  </si>
  <si>
    <t>H29</t>
  </si>
  <si>
    <t>2017年</t>
    <rPh sb="4" eb="5">
      <t>ネン</t>
    </rPh>
    <phoneticPr fontId="2"/>
  </si>
  <si>
    <t>H30</t>
  </si>
  <si>
    <t>2018年</t>
    <rPh sb="4" eb="5">
      <t>ネン</t>
    </rPh>
    <phoneticPr fontId="2"/>
  </si>
  <si>
    <t>H31</t>
  </si>
  <si>
    <t>2019年</t>
    <rPh sb="4" eb="5">
      <t>ネン</t>
    </rPh>
    <phoneticPr fontId="2"/>
  </si>
  <si>
    <t>R1</t>
    <phoneticPr fontId="2"/>
  </si>
  <si>
    <t>2020年</t>
    <rPh sb="4" eb="5">
      <t>ネン</t>
    </rPh>
    <phoneticPr fontId="2"/>
  </si>
  <si>
    <t>R2</t>
  </si>
  <si>
    <t>2021年</t>
    <rPh sb="4" eb="5">
      <t>ネン</t>
    </rPh>
    <phoneticPr fontId="2"/>
  </si>
  <si>
    <t>R3</t>
  </si>
  <si>
    <t>2022年</t>
    <rPh sb="4" eb="5">
      <t>ネン</t>
    </rPh>
    <phoneticPr fontId="2"/>
  </si>
  <si>
    <t>R4</t>
  </si>
  <si>
    <t>別紙様式２</t>
    <rPh sb="0" eb="2">
      <t>ベッシ</t>
    </rPh>
    <rPh sb="2" eb="4">
      <t>ヨウシキ</t>
    </rPh>
    <phoneticPr fontId="2"/>
  </si>
  <si>
    <t>備考
（日付等を記載）</t>
    <rPh sb="0" eb="2">
      <t>ビコウ</t>
    </rPh>
    <rPh sb="4" eb="6">
      <t>ヒヅケ</t>
    </rPh>
    <rPh sb="6" eb="7">
      <t>トウ</t>
    </rPh>
    <rPh sb="8" eb="10">
      <t>キサイ</t>
    </rPh>
    <phoneticPr fontId="2"/>
  </si>
  <si>
    <t>役職</t>
    <rPh sb="0" eb="2">
      <t>ヤクショク</t>
    </rPh>
    <phoneticPr fontId="2"/>
  </si>
  <si>
    <t>申請に
係る
責任者</t>
    <rPh sb="0" eb="2">
      <t>シンセイ</t>
    </rPh>
    <rPh sb="4" eb="5">
      <t>カカ</t>
    </rPh>
    <rPh sb="7" eb="10">
      <t>セキニンシャ</t>
    </rPh>
    <phoneticPr fontId="2"/>
  </si>
  <si>
    <t>申請に
係る
担当者</t>
    <rPh sb="0" eb="2">
      <t>シンセイ</t>
    </rPh>
    <rPh sb="4" eb="5">
      <t>カカ</t>
    </rPh>
    <rPh sb="7" eb="10">
      <t>タントウシャ</t>
    </rPh>
    <phoneticPr fontId="2"/>
  </si>
  <si>
    <t>住  所</t>
    <rPh sb="0" eb="1">
      <t>スミ</t>
    </rPh>
    <rPh sb="3" eb="4">
      <t>トコロ</t>
    </rPh>
    <phoneticPr fontId="2"/>
  </si>
  <si>
    <t>氏  名（法人にあっては、名称及び代表者氏名）</t>
    <rPh sb="0" eb="1">
      <t>シ</t>
    </rPh>
    <rPh sb="3" eb="4">
      <t>メイ</t>
    </rPh>
    <rPh sb="5" eb="7">
      <t>ホウジン</t>
    </rPh>
    <rPh sb="13" eb="15">
      <t>メイショウ</t>
    </rPh>
    <rPh sb="15" eb="16">
      <t>オヨ</t>
    </rPh>
    <rPh sb="17" eb="20">
      <t>ダイヒョウシャ</t>
    </rPh>
    <rPh sb="20" eb="22">
      <t>シメイ</t>
    </rPh>
    <phoneticPr fontId="2"/>
  </si>
  <si>
    <t xml:space="preserve">   事業計画書のとおり</t>
    <phoneticPr fontId="2"/>
  </si>
  <si>
    <t>３　交付申請額（千円未満切捨て）</t>
    <phoneticPr fontId="2"/>
  </si>
  <si>
    <t xml:space="preserve"> 次の事項について相違ないことを誓約します。</t>
    <rPh sb="1" eb="2">
      <t>ツギ</t>
    </rPh>
    <rPh sb="3" eb="5">
      <t>ジコウ</t>
    </rPh>
    <rPh sb="9" eb="11">
      <t>ソウイ</t>
    </rPh>
    <rPh sb="16" eb="18">
      <t>セイヤク</t>
    </rPh>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</si>
  <si>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</si>
  <si>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</si>
  <si>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</si>
  <si>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 xml:space="preserve"> 競売開始決定がなされていないこと。</t>
    <phoneticPr fontId="2"/>
  </si>
  <si>
    <t>（債務超過の状況にないこと。）。</t>
  </si>
  <si>
    <t xml:space="preserve"> でないこと。</t>
    <phoneticPr fontId="2"/>
  </si>
  <si>
    <t>←金額欄、入力規則あり（０より大きい整数）、R列条件付き書式設定あり（M&lt;Rの場合赤く網掛け）</t>
    <rPh sb="1" eb="3">
      <t>キンガク</t>
    </rPh>
    <rPh sb="3" eb="4">
      <t>ラン</t>
    </rPh>
    <rPh sb="5" eb="7">
      <t>ニュウリョク</t>
    </rPh>
    <rPh sb="7" eb="9">
      <t>キソク</t>
    </rPh>
    <rPh sb="15" eb="16">
      <t>ダイ</t>
    </rPh>
    <rPh sb="18" eb="20">
      <t>セイスウ</t>
    </rPh>
    <rPh sb="23" eb="24">
      <t>レツ</t>
    </rPh>
    <rPh sb="24" eb="26">
      <t>ジョウケン</t>
    </rPh>
    <rPh sb="26" eb="27">
      <t>ツ</t>
    </rPh>
    <rPh sb="28" eb="30">
      <t>ショシキ</t>
    </rPh>
    <rPh sb="30" eb="32">
      <t>セッテイ</t>
    </rPh>
    <rPh sb="39" eb="41">
      <t>バアイ</t>
    </rPh>
    <rPh sb="41" eb="42">
      <t>アカ</t>
    </rPh>
    <rPh sb="43" eb="45">
      <t>アミカ</t>
    </rPh>
    <phoneticPr fontId="2"/>
  </si>
  <si>
    <t>　</t>
    <phoneticPr fontId="2"/>
  </si>
  <si>
    <t>←端数値引き（マイナス値）が入る可能性があるため、条件付き書式なし</t>
    <rPh sb="1" eb="3">
      <t>ハスウ</t>
    </rPh>
    <rPh sb="3" eb="5">
      <t>ネビ</t>
    </rPh>
    <rPh sb="11" eb="12">
      <t>アタイ</t>
    </rPh>
    <rPh sb="14" eb="15">
      <t>ハイ</t>
    </rPh>
    <rPh sb="16" eb="19">
      <t>カノウセイ</t>
    </rPh>
    <rPh sb="25" eb="28">
      <t>ジョウケンツ</t>
    </rPh>
    <rPh sb="29" eb="31">
      <t>ショシキ</t>
    </rPh>
    <phoneticPr fontId="2"/>
  </si>
  <si>
    <t>県内市町村補助金</t>
    <rPh sb="0" eb="1">
      <t>ケン</t>
    </rPh>
    <rPh sb="1" eb="2">
      <t>ナイ</t>
    </rPh>
    <rPh sb="2" eb="5">
      <t>シチョウソン</t>
    </rPh>
    <rPh sb="5" eb="8">
      <t>ホジョキン</t>
    </rPh>
    <phoneticPr fontId="2"/>
  </si>
  <si>
    <t>費目</t>
    <rPh sb="0" eb="2">
      <t>ヒモク</t>
    </rPh>
    <phoneticPr fontId="2"/>
  </si>
  <si>
    <t>金額</t>
    <rPh sb="0" eb="2">
      <t>キンガク</t>
    </rPh>
    <phoneticPr fontId="2"/>
  </si>
  <si>
    <t>補助金名称：</t>
    <rPh sb="0" eb="3">
      <t>ホジョキン</t>
    </rPh>
    <rPh sb="3" eb="5">
      <t>メイショウ</t>
    </rPh>
    <phoneticPr fontId="2"/>
  </si>
  <si>
    <t>←入力規則あり（年:2023以上の整数、月：1～12、日：1～31）</t>
    <rPh sb="14" eb="16">
      <t>イジョウ</t>
    </rPh>
    <rPh sb="17" eb="19">
      <t>セイスウ</t>
    </rPh>
    <rPh sb="20" eb="21">
      <t>ツキ</t>
    </rPh>
    <rPh sb="27" eb="28">
      <t>ヒ</t>
    </rPh>
    <phoneticPr fontId="2"/>
  </si>
  <si>
    <t>　　＜補助金交付申請額の算出＞</t>
    <rPh sb="3" eb="5">
      <t>ホジョ</t>
    </rPh>
    <rPh sb="5" eb="6">
      <t>キン</t>
    </rPh>
    <rPh sb="6" eb="8">
      <t>コウフ</t>
    </rPh>
    <rPh sb="8" eb="11">
      <t>シンセイガク</t>
    </rPh>
    <rPh sb="12" eb="14">
      <t>サンシュツ</t>
    </rPh>
    <phoneticPr fontId="2"/>
  </si>
  <si>
    <r>
      <t>←年の部分に入力規則（</t>
    </r>
    <r>
      <rPr>
        <sz val="11"/>
        <color rgb="FF00B050"/>
        <rFont val="ＭＳ 明朝"/>
        <family val="1"/>
        <charset val="128"/>
      </rPr>
      <t>2023</t>
    </r>
    <r>
      <rPr>
        <sz val="11"/>
        <color theme="1"/>
        <rFont val="ＭＳ 明朝"/>
        <family val="1"/>
        <charset val="128"/>
      </rPr>
      <t>以上の整数）あり</t>
    </r>
    <rPh sb="1" eb="2">
      <t>ネン</t>
    </rPh>
    <rPh sb="3" eb="5">
      <t>ブブン</t>
    </rPh>
    <rPh sb="6" eb="8">
      <t>ニュウリョク</t>
    </rPh>
    <rPh sb="8" eb="10">
      <t>キソク</t>
    </rPh>
    <rPh sb="15" eb="17">
      <t>イジョウ</t>
    </rPh>
    <rPh sb="18" eb="20">
      <t>セイスウ</t>
    </rPh>
    <phoneticPr fontId="2"/>
  </si>
  <si>
    <t>←判定欄：必須ではないため両方空欄or両方記入のみ正解</t>
    <rPh sb="1" eb="3">
      <t>ハンテイ</t>
    </rPh>
    <rPh sb="3" eb="4">
      <t>ラン</t>
    </rPh>
    <rPh sb="13" eb="15">
      <t>リョウホウ</t>
    </rPh>
    <rPh sb="19" eb="21">
      <t>リョウホウ</t>
    </rPh>
    <phoneticPr fontId="2"/>
  </si>
  <si>
    <t>　補助対象経費</t>
    <rPh sb="1" eb="3">
      <t>ホジョ</t>
    </rPh>
    <rPh sb="3" eb="5">
      <t>タイショウ</t>
    </rPh>
    <rPh sb="5" eb="7">
      <t>ケイヒ</t>
    </rPh>
    <phoneticPr fontId="2"/>
  </si>
  <si>
    <t>　補助金交付申請額</t>
    <rPh sb="1" eb="4">
      <t>ホジョキン</t>
    </rPh>
    <rPh sb="4" eb="6">
      <t>コウフ</t>
    </rPh>
    <rPh sb="6" eb="8">
      <t>シンセイ</t>
    </rPh>
    <rPh sb="8" eb="9">
      <t>ガク</t>
    </rPh>
    <phoneticPr fontId="2"/>
  </si>
  <si>
    <t>円</t>
    <rPh sb="0" eb="1">
      <t>エン</t>
    </rPh>
    <phoneticPr fontId="2"/>
  </si>
  <si>
    <r>
      <t>予算額</t>
    </r>
    <r>
      <rPr>
        <sz val="9"/>
        <rFont val="ＭＳ 明朝"/>
        <family val="1"/>
        <charset val="128"/>
      </rPr>
      <t>（税抜）</t>
    </r>
    <rPh sb="0" eb="3">
      <t>ヨサンガク</t>
    </rPh>
    <phoneticPr fontId="2"/>
  </si>
  <si>
    <r>
      <rPr>
        <sz val="10"/>
        <rFont val="ＭＳ 明朝"/>
        <family val="1"/>
        <charset val="128"/>
      </rPr>
      <t>事業に要する
費用</t>
    </r>
    <r>
      <rPr>
        <sz val="9"/>
        <rFont val="ＭＳ 明朝"/>
        <family val="1"/>
        <charset val="128"/>
      </rPr>
      <t>（税抜）</t>
    </r>
    <rPh sb="0" eb="2">
      <t>ジギョウ</t>
    </rPh>
    <rPh sb="3" eb="4">
      <t>ヨウ</t>
    </rPh>
    <rPh sb="7" eb="9">
      <t>ヒヨウ</t>
    </rPh>
    <rPh sb="10" eb="11">
      <t>ゼイ</t>
    </rPh>
    <rPh sb="11" eb="12">
      <t>ヌ</t>
    </rPh>
    <phoneticPr fontId="2"/>
  </si>
  <si>
    <r>
      <rPr>
        <sz val="10"/>
        <rFont val="ＭＳ 明朝"/>
        <family val="1"/>
        <charset val="128"/>
      </rPr>
      <t>左記のうち補助
対象経費</t>
    </r>
    <r>
      <rPr>
        <sz val="8"/>
        <rFont val="ＭＳ 明朝"/>
        <family val="1"/>
        <charset val="128"/>
      </rPr>
      <t>（税抜）</t>
    </r>
    <rPh sb="0" eb="2">
      <t>サキ</t>
    </rPh>
    <rPh sb="5" eb="7">
      <t>ホジョ</t>
    </rPh>
    <rPh sb="8" eb="10">
      <t>タイショウ</t>
    </rPh>
    <rPh sb="10" eb="12">
      <t>ケイヒ</t>
    </rPh>
    <rPh sb="13" eb="14">
      <t>ゼイ</t>
    </rPh>
    <rPh sb="14" eb="15">
      <t>ヌ</t>
    </rPh>
    <phoneticPr fontId="2"/>
  </si>
  <si>
    <r>
      <t>※</t>
    </r>
    <r>
      <rPr>
        <u/>
        <sz val="10"/>
        <rFont val="ＭＳ 明朝"/>
        <family val="1"/>
        <charset val="128"/>
      </rPr>
      <t xml:space="preserve">「出精値引き」「端数値引き」など、内訳が明確ではない値引きについては、
</t>
    </r>
    <r>
      <rPr>
        <sz val="10"/>
        <rFont val="ＭＳ 明朝"/>
        <family val="1"/>
        <charset val="128"/>
      </rPr>
      <t>　</t>
    </r>
    <r>
      <rPr>
        <b/>
        <u/>
        <sz val="10"/>
        <rFont val="ＭＳ 明朝"/>
        <family val="1"/>
        <charset val="128"/>
      </rPr>
      <t>すべて対象経費から差し引くこと</t>
    </r>
    <r>
      <rPr>
        <u/>
        <sz val="10"/>
        <rFont val="ＭＳ 明朝"/>
        <family val="1"/>
        <charset val="128"/>
      </rPr>
      <t>。</t>
    </r>
    <rPh sb="2" eb="4">
      <t>シュッセイ</t>
    </rPh>
    <rPh sb="4" eb="6">
      <t>ネビ</t>
    </rPh>
    <rPh sb="9" eb="11">
      <t>ハスウ</t>
    </rPh>
    <rPh sb="11" eb="13">
      <t>ネビ</t>
    </rPh>
    <rPh sb="18" eb="20">
      <t>ウチワケ</t>
    </rPh>
    <rPh sb="21" eb="23">
      <t>メイカク</t>
    </rPh>
    <rPh sb="27" eb="29">
      <t>ネビ</t>
    </rPh>
    <rPh sb="41" eb="43">
      <t>タイショウ</t>
    </rPh>
    <rPh sb="43" eb="45">
      <t>ケイヒ</t>
    </rPh>
    <rPh sb="47" eb="48">
      <t>サ</t>
    </rPh>
    <rPh sb="49" eb="50">
      <t>ヒ</t>
    </rPh>
    <phoneticPr fontId="2"/>
  </si>
  <si>
    <r>
      <t>※</t>
    </r>
    <r>
      <rPr>
        <u/>
        <sz val="10"/>
        <rFont val="ＭＳ 明朝"/>
        <family val="1"/>
        <charset val="128"/>
      </rPr>
      <t>県内市町村の補助金を受ける場合</t>
    </r>
    <r>
      <rPr>
        <sz val="10"/>
        <rFont val="ＭＳ 明朝"/>
        <family val="1"/>
        <charset val="128"/>
      </rPr>
      <t>は、当該補助金のうち補助事業の経費に係る</t>
    </r>
    <r>
      <rPr>
        <u/>
        <sz val="10"/>
        <rFont val="ＭＳ 明朝"/>
        <family val="1"/>
        <charset val="128"/>
      </rPr>
      <t>補助額を入力</t>
    </r>
    <r>
      <rPr>
        <sz val="10"/>
        <rFont val="ＭＳ 明朝"/>
        <family val="1"/>
        <charset val="128"/>
      </rPr>
      <t>し、</t>
    </r>
    <r>
      <rPr>
        <u/>
        <sz val="10"/>
        <rFont val="ＭＳ 明朝"/>
        <family val="1"/>
        <charset val="128"/>
      </rPr>
      <t>備考欄に当該補助金名称を入力</t>
    </r>
    <r>
      <rPr>
        <sz val="10"/>
        <rFont val="ＭＳ 明朝"/>
        <family val="1"/>
        <charset val="128"/>
      </rPr>
      <t>してください。</t>
    </r>
    <rPh sb="28" eb="30">
      <t>ジギョウ</t>
    </rPh>
    <phoneticPr fontId="2"/>
  </si>
  <si>
    <t>←金額欄:入力規則あり（０より大きい整数）、判定欄：必須ではないため自己資金と借入金がともに空欄時のみNG</t>
    <rPh sb="1" eb="3">
      <t>キンガク</t>
    </rPh>
    <rPh sb="3" eb="4">
      <t>ラン</t>
    </rPh>
    <rPh sb="5" eb="7">
      <t>ニュウリョク</t>
    </rPh>
    <rPh sb="7" eb="9">
      <t>キソク</t>
    </rPh>
    <rPh sb="15" eb="16">
      <t>ダイ</t>
    </rPh>
    <rPh sb="18" eb="20">
      <t>セイスウ</t>
    </rPh>
    <rPh sb="34" eb="36">
      <t>ジコ</t>
    </rPh>
    <rPh sb="36" eb="38">
      <t>シキン</t>
    </rPh>
    <rPh sb="39" eb="41">
      <t>カリイレ</t>
    </rPh>
    <rPh sb="41" eb="42">
      <t>キン</t>
    </rPh>
    <rPh sb="46" eb="48">
      <t>クウラン</t>
    </rPh>
    <rPh sb="48" eb="49">
      <t>ジ</t>
    </rPh>
    <phoneticPr fontId="2"/>
  </si>
  <si>
    <t>←金額欄、入力規則あり（０より大きい整数）、判定欄：必須ではないため判定不要</t>
    <rPh sb="1" eb="3">
      <t>キンガク</t>
    </rPh>
    <rPh sb="3" eb="4">
      <t>ラン</t>
    </rPh>
    <rPh sb="5" eb="7">
      <t>ニュウリョク</t>
    </rPh>
    <rPh sb="7" eb="9">
      <t>キソク</t>
    </rPh>
    <rPh sb="15" eb="16">
      <t>ダイ</t>
    </rPh>
    <rPh sb="18" eb="20">
      <t>セイスウ</t>
    </rPh>
    <rPh sb="34" eb="36">
      <t>ハンテイ</t>
    </rPh>
    <rPh sb="36" eb="38">
      <t>フヨウ</t>
    </rPh>
    <phoneticPr fontId="2"/>
  </si>
  <si>
    <t>←条件付き書式設定あり（G93セルと不一致の場合、赤い網掛け＋備考欄にメッセージ）</t>
    <rPh sb="1" eb="3">
      <t>ジョウケン</t>
    </rPh>
    <rPh sb="3" eb="4">
      <t>ツ</t>
    </rPh>
    <rPh sb="5" eb="7">
      <t>ショシキ</t>
    </rPh>
    <rPh sb="7" eb="9">
      <t>セッテイ</t>
    </rPh>
    <rPh sb="18" eb="21">
      <t>フイッチ</t>
    </rPh>
    <rPh sb="22" eb="24">
      <t>バアイ</t>
    </rPh>
    <rPh sb="25" eb="26">
      <t>アカ</t>
    </rPh>
    <rPh sb="27" eb="29">
      <t>アミカ</t>
    </rPh>
    <rPh sb="31" eb="33">
      <t>ビコウ</t>
    </rPh>
    <rPh sb="33" eb="34">
      <t>ラン</t>
    </rPh>
    <phoneticPr fontId="2"/>
  </si>
  <si>
    <t>年</t>
    <rPh sb="0" eb="1">
      <t>ネン</t>
    </rPh>
    <phoneticPr fontId="2"/>
  </si>
  <si>
    <t>11月</t>
    <rPh sb="2" eb="3">
      <t>ガツ</t>
    </rPh>
    <phoneticPr fontId="2"/>
  </si>
  <si>
    <t>12月</t>
    <rPh sb="2" eb="3">
      <t>ガツ</t>
    </rPh>
    <phoneticPr fontId="2"/>
  </si>
  <si>
    <t>２月</t>
    <rPh sb="1" eb="2">
      <t>ガツ</t>
    </rPh>
    <phoneticPr fontId="2"/>
  </si>
  <si>
    <t>３月</t>
    <rPh sb="1" eb="2">
      <t>ガツ</t>
    </rPh>
    <phoneticPr fontId="2"/>
  </si>
  <si>
    <t>10月</t>
  </si>
  <si>
    <t>１月</t>
  </si>
  <si>
    <t>合　計（A=a+b）</t>
    <rPh sb="0" eb="1">
      <t>ゴウ</t>
    </rPh>
    <rPh sb="2" eb="3">
      <t>ケイ</t>
    </rPh>
    <phoneticPr fontId="2"/>
  </si>
  <si>
    <t>作成又は
改修費(a)</t>
    <rPh sb="0" eb="2">
      <t>サクセイ</t>
    </rPh>
    <rPh sb="2" eb="3">
      <t>マタ</t>
    </rPh>
    <rPh sb="5" eb="7">
      <t>カイシュウ</t>
    </rPh>
    <rPh sb="7" eb="8">
      <t>ヒ</t>
    </rPh>
    <phoneticPr fontId="2"/>
  </si>
  <si>
    <t>事業開始予定年月日</t>
    <rPh sb="0" eb="2">
      <t>ジギョウ</t>
    </rPh>
    <phoneticPr fontId="2"/>
  </si>
  <si>
    <t>事業完了予定年月日</t>
    <rPh sb="0" eb="2">
      <t>ジギョウ</t>
    </rPh>
    <phoneticPr fontId="2"/>
  </si>
  <si>
    <t>所在地</t>
    <rPh sb="0" eb="3">
      <t>ショザイチ</t>
    </rPh>
    <phoneticPr fontId="2"/>
  </si>
  <si>
    <t>※補助金交付申請額は、補助対象経費の1/3以内の額（1,000円未満切捨て）又は
　300万円のいずれか低い金額となります。</t>
    <rPh sb="34" eb="36">
      <t>キリス</t>
    </rPh>
    <rPh sb="38" eb="39">
      <t>マタ</t>
    </rPh>
    <rPh sb="45" eb="47">
      <t>マンエン</t>
    </rPh>
    <rPh sb="52" eb="53">
      <t>ヒク</t>
    </rPh>
    <rPh sb="54" eb="56">
      <t>キンガク</t>
    </rPh>
    <phoneticPr fontId="2"/>
  </si>
  <si>
    <t>事業名</t>
    <rPh sb="0" eb="2">
      <t>ジギョウ</t>
    </rPh>
    <rPh sb="2" eb="3">
      <t>メイ</t>
    </rPh>
    <phoneticPr fontId="2"/>
  </si>
  <si>
    <t>２　完了</t>
    <rPh sb="2" eb="4">
      <t>カンリョウ</t>
    </rPh>
    <phoneticPr fontId="2"/>
  </si>
  <si>
    <t>←削減効果欄、入力規則あり（０より大きい小数点数）</t>
    <rPh sb="1" eb="3">
      <t>サクゲン</t>
    </rPh>
    <rPh sb="3" eb="5">
      <t>コウカ</t>
    </rPh>
    <rPh sb="5" eb="6">
      <t>ラン</t>
    </rPh>
    <rPh sb="7" eb="9">
      <t>ニュウリョク</t>
    </rPh>
    <rPh sb="9" eb="11">
      <t>キソク</t>
    </rPh>
    <rPh sb="17" eb="18">
      <t>ダイ</t>
    </rPh>
    <rPh sb="20" eb="22">
      <t>ショウスウ</t>
    </rPh>
    <rPh sb="22" eb="24">
      <t>テンスウ</t>
    </rPh>
    <phoneticPr fontId="2"/>
  </si>
  <si>
    <t>４　改善の概要と効果</t>
    <phoneticPr fontId="2"/>
  </si>
  <si>
    <t>５　収支計画</t>
    <rPh sb="2" eb="4">
      <t>シュウシ</t>
    </rPh>
    <rPh sb="4" eb="6">
      <t>ケイカク</t>
    </rPh>
    <phoneticPr fontId="2"/>
  </si>
  <si>
    <t>　事業の実施により見込める改善の概要と効果を記載してください。</t>
    <rPh sb="1" eb="3">
      <t>ジギョウ</t>
    </rPh>
    <rPh sb="4" eb="6">
      <t>ジッシ</t>
    </rPh>
    <rPh sb="9" eb="11">
      <t>ミコ</t>
    </rPh>
    <rPh sb="13" eb="15">
      <t>カイゼン</t>
    </rPh>
    <rPh sb="16" eb="18">
      <t>ガイヨウ</t>
    </rPh>
    <rPh sb="19" eb="21">
      <t>コウカ</t>
    </rPh>
    <rPh sb="22" eb="24">
      <t>キサイ</t>
    </rPh>
    <phoneticPr fontId="2"/>
  </si>
  <si>
    <t>第１号様式（第６条関係）</t>
    <rPh sb="0" eb="1">
      <t>ダイ</t>
    </rPh>
    <rPh sb="2" eb="3">
      <t>ゴウ</t>
    </rPh>
    <rPh sb="3" eb="5">
      <t>ヨウシキ</t>
    </rPh>
    <rPh sb="6" eb="7">
      <t>ダイ</t>
    </rPh>
    <rPh sb="8" eb="9">
      <t>ジョウ</t>
    </rPh>
    <rPh sb="9" eb="11">
      <t>カンケイ</t>
    </rPh>
    <phoneticPr fontId="2"/>
  </si>
  <si>
    <t>　　＜利益等の排除について＞</t>
    <rPh sb="3" eb="5">
      <t>リエキ</t>
    </rPh>
    <rPh sb="5" eb="6">
      <t>トウ</t>
    </rPh>
    <rPh sb="7" eb="9">
      <t>ハイジョ</t>
    </rPh>
    <phoneticPr fontId="2"/>
  </si>
  <si>
    <t>有</t>
    <rPh sb="0" eb="1">
      <t>アリ</t>
    </rPh>
    <phoneticPr fontId="2"/>
  </si>
  <si>
    <t>無</t>
    <rPh sb="0" eb="1">
      <t>ナ</t>
    </rPh>
    <phoneticPr fontId="2"/>
  </si>
  <si>
    <t>※有にチェック☑している場合は、実績報告時に利益等の排除に関する書類を提出すること。</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</si>
  <si>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</si>
  <si>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</si>
  <si>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</si>
  <si>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(4) 債務不履行により、所有する資産に対し、仮差押命令、差押命令、保全差押又は</t>
    <phoneticPr fontId="2"/>
  </si>
  <si>
    <t>(5) 補助事業を円滑に遂行できる安定的かつ健全な財政能力を有すること</t>
    <phoneticPr fontId="2"/>
  </si>
  <si>
    <t>(7) 県が措置する指名停止期間中の者でないこと。</t>
    <phoneticPr fontId="2"/>
  </si>
  <si>
    <t>(8) 地方自治法施行令（昭和22年政令第16号）第167条の４の規定に該当する者</t>
    <phoneticPr fontId="2"/>
  </si>
  <si>
    <t>(9)  当該年度内に、同一の設置場所において、同一の補助金の交付申請をしていないこと。</t>
    <rPh sb="5" eb="7">
      <t>トウガイ</t>
    </rPh>
    <rPh sb="7" eb="10">
      <t>ネンドナイ</t>
    </rPh>
    <rPh sb="12" eb="14">
      <t>ドウイツ</t>
    </rPh>
    <rPh sb="15" eb="17">
      <t>セッチ</t>
    </rPh>
    <rPh sb="17" eb="19">
      <t>バショ</t>
    </rPh>
    <rPh sb="24" eb="26">
      <t>ドウイツ</t>
    </rPh>
    <rPh sb="27" eb="30">
      <t>ホジョキン</t>
    </rPh>
    <rPh sb="31" eb="33">
      <t>コウフ</t>
    </rPh>
    <rPh sb="33" eb="35">
      <t>シンセイ</t>
    </rPh>
    <phoneticPr fontId="2"/>
  </si>
  <si>
    <t>(10) 当該年度内に、同一の補助事業において、県の他の補助金の交付申請をしていないこと。</t>
    <phoneticPr fontId="2"/>
  </si>
  <si>
    <t>※補助事業者自身、100パーセント同一の資本に属するグループ企業又は補助事業者の関係会社から調達（工事等を含む。）する場合は、利益等を排除して算出すること。</t>
    <phoneticPr fontId="2"/>
  </si>
  <si>
    <t>補助事業者自身、100パーセント同一の資本に属するグループ企業又は補助事業者の関係会社から調達（工事等を含む。）の有無</t>
    <phoneticPr fontId="2"/>
  </si>
  <si>
    <r>
      <t>　神奈川県ＣＯ</t>
    </r>
    <r>
      <rPr>
        <vertAlign val="subscript"/>
        <sz val="11"/>
        <color theme="1"/>
        <rFont val="ＭＳ 明朝"/>
        <family val="1"/>
        <charset val="128"/>
      </rPr>
      <t>２</t>
    </r>
    <r>
      <rPr>
        <sz val="11"/>
        <color theme="1"/>
        <rFont val="ＭＳ 明朝"/>
        <family val="1"/>
        <charset val="128"/>
      </rPr>
      <t>排出量管理システム改修支援補助金の交付を受けたいので、
関係書類を添えて申請します。</t>
    </r>
    <phoneticPr fontId="2"/>
  </si>
  <si>
    <t>補助対象事業者等</t>
    <rPh sb="0" eb="2">
      <t>ホジョ</t>
    </rPh>
    <rPh sb="2" eb="4">
      <t>タイショウ</t>
    </rPh>
    <rPh sb="4" eb="6">
      <t>ジギョウ</t>
    </rPh>
    <rPh sb="6" eb="7">
      <t>シャ</t>
    </rPh>
    <rPh sb="7" eb="8">
      <t>ナド</t>
    </rPh>
    <phoneticPr fontId="2"/>
  </si>
  <si>
    <t>１　改修等</t>
    <rPh sb="2" eb="4">
      <t>カイシュウ</t>
    </rPh>
    <rPh sb="4" eb="5">
      <t>トウ</t>
    </rPh>
    <phoneticPr fontId="2"/>
  </si>
  <si>
    <t>その他(b)</t>
    <rPh sb="2" eb="3">
      <t>タ</t>
    </rPh>
    <phoneticPr fontId="2"/>
  </si>
  <si>
    <t>(6) 県税その他の租税を滞納していないこと。</t>
    <rPh sb="4" eb="5">
      <t>ケン</t>
    </rPh>
    <rPh sb="5" eb="6">
      <t>ゼイ</t>
    </rPh>
    <rPh sb="8" eb="9">
      <t>タ</t>
    </rPh>
    <rPh sb="10" eb="12">
      <t>ソゼイ</t>
    </rPh>
    <phoneticPr fontId="2"/>
  </si>
  <si>
    <t>消費税及び地方消費税(B)</t>
    <rPh sb="0" eb="3">
      <t>ショウヒゼイ</t>
    </rPh>
    <rPh sb="3" eb="4">
      <t>オヨ</t>
    </rPh>
    <rPh sb="5" eb="7">
      <t>チホウ</t>
    </rPh>
    <rPh sb="7" eb="9">
      <t>ショウヒ</t>
    </rPh>
    <rPh sb="9" eb="10">
      <t>ゼイ</t>
    </rPh>
    <phoneticPr fontId="2"/>
  </si>
  <si>
    <t>総　計（A+B）</t>
    <rPh sb="0" eb="1">
      <t>ソウ</t>
    </rPh>
    <rPh sb="2" eb="3">
      <t>ケイ</t>
    </rPh>
    <phoneticPr fontId="2"/>
  </si>
  <si>
    <r>
      <t>神奈川県ＣＯ</t>
    </r>
    <r>
      <rPr>
        <vertAlign val="subscript"/>
        <sz val="10"/>
        <color theme="1"/>
        <rFont val="ＭＳ 明朝"/>
        <family val="1"/>
        <charset val="128"/>
      </rPr>
      <t>２</t>
    </r>
    <r>
      <rPr>
        <sz val="12"/>
        <color theme="1"/>
        <rFont val="ＭＳ 明朝"/>
        <family val="1"/>
        <charset val="128"/>
      </rPr>
      <t>排出量管理システム改修支援補助金交付申請書</t>
    </r>
    <rPh sb="7" eb="9">
      <t>ハイシュツ</t>
    </rPh>
    <rPh sb="9" eb="10">
      <t>リョウ</t>
    </rPh>
    <rPh sb="10" eb="12">
      <t>カンリ</t>
    </rPh>
    <rPh sb="16" eb="18">
      <t>カイシュウ</t>
    </rPh>
    <rPh sb="18" eb="20">
      <t>シエン</t>
    </rPh>
    <rPh sb="20" eb="23">
      <t>ホジョキン</t>
    </rPh>
    <phoneticPr fontId="2"/>
  </si>
  <si>
    <t/>
  </si>
  <si>
    <t>　なお、４の誓約事項について相違ないことを誓約するとともに、暴力団又は暴力団員でないことを確認するため、役員等氏名一覧表（第１号様式別紙様式２）に記載した情報を神奈川県警察本部に照会することについて異議ありません。</t>
    <rPh sb="99" eb="101">
      <t>イギ</t>
    </rPh>
    <phoneticPr fontId="2"/>
  </si>
  <si>
    <t>４　誓約事項</t>
    <rPh sb="2" eb="4">
      <t>セイヤク</t>
    </rPh>
    <rPh sb="4" eb="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</si>
</sst>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quot;.&quot;"/>
    <numFmt numFmtId="179" formatCode="##."/>
    <numFmt numFmtId="180" formatCode="0_ "/>
    <numFmt numFmtId="181" formatCode="\(@\)"/>
    <numFmt numFmtId="182" formatCode="#,##0.0_);[Red]\(#,##0.0\)"/>
    <numFmt numFmtId="183" formatCode="#,##0;[Red]#,##0"/>
  </numFmts>
  <fonts count="37"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ゴシック"/>
      <family val="3"/>
      <charset val="128"/>
    </font>
    <font>
      <b/>
      <sz val="11"/>
      <color theme="1"/>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6"/>
      <color theme="1"/>
      <name val="ＭＳ 明朝"/>
      <family val="1"/>
      <charset val="128"/>
    </font>
    <font>
      <b/>
      <sz val="11"/>
      <color theme="1"/>
      <name val="ＭＳ Ｐゴシック"/>
      <family val="3"/>
      <charset val="128"/>
    </font>
    <font>
      <sz val="9"/>
      <color theme="1"/>
      <name val="ＭＳ Ｐゴシック"/>
      <family val="3"/>
      <charset val="128"/>
    </font>
    <font>
      <b/>
      <sz val="11"/>
      <color theme="0"/>
      <name val="ＭＳ Ｐゴシック"/>
      <family val="3"/>
      <charset val="128"/>
    </font>
    <font>
      <sz val="11"/>
      <color rgb="FFFF0000"/>
      <name val="ＭＳ 明朝"/>
      <family val="1"/>
      <charset val="128"/>
    </font>
    <font>
      <sz val="11"/>
      <color rgb="FF00B050"/>
      <name val="ＭＳ 明朝"/>
      <family val="1"/>
      <charset val="128"/>
    </font>
    <font>
      <sz val="9"/>
      <name val="ＭＳ 明朝"/>
      <family val="1"/>
      <charset val="128"/>
    </font>
    <font>
      <sz val="8"/>
      <name val="ＭＳ 明朝"/>
      <family val="1"/>
      <charset val="128"/>
    </font>
    <font>
      <sz val="12"/>
      <name val="ＭＳ ゴシック"/>
      <family val="3"/>
      <charset val="128"/>
    </font>
    <font>
      <sz val="11"/>
      <name val="ＭＳ ゴシック"/>
      <family val="3"/>
      <charset val="128"/>
    </font>
    <font>
      <b/>
      <sz val="11"/>
      <name val="ＭＳ 明朝"/>
      <family val="1"/>
      <charset val="128"/>
    </font>
    <font>
      <sz val="9"/>
      <name val="ＭＳ Ｐ明朝"/>
      <family val="1"/>
      <charset val="128"/>
    </font>
    <font>
      <u/>
      <sz val="10"/>
      <name val="ＭＳ 明朝"/>
      <family val="1"/>
      <charset val="128"/>
    </font>
    <font>
      <sz val="11"/>
      <name val="ＭＳ Ｐ明朝"/>
      <family val="1"/>
      <charset val="128"/>
    </font>
    <font>
      <b/>
      <sz val="9"/>
      <name val="ＭＳ 明朝"/>
      <family val="1"/>
      <charset val="128"/>
    </font>
    <font>
      <b/>
      <u/>
      <sz val="10"/>
      <name val="ＭＳ 明朝"/>
      <family val="1"/>
      <charset val="128"/>
    </font>
    <font>
      <sz val="11"/>
      <name val="ＭＳ Ｐゴシック"/>
      <family val="2"/>
      <scheme val="minor"/>
    </font>
    <font>
      <sz val="10"/>
      <color rgb="FFFF0000"/>
      <name val="ＭＳ 明朝"/>
      <family val="1"/>
      <charset val="128"/>
    </font>
    <font>
      <sz val="11"/>
      <color rgb="FFFF0000"/>
      <name val="ＭＳ Ｐゴシック"/>
      <family val="3"/>
      <charset val="128"/>
    </font>
    <font>
      <sz val="9"/>
      <color rgb="FFFF0000"/>
      <name val="ＭＳ 明朝"/>
      <family val="1"/>
      <charset val="128"/>
    </font>
    <font>
      <sz val="12"/>
      <color theme="1"/>
      <name val="ＭＳ 明朝"/>
      <family val="1"/>
      <charset val="128"/>
    </font>
    <font>
      <vertAlign val="subscript"/>
      <sz val="11"/>
      <color theme="1"/>
      <name val="ＭＳ 明朝"/>
      <family val="1"/>
      <charset val="128"/>
    </font>
    <font>
      <sz val="9"/>
      <color theme="1"/>
      <name val="ＭＳ Ｐ明朝"/>
      <family val="1"/>
      <charset val="128"/>
    </font>
    <font>
      <sz val="11"/>
      <color theme="1"/>
      <name val="ＭＳ ゴシック"/>
      <family val="3"/>
      <charset val="128"/>
    </font>
    <font>
      <vertAlign val="subscript"/>
      <sz val="10"/>
      <color theme="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s>
  <cellStyleXfs count="3">
    <xf numFmtId="0" fontId="0" fillId="0" borderId="0"/>
    <xf numFmtId="0" fontId="8" fillId="0" borderId="0">
      <alignment vertical="center"/>
    </xf>
    <xf numFmtId="38" fontId="8" fillId="0" borderId="0" applyFont="0" applyFill="0" applyBorder="0" applyAlignment="0" applyProtection="0">
      <alignment vertical="center"/>
    </xf>
  </cellStyleXfs>
  <cellXfs count="307">
    <xf numFmtId="0" fontId="0" fillId="0" borderId="0" xfId="0"/>
    <xf numFmtId="0" fontId="1" fillId="0" borderId="0" xfId="0" applyFont="1"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center" vertical="center"/>
    </xf>
    <xf numFmtId="0" fontId="1" fillId="0" borderId="0" xfId="0" applyFont="1" applyFill="1" applyAlignment="1" applyProtection="1">
      <alignment vertical="center"/>
    </xf>
    <xf numFmtId="0" fontId="1" fillId="0" borderId="0" xfId="0" applyFont="1" applyFill="1" applyAlignment="1" applyProtection="1">
      <alignment vertical="center" shrinkToFit="1"/>
    </xf>
    <xf numFmtId="0" fontId="9" fillId="0" borderId="0" xfId="0" applyFont="1" applyAlignment="1" applyProtection="1">
      <alignment vertical="center"/>
    </xf>
    <xf numFmtId="0" fontId="10" fillId="0" borderId="0" xfId="0" quotePrefix="1" applyFont="1" applyProtection="1"/>
    <xf numFmtId="0" fontId="1" fillId="2" borderId="0" xfId="0" applyFont="1" applyFill="1" applyAlignment="1" applyProtection="1">
      <alignment horizontal="right" vertical="center" shrinkToFit="1"/>
      <protection locked="0"/>
    </xf>
    <xf numFmtId="0" fontId="1" fillId="0" borderId="0" xfId="0" applyFont="1" applyAlignment="1" applyProtection="1">
      <alignment vertical="center" shrinkToFit="1"/>
    </xf>
    <xf numFmtId="0" fontId="9" fillId="2" borderId="27" xfId="0" applyFont="1" applyFill="1" applyBorder="1" applyAlignment="1" applyProtection="1">
      <alignment vertical="center" wrapText="1" shrinkToFit="1"/>
      <protection locked="0"/>
    </xf>
    <xf numFmtId="0" fontId="9" fillId="2" borderId="10" xfId="0" applyFont="1" applyFill="1" applyBorder="1" applyAlignment="1" applyProtection="1">
      <alignment vertical="center" wrapText="1" shrinkToFit="1"/>
      <protection locked="0"/>
    </xf>
    <xf numFmtId="178" fontId="9" fillId="2" borderId="9" xfId="0" applyNumberFormat="1" applyFont="1" applyFill="1" applyBorder="1" applyAlignment="1" applyProtection="1">
      <alignment horizontal="center" vertical="center" shrinkToFit="1"/>
      <protection locked="0"/>
    </xf>
    <xf numFmtId="179" fontId="9" fillId="2" borderId="28" xfId="0" applyNumberFormat="1" applyFont="1" applyFill="1" applyBorder="1" applyAlignment="1" applyProtection="1">
      <alignment vertical="center" shrinkToFit="1"/>
      <protection locked="0"/>
    </xf>
    <xf numFmtId="180" fontId="9" fillId="2" borderId="11" xfId="0" applyNumberFormat="1" applyFont="1" applyFill="1" applyBorder="1" applyAlignment="1" applyProtection="1">
      <alignment vertical="center" shrinkToFit="1"/>
      <protection locked="0"/>
    </xf>
    <xf numFmtId="0" fontId="9" fillId="2" borderId="1" xfId="0" applyFont="1" applyFill="1" applyBorder="1" applyAlignment="1" applyProtection="1">
      <alignment horizontal="center" vertical="center"/>
      <protection locked="0"/>
    </xf>
    <xf numFmtId="0" fontId="9" fillId="2" borderId="9" xfId="0" applyFont="1" applyFill="1" applyBorder="1" applyAlignment="1" applyProtection="1">
      <alignment vertical="center"/>
      <protection locked="0"/>
    </xf>
    <xf numFmtId="0" fontId="9" fillId="2" borderId="11" xfId="0" applyFont="1" applyFill="1" applyBorder="1" applyAlignment="1" applyProtection="1">
      <alignment horizontal="left" vertical="center" wrapText="1"/>
      <protection locked="0"/>
    </xf>
    <xf numFmtId="0" fontId="9" fillId="2" borderId="1" xfId="0" applyFont="1" applyFill="1" applyBorder="1" applyAlignment="1" applyProtection="1">
      <alignment vertical="center" wrapText="1"/>
      <protection locked="0"/>
    </xf>
    <xf numFmtId="0" fontId="9" fillId="2" borderId="9" xfId="0" applyFont="1" applyFill="1" applyBorder="1" applyAlignment="1" applyProtection="1">
      <alignment vertical="center" wrapText="1" shrinkToFit="1"/>
      <protection locked="0"/>
    </xf>
    <xf numFmtId="0" fontId="9" fillId="2" borderId="26" xfId="0" applyFont="1" applyFill="1" applyBorder="1" applyAlignment="1" applyProtection="1">
      <alignment vertical="center" wrapText="1" shrinkToFit="1"/>
      <protection locked="0"/>
    </xf>
    <xf numFmtId="0" fontId="1" fillId="0" borderId="0" xfId="0" applyFont="1" applyAlignment="1" applyProtection="1">
      <alignment vertical="center" wrapText="1"/>
    </xf>
    <xf numFmtId="0" fontId="1" fillId="0" borderId="9"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9" fillId="0" borderId="1" xfId="0" applyFont="1" applyFill="1" applyBorder="1" applyAlignment="1" applyProtection="1">
      <alignment vertical="center" wrapText="1"/>
    </xf>
    <xf numFmtId="0" fontId="9" fillId="0" borderId="9" xfId="0" applyFont="1" applyFill="1" applyBorder="1" applyAlignment="1" applyProtection="1">
      <alignment vertical="center" wrapText="1" shrinkToFit="1"/>
    </xf>
    <xf numFmtId="0" fontId="9" fillId="0" borderId="26" xfId="0" applyFont="1" applyFill="1" applyBorder="1" applyAlignment="1" applyProtection="1">
      <alignment vertical="center" wrapText="1" shrinkToFi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177" fontId="1" fillId="0" borderId="0" xfId="0" applyNumberFormat="1" applyFont="1" applyAlignment="1" applyProtection="1">
      <alignment vertical="center" shrinkToFit="1"/>
    </xf>
    <xf numFmtId="0" fontId="15" fillId="4"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14"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6" fillId="0" borderId="22" xfId="0" applyFont="1" applyBorder="1" applyAlignment="1" applyProtection="1">
      <alignment horizontal="center" vertical="center"/>
    </xf>
    <xf numFmtId="0" fontId="6"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5" fillId="0" borderId="0" xfId="0" applyFont="1" applyAlignment="1" applyProtection="1">
      <alignment vertical="center"/>
    </xf>
    <xf numFmtId="0" fontId="16" fillId="0" borderId="0" xfId="0" applyFont="1" applyAlignment="1" applyProtection="1">
      <alignment vertical="center"/>
    </xf>
    <xf numFmtId="0" fontId="11" fillId="0" borderId="0" xfId="0" applyFont="1" applyAlignment="1" applyProtection="1">
      <alignment vertical="center"/>
    </xf>
    <xf numFmtId="0" fontId="18" fillId="0" borderId="0" xfId="0" applyFont="1" applyAlignment="1" applyProtection="1">
      <alignment horizontal="right" vertical="center"/>
    </xf>
    <xf numFmtId="0" fontId="11" fillId="0" borderId="0" xfId="0" applyFont="1" applyAlignment="1" applyProtection="1">
      <alignment vertical="center" shrinkToFit="1"/>
    </xf>
    <xf numFmtId="0" fontId="11" fillId="2" borderId="0" xfId="0" applyFont="1" applyFill="1" applyAlignment="1" applyProtection="1">
      <alignment horizontal="right" vertical="center" shrinkToFit="1"/>
      <protection locked="0"/>
    </xf>
    <xf numFmtId="0" fontId="21" fillId="0" borderId="0" xfId="0" applyFont="1" applyFill="1" applyAlignment="1" applyProtection="1">
      <alignment vertical="center"/>
    </xf>
    <xf numFmtId="0" fontId="11" fillId="0" borderId="0" xfId="0" applyFont="1" applyFill="1" applyAlignment="1" applyProtection="1">
      <alignment vertical="center"/>
    </xf>
    <xf numFmtId="0" fontId="11" fillId="0" borderId="0" xfId="0" applyFont="1" applyFill="1" applyAlignment="1" applyProtection="1">
      <alignment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vertical="center" shrinkToFit="1"/>
    </xf>
    <xf numFmtId="0" fontId="11" fillId="0" borderId="10" xfId="0" applyFont="1" applyFill="1" applyBorder="1" applyAlignment="1" applyProtection="1">
      <alignment vertical="center"/>
    </xf>
    <xf numFmtId="0" fontId="11" fillId="0" borderId="11" xfId="0" applyFont="1" applyFill="1" applyBorder="1" applyAlignment="1" applyProtection="1">
      <alignment vertical="center"/>
    </xf>
    <xf numFmtId="0" fontId="11" fillId="3" borderId="5" xfId="0" applyFont="1" applyFill="1" applyBorder="1" applyAlignment="1" applyProtection="1">
      <alignment vertical="center"/>
    </xf>
    <xf numFmtId="0" fontId="11" fillId="3" borderId="0" xfId="0" applyFont="1" applyFill="1" applyBorder="1" applyAlignment="1" applyProtection="1">
      <alignment vertical="center"/>
    </xf>
    <xf numFmtId="0" fontId="11" fillId="3" borderId="21" xfId="0" applyFont="1" applyFill="1" applyBorder="1" applyAlignment="1" applyProtection="1">
      <alignment vertical="center"/>
    </xf>
    <xf numFmtId="0" fontId="21" fillId="0" borderId="0" xfId="0" applyFont="1" applyAlignment="1" applyProtection="1">
      <alignment vertical="center"/>
    </xf>
    <xf numFmtId="0" fontId="18" fillId="0" borderId="0" xfId="0" applyFont="1" applyFill="1" applyAlignment="1" applyProtection="1">
      <alignment horizontal="right" vertical="center"/>
    </xf>
    <xf numFmtId="0" fontId="11" fillId="0" borderId="11" xfId="0" applyFont="1" applyBorder="1" applyAlignment="1" applyProtection="1">
      <alignment horizontal="left" vertical="center" shrinkToFit="1"/>
    </xf>
    <xf numFmtId="0" fontId="11" fillId="0" borderId="16" xfId="0" applyFont="1" applyBorder="1" applyAlignment="1" applyProtection="1">
      <alignment horizontal="left" vertical="center" shrinkToFit="1"/>
    </xf>
    <xf numFmtId="0" fontId="11" fillId="0" borderId="4" xfId="0" applyFont="1" applyBorder="1" applyAlignment="1" applyProtection="1">
      <alignment horizontal="left" vertical="center" shrinkToFit="1"/>
    </xf>
    <xf numFmtId="0" fontId="11" fillId="0" borderId="3" xfId="0" applyFont="1" applyBorder="1" applyAlignment="1" applyProtection="1">
      <alignment horizontal="left" vertical="center" indent="2"/>
    </xf>
    <xf numFmtId="176" fontId="11" fillId="0" borderId="3" xfId="0" applyNumberFormat="1" applyFont="1" applyFill="1" applyBorder="1" applyAlignment="1" applyProtection="1">
      <alignment horizontal="right" vertical="center" shrinkToFit="1"/>
    </xf>
    <xf numFmtId="0" fontId="11" fillId="0" borderId="3" xfId="0" applyFont="1" applyBorder="1" applyAlignment="1" applyProtection="1">
      <alignment horizontal="left" vertical="center" shrinkToFit="1"/>
    </xf>
    <xf numFmtId="0" fontId="11" fillId="0" borderId="3" xfId="0" applyFont="1" applyBorder="1" applyAlignment="1" applyProtection="1">
      <alignment horizontal="left" vertical="center" wrapText="1" shrinkToFit="1"/>
    </xf>
    <xf numFmtId="0" fontId="18" fillId="0" borderId="3" xfId="0" applyFont="1" applyBorder="1" applyAlignment="1" applyProtection="1">
      <alignment horizontal="left" vertical="center" wrapText="1" shrinkToFit="1"/>
    </xf>
    <xf numFmtId="0" fontId="11" fillId="0" borderId="0" xfId="0" applyFont="1" applyBorder="1" applyAlignment="1" applyProtection="1">
      <alignment vertical="center"/>
    </xf>
    <xf numFmtId="0" fontId="11" fillId="0" borderId="0" xfId="0" applyFont="1" applyBorder="1" applyAlignment="1" applyProtection="1">
      <alignment horizontal="left" vertical="center" indent="2"/>
    </xf>
    <xf numFmtId="176" fontId="11" fillId="0" borderId="0" xfId="0" applyNumberFormat="1" applyFont="1" applyFill="1" applyBorder="1" applyAlignment="1" applyProtection="1">
      <alignment horizontal="right" vertical="center" shrinkToFit="1"/>
    </xf>
    <xf numFmtId="0" fontId="11" fillId="0" borderId="0" xfId="0" applyFont="1" applyBorder="1" applyAlignment="1" applyProtection="1">
      <alignment horizontal="left" vertical="center" shrinkToFit="1"/>
    </xf>
    <xf numFmtId="0" fontId="11" fillId="0" borderId="0" xfId="0" applyFont="1" applyBorder="1" applyAlignment="1" applyProtection="1">
      <alignment horizontal="left" vertical="center" wrapText="1" shrinkToFit="1"/>
    </xf>
    <xf numFmtId="0" fontId="18" fillId="0" borderId="0" xfId="0" applyFont="1" applyBorder="1" applyAlignment="1" applyProtection="1">
      <alignment horizontal="left" vertical="center" wrapText="1" shrinkToFit="1"/>
    </xf>
    <xf numFmtId="0" fontId="22" fillId="0" borderId="7" xfId="0" applyFont="1" applyBorder="1" applyAlignment="1" applyProtection="1">
      <alignment vertical="center" wrapText="1"/>
    </xf>
    <xf numFmtId="0" fontId="22" fillId="0" borderId="8" xfId="0" applyFont="1" applyBorder="1" applyAlignment="1" applyProtection="1">
      <alignment vertical="center" wrapText="1"/>
    </xf>
    <xf numFmtId="176" fontId="22" fillId="0" borderId="38" xfId="0" applyNumberFormat="1" applyFont="1" applyFill="1" applyBorder="1" applyAlignment="1" applyProtection="1">
      <alignment vertical="center" shrinkToFit="1"/>
    </xf>
    <xf numFmtId="0" fontId="22" fillId="0" borderId="0" xfId="0" applyFont="1" applyAlignment="1">
      <alignment vertical="center"/>
    </xf>
    <xf numFmtId="0" fontId="22" fillId="0" borderId="33" xfId="0" applyFont="1" applyBorder="1" applyAlignment="1" applyProtection="1">
      <alignment vertical="center" wrapText="1"/>
    </xf>
    <xf numFmtId="0" fontId="26" fillId="0" borderId="33" xfId="0" applyFont="1" applyBorder="1" applyAlignment="1" applyProtection="1">
      <alignment vertical="center" wrapText="1"/>
    </xf>
    <xf numFmtId="0" fontId="22" fillId="0" borderId="34" xfId="0" applyFont="1" applyBorder="1" applyAlignment="1" applyProtection="1">
      <alignment vertical="center" wrapText="1"/>
    </xf>
    <xf numFmtId="0" fontId="22" fillId="0" borderId="36" xfId="0" applyFont="1" applyBorder="1" applyAlignment="1" applyProtection="1">
      <alignment horizontal="left" vertical="center" shrinkToFit="1"/>
    </xf>
    <xf numFmtId="0" fontId="22" fillId="0" borderId="0" xfId="0" applyFont="1" applyAlignment="1" applyProtection="1">
      <alignment vertical="center"/>
    </xf>
    <xf numFmtId="0" fontId="10" fillId="0" borderId="0" xfId="0" applyFont="1" applyAlignment="1" applyProtection="1">
      <alignment vertical="top"/>
    </xf>
    <xf numFmtId="0" fontId="10" fillId="0" borderId="0" xfId="0" applyFont="1" applyAlignment="1" applyProtection="1">
      <alignment vertical="center"/>
    </xf>
    <xf numFmtId="0" fontId="11" fillId="0" borderId="8" xfId="0" applyFont="1" applyBorder="1" applyAlignment="1" applyProtection="1">
      <alignment horizontal="left" vertical="center" shrinkToFit="1"/>
    </xf>
    <xf numFmtId="0" fontId="11" fillId="0" borderId="16" xfId="0" applyFont="1" applyBorder="1" applyAlignment="1" applyProtection="1">
      <alignment horizontal="left" vertical="center" wrapText="1" shrinkToFit="1"/>
    </xf>
    <xf numFmtId="0" fontId="6" fillId="0" borderId="22"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176" fontId="1" fillId="0" borderId="0" xfId="0" applyNumberFormat="1" applyFont="1" applyAlignment="1" applyProtection="1">
      <alignment vertical="center"/>
    </xf>
    <xf numFmtId="0" fontId="1" fillId="5" borderId="0" xfId="0" applyFont="1" applyFill="1" applyAlignment="1" applyProtection="1">
      <alignment vertical="center"/>
    </xf>
    <xf numFmtId="0" fontId="11" fillId="5" borderId="0" xfId="0" applyFont="1" applyFill="1" applyBorder="1" applyAlignment="1" applyProtection="1">
      <alignment horizontal="left" vertical="center"/>
    </xf>
    <xf numFmtId="176" fontId="22" fillId="5" borderId="0" xfId="0" applyNumberFormat="1" applyFont="1" applyFill="1" applyBorder="1" applyAlignment="1" applyProtection="1">
      <alignment horizontal="right" vertical="center" shrinkToFit="1"/>
    </xf>
    <xf numFmtId="0" fontId="11" fillId="5" borderId="0" xfId="0" applyFont="1" applyFill="1" applyAlignment="1" applyProtection="1">
      <alignment vertical="center"/>
    </xf>
    <xf numFmtId="0" fontId="13" fillId="4" borderId="1" xfId="0" applyFont="1" applyFill="1" applyBorder="1" applyAlignment="1" applyProtection="1">
      <alignment horizontal="center" vertical="center"/>
    </xf>
    <xf numFmtId="0" fontId="16" fillId="5" borderId="0" xfId="0" applyFont="1" applyFill="1" applyAlignment="1" applyProtection="1">
      <alignment vertical="center"/>
    </xf>
    <xf numFmtId="0" fontId="16" fillId="5" borderId="0" xfId="0" applyFont="1" applyFill="1" applyBorder="1" applyAlignment="1" applyProtection="1">
      <alignment vertical="center"/>
    </xf>
    <xf numFmtId="0" fontId="29" fillId="5" borderId="0" xfId="0" applyFont="1" applyFill="1" applyBorder="1" applyAlignment="1" applyProtection="1">
      <alignment vertical="center" wrapText="1" shrinkToFit="1"/>
      <protection locked="0"/>
    </xf>
    <xf numFmtId="0" fontId="29" fillId="5" borderId="0" xfId="0" applyFont="1" applyFill="1" applyBorder="1" applyAlignment="1" applyProtection="1">
      <alignment horizontal="center" vertical="center" wrapText="1"/>
      <protection locked="0"/>
    </xf>
    <xf numFmtId="182" fontId="16" fillId="5" borderId="0" xfId="0" applyNumberFormat="1" applyFont="1" applyFill="1" applyBorder="1" applyAlignment="1" applyProtection="1">
      <alignment horizontal="right" vertical="center" shrinkToFit="1"/>
      <protection locked="0"/>
    </xf>
    <xf numFmtId="182" fontId="16" fillId="5" borderId="0" xfId="0" applyNumberFormat="1" applyFont="1" applyFill="1" applyBorder="1" applyAlignment="1" applyProtection="1">
      <alignment horizontal="right" vertical="center" indent="1" shrinkToFit="1"/>
      <protection locked="0"/>
    </xf>
    <xf numFmtId="0" fontId="30" fillId="5" borderId="0" xfId="0" applyFont="1" applyFill="1" applyBorder="1" applyAlignment="1" applyProtection="1">
      <alignment horizontal="center" vertical="center"/>
    </xf>
    <xf numFmtId="0" fontId="11" fillId="5" borderId="0" xfId="0" applyFont="1" applyFill="1" applyBorder="1" applyAlignment="1" applyProtection="1">
      <alignment horizontal="center" vertical="center"/>
      <protection locked="0"/>
    </xf>
    <xf numFmtId="0" fontId="23" fillId="5" borderId="0"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center" vertical="center"/>
    </xf>
    <xf numFmtId="0" fontId="16" fillId="0" borderId="0" xfId="0" applyFont="1" applyFill="1" applyAlignment="1" applyProtection="1">
      <alignment vertical="center"/>
    </xf>
    <xf numFmtId="0" fontId="29" fillId="0" borderId="0" xfId="0" applyFont="1" applyAlignment="1" applyProtection="1">
      <alignment horizontal="left" vertical="center" wrapText="1"/>
    </xf>
    <xf numFmtId="0" fontId="31" fillId="0" borderId="0" xfId="0" applyFont="1" applyBorder="1" applyAlignment="1" applyProtection="1">
      <alignment horizontal="left" vertical="center" wrapText="1" shrinkToFit="1"/>
    </xf>
    <xf numFmtId="176" fontId="16" fillId="0" borderId="3" xfId="0" applyNumberFormat="1" applyFont="1" applyFill="1" applyBorder="1" applyAlignment="1" applyProtection="1">
      <alignment vertical="center" shrinkToFit="1"/>
    </xf>
    <xf numFmtId="176" fontId="16" fillId="0" borderId="4" xfId="0" applyNumberFormat="1" applyFont="1" applyFill="1" applyBorder="1" applyAlignment="1" applyProtection="1">
      <alignment vertical="center" shrinkToFit="1"/>
    </xf>
    <xf numFmtId="176" fontId="16" fillId="0" borderId="7" xfId="0" applyNumberFormat="1" applyFont="1" applyFill="1" applyBorder="1" applyAlignment="1" applyProtection="1">
      <alignment vertical="center" shrinkToFit="1"/>
    </xf>
    <xf numFmtId="176" fontId="16" fillId="0" borderId="8" xfId="0" applyNumberFormat="1" applyFont="1" applyFill="1" applyBorder="1" applyAlignment="1" applyProtection="1">
      <alignment vertical="center" shrinkToFit="1"/>
    </xf>
    <xf numFmtId="0" fontId="1" fillId="3" borderId="10" xfId="0" applyFont="1" applyFill="1" applyBorder="1" applyAlignment="1" applyProtection="1">
      <alignment vertical="center"/>
    </xf>
    <xf numFmtId="0" fontId="35" fillId="0" borderId="0" xfId="0" applyFont="1" applyFill="1" applyAlignment="1" applyProtection="1">
      <alignment vertical="center"/>
    </xf>
    <xf numFmtId="0" fontId="1" fillId="0" borderId="0" xfId="0" applyFont="1" applyBorder="1" applyAlignment="1" applyProtection="1">
      <alignment horizontal="left" vertical="center" indent="2"/>
    </xf>
    <xf numFmtId="176" fontId="1" fillId="0" borderId="0" xfId="0" applyNumberFormat="1" applyFont="1" applyFill="1" applyBorder="1" applyAlignment="1" applyProtection="1">
      <alignment horizontal="right" vertical="center" shrinkToFit="1"/>
    </xf>
    <xf numFmtId="0" fontId="1" fillId="0" borderId="0" xfId="0" applyFont="1" applyBorder="1" applyAlignment="1" applyProtection="1">
      <alignment horizontal="left" vertical="center" shrinkToFit="1"/>
    </xf>
    <xf numFmtId="0" fontId="1" fillId="0" borderId="0" xfId="0" applyFont="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6" fontId="1" fillId="0" borderId="2" xfId="0" applyNumberFormat="1" applyFont="1" applyFill="1" applyBorder="1" applyAlignment="1" applyProtection="1">
      <alignment vertical="center" shrinkToFit="1"/>
    </xf>
    <xf numFmtId="176" fontId="1" fillId="0" borderId="3" xfId="0" applyNumberFormat="1" applyFont="1" applyFill="1" applyBorder="1" applyAlignment="1" applyProtection="1">
      <alignment vertical="center" shrinkToFit="1"/>
    </xf>
    <xf numFmtId="176" fontId="1" fillId="0" borderId="6" xfId="0" applyNumberFormat="1" applyFont="1" applyFill="1" applyBorder="1" applyAlignment="1" applyProtection="1">
      <alignment vertical="center" shrinkToFit="1"/>
    </xf>
    <xf numFmtId="176" fontId="1" fillId="0" borderId="7" xfId="0" applyNumberFormat="1" applyFont="1" applyFill="1" applyBorder="1" applyAlignment="1" applyProtection="1">
      <alignment vertical="center" shrinkToFit="1"/>
    </xf>
    <xf numFmtId="176" fontId="1" fillId="2" borderId="7" xfId="0" applyNumberFormat="1" applyFont="1" applyFill="1" applyBorder="1" applyAlignment="1" applyProtection="1">
      <alignment horizontal="center" vertical="center" shrinkToFit="1"/>
    </xf>
    <xf numFmtId="176" fontId="1" fillId="2" borderId="3" xfId="0" applyNumberFormat="1" applyFont="1" applyFill="1" applyBorder="1" applyAlignment="1" applyProtection="1">
      <alignment horizontal="center" vertical="center" shrinkToFit="1"/>
    </xf>
    <xf numFmtId="0" fontId="10" fillId="0" borderId="0" xfId="0" applyFont="1" applyProtection="1"/>
    <xf numFmtId="176" fontId="11" fillId="0" borderId="0" xfId="0" applyNumberFormat="1" applyFont="1" applyFill="1" applyAlignment="1" applyProtection="1">
      <alignment horizontal="right" vertical="center"/>
    </xf>
    <xf numFmtId="0" fontId="11" fillId="2" borderId="0" xfId="0" applyFont="1" applyFill="1" applyAlignment="1" applyProtection="1">
      <alignment horizontal="left" vertical="center" shrinkToFit="1"/>
      <protection locked="0"/>
    </xf>
    <xf numFmtId="0" fontId="32" fillId="0" borderId="0" xfId="0" applyFont="1" applyAlignment="1" applyProtection="1">
      <alignment horizontal="center" vertical="center"/>
    </xf>
    <xf numFmtId="0" fontId="11" fillId="2" borderId="0" xfId="0" applyFont="1" applyFill="1" applyAlignment="1" applyProtection="1">
      <alignment horizontal="right" vertical="center" shrinkToFit="1"/>
      <protection locked="0"/>
    </xf>
    <xf numFmtId="0" fontId="1" fillId="0" borderId="0" xfId="0" applyFont="1" applyAlignment="1" applyProtection="1">
      <alignment horizontal="left" vertical="center" wrapText="1"/>
    </xf>
    <xf numFmtId="0" fontId="1" fillId="0" borderId="0" xfId="0" applyFont="1" applyAlignment="1" applyProtection="1">
      <alignment horizontal="left" vertical="top" wrapText="1"/>
    </xf>
    <xf numFmtId="0" fontId="11" fillId="3"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shrinkToFit="1"/>
      <protection locked="0"/>
    </xf>
    <xf numFmtId="0" fontId="1" fillId="3" borderId="10" xfId="0" applyFont="1" applyFill="1" applyBorder="1" applyAlignment="1" applyProtection="1">
      <alignment horizontal="center" vertical="center" shrinkToFit="1"/>
    </xf>
    <xf numFmtId="0" fontId="1" fillId="3" borderId="9"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 fillId="2" borderId="10" xfId="0" applyFont="1" applyFill="1" applyBorder="1" applyAlignment="1" applyProtection="1">
      <alignment horizontal="left" vertical="center" shrinkToFit="1"/>
      <protection locked="0"/>
    </xf>
    <xf numFmtId="0" fontId="1" fillId="2" borderId="11" xfId="0" applyFont="1" applyFill="1" applyBorder="1" applyAlignment="1" applyProtection="1">
      <alignment horizontal="left" vertical="center" shrinkToFit="1"/>
      <protection locked="0"/>
    </xf>
    <xf numFmtId="49" fontId="11" fillId="2" borderId="9" xfId="0" applyNumberFormat="1" applyFont="1" applyFill="1" applyBorder="1" applyAlignment="1" applyProtection="1">
      <alignment horizontal="center" vertical="center" shrinkToFit="1"/>
      <protection locked="0"/>
    </xf>
    <xf numFmtId="49" fontId="11" fillId="2" borderId="10" xfId="0"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right" vertical="center" shrinkToFit="1"/>
    </xf>
    <xf numFmtId="0" fontId="1" fillId="3" borderId="9"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1" fillId="2" borderId="9" xfId="0" applyFont="1" applyFill="1" applyBorder="1" applyAlignment="1" applyProtection="1">
      <alignment horizontal="right" vertical="center" shrinkToFit="1"/>
      <protection locked="0"/>
    </xf>
    <xf numFmtId="0" fontId="11" fillId="2" borderId="10" xfId="0" applyFont="1" applyFill="1" applyBorder="1" applyAlignment="1" applyProtection="1">
      <alignment horizontal="right" vertical="center" shrinkToFit="1"/>
      <protection locked="0"/>
    </xf>
    <xf numFmtId="0" fontId="11" fillId="2" borderId="10"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right" vertical="center"/>
      <protection locked="0"/>
    </xf>
    <xf numFmtId="0" fontId="11" fillId="2" borderId="10" xfId="0" applyFont="1" applyFill="1" applyBorder="1" applyAlignment="1" applyProtection="1">
      <alignment horizontal="right" vertical="center"/>
      <protection locked="0"/>
    </xf>
    <xf numFmtId="0" fontId="11" fillId="3" borderId="44" xfId="0" applyFont="1" applyFill="1" applyBorder="1" applyAlignment="1" applyProtection="1">
      <alignment horizontal="left" vertical="center"/>
    </xf>
    <xf numFmtId="0" fontId="11" fillId="3" borderId="45" xfId="0" applyFont="1" applyFill="1" applyBorder="1" applyAlignment="1" applyProtection="1">
      <alignment horizontal="left" vertical="center"/>
    </xf>
    <xf numFmtId="0" fontId="11" fillId="3" borderId="47"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3" borderId="10" xfId="0"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1" fillId="3" borderId="9" xfId="0" applyFont="1" applyFill="1" applyBorder="1" applyAlignment="1" applyProtection="1">
      <alignment horizontal="left" vertical="center" wrapText="1"/>
    </xf>
    <xf numFmtId="0" fontId="1" fillId="3" borderId="10"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xf>
    <xf numFmtId="0" fontId="11" fillId="3" borderId="2" xfId="0" applyFont="1" applyFill="1" applyBorder="1" applyAlignment="1" applyProtection="1">
      <alignment horizontal="left" vertical="center"/>
    </xf>
    <xf numFmtId="0" fontId="11" fillId="3" borderId="3" xfId="0" applyFont="1" applyFill="1" applyBorder="1" applyAlignment="1" applyProtection="1">
      <alignment horizontal="left" vertical="center"/>
    </xf>
    <xf numFmtId="0" fontId="11" fillId="3" borderId="4" xfId="0" applyFont="1" applyFill="1" applyBorder="1" applyAlignment="1" applyProtection="1">
      <alignment horizontal="left" vertical="center"/>
    </xf>
    <xf numFmtId="176" fontId="22" fillId="0" borderId="46" xfId="0" applyNumberFormat="1" applyFont="1" applyFill="1" applyBorder="1" applyAlignment="1" applyProtection="1">
      <alignment horizontal="right" vertical="center" shrinkToFit="1"/>
    </xf>
    <xf numFmtId="176" fontId="22" fillId="0" borderId="30" xfId="0" applyNumberFormat="1" applyFont="1" applyFill="1" applyBorder="1" applyAlignment="1" applyProtection="1">
      <alignment horizontal="right" vertical="center" shrinkToFit="1"/>
    </xf>
    <xf numFmtId="176" fontId="11" fillId="0" borderId="9" xfId="0" applyNumberFormat="1" applyFont="1" applyFill="1" applyBorder="1" applyAlignment="1" applyProtection="1">
      <alignment horizontal="right" vertical="center" shrinkToFit="1"/>
    </xf>
    <xf numFmtId="176" fontId="11" fillId="0" borderId="10" xfId="0" applyNumberFormat="1" applyFont="1" applyFill="1" applyBorder="1" applyAlignment="1" applyProtection="1">
      <alignment horizontal="right" vertical="center" shrinkToFit="1"/>
    </xf>
    <xf numFmtId="176" fontId="11" fillId="0" borderId="44" xfId="0" applyNumberFormat="1" applyFont="1" applyFill="1" applyBorder="1" applyAlignment="1" applyProtection="1">
      <alignment horizontal="right" vertical="center" shrinkToFit="1"/>
    </xf>
    <xf numFmtId="176" fontId="11" fillId="0" borderId="45" xfId="0" applyNumberFormat="1" applyFont="1" applyFill="1" applyBorder="1" applyAlignment="1" applyProtection="1">
      <alignment horizontal="right" vertical="center" shrinkToFit="1"/>
    </xf>
    <xf numFmtId="0" fontId="23"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right" vertical="top" wrapText="1"/>
    </xf>
    <xf numFmtId="0" fontId="1" fillId="0" borderId="1" xfId="0" applyFont="1" applyBorder="1" applyAlignment="1" applyProtection="1">
      <alignment horizontal="left" vertical="center"/>
    </xf>
    <xf numFmtId="0" fontId="11" fillId="0" borderId="1" xfId="0" applyFont="1" applyBorder="1" applyAlignment="1" applyProtection="1">
      <alignment horizontal="left" vertical="center"/>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xf>
    <xf numFmtId="0" fontId="11" fillId="3" borderId="29" xfId="0" applyFont="1" applyFill="1" applyBorder="1" applyAlignment="1" applyProtection="1">
      <alignment horizontal="left" vertical="center"/>
    </xf>
    <xf numFmtId="0" fontId="11" fillId="3" borderId="30" xfId="0" applyFont="1" applyFill="1" applyBorder="1" applyAlignment="1" applyProtection="1">
      <alignment horizontal="left" vertical="center"/>
    </xf>
    <xf numFmtId="0" fontId="11" fillId="3" borderId="31" xfId="0" applyFont="1" applyFill="1" applyBorder="1" applyAlignment="1" applyProtection="1">
      <alignment horizontal="left" vertical="center"/>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5" fillId="2" borderId="1" xfId="0" applyFont="1" applyFill="1" applyBorder="1" applyAlignment="1" applyProtection="1">
      <alignment horizontal="left" vertical="center" wrapText="1"/>
      <protection locked="0"/>
    </xf>
    <xf numFmtId="0" fontId="25" fillId="2" borderId="13" xfId="0" applyFont="1" applyFill="1" applyBorder="1" applyAlignment="1" applyProtection="1">
      <alignment horizontal="left" vertical="center" wrapText="1"/>
      <protection locked="0"/>
    </xf>
    <xf numFmtId="0" fontId="6" fillId="0" borderId="13" xfId="0" applyFont="1" applyBorder="1" applyAlignment="1" applyProtection="1">
      <alignment horizontal="center" vertical="center"/>
    </xf>
    <xf numFmtId="0" fontId="6" fillId="0" borderId="23" xfId="0" applyFont="1" applyBorder="1" applyAlignment="1" applyProtection="1">
      <alignment horizontal="center" vertical="center"/>
    </xf>
    <xf numFmtId="176" fontId="11" fillId="2" borderId="1" xfId="0" applyNumberFormat="1" applyFont="1" applyFill="1" applyBorder="1" applyAlignment="1" applyProtection="1">
      <alignment horizontal="right" vertical="center" shrinkToFit="1"/>
      <protection locked="0"/>
    </xf>
    <xf numFmtId="176" fontId="11" fillId="2" borderId="9" xfId="0" applyNumberFormat="1" applyFont="1" applyFill="1" applyBorder="1" applyAlignment="1" applyProtection="1">
      <alignment horizontal="right" vertical="center" shrinkToFit="1"/>
      <protection locked="0"/>
    </xf>
    <xf numFmtId="0" fontId="25" fillId="2" borderId="9" xfId="0" applyFont="1" applyFill="1" applyBorder="1" applyAlignment="1" applyProtection="1">
      <alignment horizontal="left" vertical="center" wrapText="1" shrinkToFit="1"/>
      <protection locked="0"/>
    </xf>
    <xf numFmtId="0" fontId="25" fillId="2" borderId="10" xfId="0" applyFont="1" applyFill="1" applyBorder="1" applyAlignment="1" applyProtection="1">
      <alignment horizontal="left" vertical="center" wrapText="1" shrinkToFit="1"/>
      <protection locked="0"/>
    </xf>
    <xf numFmtId="0" fontId="25" fillId="2" borderId="11" xfId="0" applyFont="1" applyFill="1" applyBorder="1" applyAlignment="1" applyProtection="1">
      <alignment horizontal="left" vertical="center" wrapText="1" shrinkToFit="1"/>
      <protection locked="0"/>
    </xf>
    <xf numFmtId="0" fontId="13" fillId="4" borderId="1" xfId="0" applyFont="1" applyFill="1" applyBorder="1" applyAlignment="1" applyProtection="1">
      <alignment horizontal="center" vertical="center"/>
    </xf>
    <xf numFmtId="0" fontId="20" fillId="0" borderId="0" xfId="0" applyFont="1" applyAlignment="1" applyProtection="1">
      <alignment horizontal="center" vertical="center"/>
    </xf>
    <xf numFmtId="0" fontId="11" fillId="3" borderId="2" xfId="0" applyFont="1" applyFill="1" applyBorder="1" applyAlignment="1" applyProtection="1">
      <alignment horizontal="left" vertical="center" wrapText="1" indent="1"/>
    </xf>
    <xf numFmtId="0" fontId="11" fillId="3" borderId="3" xfId="0" applyFont="1" applyFill="1" applyBorder="1" applyAlignment="1" applyProtection="1">
      <alignment horizontal="left" vertical="center" wrapText="1" indent="1"/>
    </xf>
    <xf numFmtId="0" fontId="11" fillId="3" borderId="4" xfId="0" applyFont="1" applyFill="1" applyBorder="1" applyAlignment="1" applyProtection="1">
      <alignment horizontal="left" vertical="center" wrapText="1" indent="1"/>
    </xf>
    <xf numFmtId="0" fontId="11" fillId="3" borderId="7" xfId="0" applyFont="1" applyFill="1" applyBorder="1" applyAlignment="1" applyProtection="1">
      <alignment horizontal="left" vertical="center" wrapText="1" indent="1"/>
    </xf>
    <xf numFmtId="0" fontId="11" fillId="3" borderId="8" xfId="0" applyFont="1" applyFill="1" applyBorder="1" applyAlignment="1" applyProtection="1">
      <alignment horizontal="left" vertical="center" wrapText="1" indent="1"/>
    </xf>
    <xf numFmtId="0" fontId="11" fillId="3" borderId="9"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0" borderId="10"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45"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0" fontId="11" fillId="0" borderId="30" xfId="0" applyFont="1" applyFill="1" applyBorder="1" applyAlignment="1" applyProtection="1">
      <alignment horizontal="left" vertical="center"/>
    </xf>
    <xf numFmtId="0" fontId="11" fillId="0" borderId="32" xfId="0" applyFont="1" applyFill="1" applyBorder="1" applyAlignment="1" applyProtection="1">
      <alignment horizontal="left" vertical="center"/>
    </xf>
    <xf numFmtId="0" fontId="11" fillId="2" borderId="9" xfId="0" applyFont="1" applyFill="1" applyBorder="1" applyAlignment="1" applyProtection="1">
      <alignment horizontal="left" vertical="center" shrinkToFit="1"/>
      <protection locked="0"/>
    </xf>
    <xf numFmtId="0" fontId="11" fillId="0" borderId="1" xfId="0" applyFont="1" applyFill="1" applyBorder="1" applyAlignment="1" applyProtection="1">
      <alignment horizontal="left" vertical="center" shrinkToFit="1"/>
    </xf>
    <xf numFmtId="0" fontId="11" fillId="3" borderId="1" xfId="0" applyFont="1" applyFill="1" applyBorder="1" applyAlignment="1" applyProtection="1">
      <alignment horizontal="left" vertical="center" wrapText="1"/>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0" fillId="0" borderId="0" xfId="0" applyFont="1" applyBorder="1" applyAlignment="1" applyProtection="1">
      <alignment vertical="center" wrapText="1"/>
    </xf>
    <xf numFmtId="0" fontId="28" fillId="0" borderId="0" xfId="0" applyFont="1" applyBorder="1" applyAlignment="1">
      <alignment vertical="center" wrapText="1"/>
    </xf>
    <xf numFmtId="0" fontId="1" fillId="0" borderId="13" xfId="0" applyFont="1" applyBorder="1" applyAlignment="1" applyProtection="1">
      <alignment horizontal="center" vertical="center"/>
    </xf>
    <xf numFmtId="0" fontId="25" fillId="2" borderId="2" xfId="0" applyFont="1" applyFill="1" applyBorder="1" applyAlignment="1" applyProtection="1">
      <alignment horizontal="left" vertical="center" wrapText="1" shrinkToFit="1"/>
      <protection locked="0"/>
    </xf>
    <xf numFmtId="0" fontId="25" fillId="2" borderId="3" xfId="0" applyFont="1" applyFill="1" applyBorder="1" applyAlignment="1" applyProtection="1">
      <alignment horizontal="left" vertical="center" wrapText="1" shrinkToFit="1"/>
      <protection locked="0"/>
    </xf>
    <xf numFmtId="0" fontId="25" fillId="2" borderId="4" xfId="0" applyFont="1" applyFill="1" applyBorder="1" applyAlignment="1" applyProtection="1">
      <alignment horizontal="left" vertical="center" wrapText="1" shrinkToFit="1"/>
      <protection locked="0"/>
    </xf>
    <xf numFmtId="0" fontId="25" fillId="2" borderId="5" xfId="0" applyFont="1" applyFill="1" applyBorder="1" applyAlignment="1" applyProtection="1">
      <alignment horizontal="left" vertical="center" wrapText="1" shrinkToFit="1"/>
      <protection locked="0"/>
    </xf>
    <xf numFmtId="0" fontId="25" fillId="2" borderId="0" xfId="0" applyFont="1" applyFill="1" applyBorder="1" applyAlignment="1" applyProtection="1">
      <alignment horizontal="left" vertical="center" wrapText="1" shrinkToFit="1"/>
      <protection locked="0"/>
    </xf>
    <xf numFmtId="0" fontId="25" fillId="2" borderId="21" xfId="0" applyFont="1" applyFill="1" applyBorder="1" applyAlignment="1" applyProtection="1">
      <alignment horizontal="left" vertical="center" wrapText="1" shrinkToFit="1"/>
      <protection locked="0"/>
    </xf>
    <xf numFmtId="0" fontId="11" fillId="0" borderId="4" xfId="0" applyFont="1" applyBorder="1" applyAlignment="1" applyProtection="1">
      <alignment horizontal="left" vertical="center" shrinkToFit="1"/>
    </xf>
    <xf numFmtId="0" fontId="11" fillId="0" borderId="20" xfId="0" applyFont="1" applyBorder="1" applyAlignment="1" applyProtection="1">
      <alignment horizontal="left" vertical="center" shrinkToFit="1"/>
    </xf>
    <xf numFmtId="0" fontId="11" fillId="0" borderId="1" xfId="0" applyFont="1" applyBorder="1" applyAlignment="1" applyProtection="1">
      <alignment horizontal="left" vertical="center" wrapText="1"/>
    </xf>
    <xf numFmtId="176" fontId="11" fillId="2" borderId="13" xfId="0" applyNumberFormat="1" applyFont="1" applyFill="1" applyBorder="1" applyAlignment="1" applyProtection="1">
      <alignment horizontal="right" vertical="center" shrinkToFit="1"/>
      <protection locked="0"/>
    </xf>
    <xf numFmtId="176" fontId="11" fillId="2" borderId="2" xfId="0" applyNumberFormat="1" applyFont="1" applyFill="1" applyBorder="1" applyAlignment="1" applyProtection="1">
      <alignment horizontal="right" vertical="center" shrinkToFit="1"/>
      <protection locked="0"/>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10" fillId="0" borderId="3" xfId="0" applyFont="1" applyBorder="1" applyAlignment="1" applyProtection="1">
      <alignment vertical="center" wrapText="1"/>
    </xf>
    <xf numFmtId="0" fontId="28" fillId="0" borderId="3" xfId="0" applyFont="1" applyBorder="1" applyAlignment="1">
      <alignment vertical="center" wrapText="1"/>
    </xf>
    <xf numFmtId="0" fontId="1" fillId="0" borderId="23" xfId="0" applyFont="1" applyBorder="1" applyAlignment="1" applyProtection="1">
      <alignment horizontal="left" vertical="center" wrapText="1" indent="2"/>
    </xf>
    <xf numFmtId="0" fontId="1" fillId="0" borderId="23" xfId="0" applyFont="1" applyBorder="1" applyAlignment="1" applyProtection="1">
      <alignment horizontal="left" vertical="center" indent="2"/>
    </xf>
    <xf numFmtId="176" fontId="11" fillId="0" borderId="12" xfId="0" applyNumberFormat="1" applyFont="1" applyBorder="1" applyAlignment="1" applyProtection="1">
      <alignment horizontal="right" vertical="center" shrinkToFit="1"/>
    </xf>
    <xf numFmtId="176" fontId="11" fillId="0" borderId="14" xfId="0" applyNumberFormat="1" applyFont="1" applyBorder="1" applyAlignment="1" applyProtection="1">
      <alignment horizontal="right" vertical="center" shrinkToFit="1"/>
    </xf>
    <xf numFmtId="0" fontId="18" fillId="0" borderId="12" xfId="0" applyFont="1" applyBorder="1" applyAlignment="1" applyProtection="1">
      <alignment horizontal="left" vertical="center" wrapText="1" shrinkToFit="1"/>
    </xf>
    <xf numFmtId="0" fontId="10" fillId="0" borderId="0" xfId="0" applyFont="1" applyAlignment="1" applyProtection="1">
      <alignment horizontal="left" vertical="top" wrapText="1"/>
    </xf>
    <xf numFmtId="0" fontId="9" fillId="0" borderId="0" xfId="0" applyFont="1" applyAlignment="1" applyProtection="1">
      <alignment horizontal="left" vertical="center" wrapText="1"/>
    </xf>
    <xf numFmtId="176" fontId="11" fillId="3" borderId="42" xfId="0" applyNumberFormat="1" applyFont="1" applyFill="1" applyBorder="1" applyAlignment="1" applyProtection="1">
      <alignment horizontal="center" vertical="center" shrinkToFit="1"/>
    </xf>
    <xf numFmtId="176" fontId="11" fillId="3" borderId="40" xfId="0" applyNumberFormat="1" applyFont="1" applyFill="1" applyBorder="1" applyAlignment="1" applyProtection="1">
      <alignment horizontal="center" vertical="center" shrinkToFit="1"/>
    </xf>
    <xf numFmtId="176" fontId="11" fillId="3" borderId="43" xfId="0" applyNumberFormat="1" applyFont="1" applyFill="1" applyBorder="1" applyAlignment="1" applyProtection="1">
      <alignment horizontal="center" vertical="center" shrinkToFit="1"/>
    </xf>
    <xf numFmtId="0" fontId="11" fillId="0" borderId="12" xfId="0" applyFont="1" applyBorder="1" applyAlignment="1" applyProtection="1">
      <alignment horizontal="left" vertical="center" indent="2"/>
    </xf>
    <xf numFmtId="0" fontId="18" fillId="0" borderId="23" xfId="0" applyFont="1" applyBorder="1" applyAlignment="1" applyProtection="1">
      <alignment horizontal="left" vertical="center" wrapText="1" shrinkToFit="1"/>
    </xf>
    <xf numFmtId="176" fontId="22" fillId="0" borderId="35" xfId="0" applyNumberFormat="1" applyFont="1" applyBorder="1" applyAlignment="1" applyProtection="1">
      <alignment horizontal="right" vertical="center" shrinkToFit="1"/>
    </xf>
    <xf numFmtId="176" fontId="22" fillId="0" borderId="33" xfId="0" applyNumberFormat="1" applyFont="1" applyBorder="1" applyAlignment="1" applyProtection="1">
      <alignment horizontal="right" vertical="center" shrinkToFit="1"/>
    </xf>
    <xf numFmtId="0" fontId="11" fillId="3" borderId="39" xfId="0" applyFont="1" applyFill="1" applyBorder="1" applyAlignment="1" applyProtection="1">
      <alignment horizontal="center" vertical="center"/>
    </xf>
    <xf numFmtId="0" fontId="11" fillId="3" borderId="40" xfId="0" applyFont="1" applyFill="1" applyBorder="1" applyAlignment="1" applyProtection="1">
      <alignment horizontal="center" vertical="center"/>
    </xf>
    <xf numFmtId="0" fontId="11" fillId="3" borderId="41" xfId="0" applyFont="1" applyFill="1" applyBorder="1" applyAlignment="1" applyProtection="1">
      <alignment horizontal="center" vertical="center"/>
    </xf>
    <xf numFmtId="176" fontId="11" fillId="0" borderId="23" xfId="0" applyNumberFormat="1" applyFont="1" applyFill="1" applyBorder="1" applyAlignment="1" applyProtection="1">
      <alignment horizontal="right" vertical="center" shrinkToFit="1"/>
    </xf>
    <xf numFmtId="176" fontId="11" fillId="0" borderId="6" xfId="0" applyNumberFormat="1" applyFont="1" applyFill="1" applyBorder="1" applyAlignment="1" applyProtection="1">
      <alignment horizontal="right" vertical="center" shrinkToFit="1"/>
    </xf>
    <xf numFmtId="176" fontId="11" fillId="0" borderId="13" xfId="0" applyNumberFormat="1" applyFont="1" applyFill="1" applyBorder="1" applyAlignment="1" applyProtection="1">
      <alignment horizontal="right" vertical="center" shrinkToFit="1"/>
    </xf>
    <xf numFmtId="176" fontId="11" fillId="0" borderId="2" xfId="0" applyNumberFormat="1" applyFont="1" applyFill="1" applyBorder="1" applyAlignment="1" applyProtection="1">
      <alignment horizontal="right" vertical="center" shrinkToFit="1"/>
    </xf>
    <xf numFmtId="0" fontId="22" fillId="0" borderId="37"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176" fontId="22" fillId="0" borderId="6" xfId="0" applyNumberFormat="1" applyFont="1" applyFill="1" applyBorder="1" applyAlignment="1" applyProtection="1">
      <alignment horizontal="right" vertical="center" shrinkToFit="1"/>
    </xf>
    <xf numFmtId="176" fontId="22" fillId="0" borderId="7" xfId="0" applyNumberFormat="1" applyFont="1" applyFill="1" applyBorder="1" applyAlignment="1" applyProtection="1">
      <alignment horizontal="right" vertical="center" shrinkToFit="1"/>
    </xf>
    <xf numFmtId="0" fontId="11" fillId="0" borderId="24" xfId="0" applyFont="1" applyBorder="1" applyAlignment="1" applyProtection="1">
      <alignment horizontal="left" vertical="center" wrapText="1" shrinkToFit="1"/>
    </xf>
    <xf numFmtId="0" fontId="22" fillId="0" borderId="48" xfId="0" applyFont="1" applyBorder="1" applyAlignment="1" applyProtection="1">
      <alignment horizontal="left" vertical="center" wrapText="1"/>
    </xf>
    <xf numFmtId="0" fontId="22" fillId="0" borderId="45" xfId="0" applyFont="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1" fillId="0" borderId="12" xfId="0" applyFont="1" applyBorder="1" applyAlignment="1" applyProtection="1">
      <alignment horizontal="left" vertical="center" wrapText="1"/>
    </xf>
    <xf numFmtId="183" fontId="11" fillId="2" borderId="1" xfId="0" applyNumberFormat="1" applyFont="1" applyFill="1" applyBorder="1" applyAlignment="1" applyProtection="1">
      <alignment horizontal="right" vertical="center" shrinkToFit="1"/>
      <protection locked="0"/>
    </xf>
    <xf numFmtId="183" fontId="11" fillId="2" borderId="9" xfId="0" applyNumberFormat="1" applyFont="1" applyFill="1" applyBorder="1" applyAlignment="1" applyProtection="1">
      <alignment horizontal="right" vertical="center" shrinkToFit="1"/>
      <protection locked="0"/>
    </xf>
    <xf numFmtId="176" fontId="11" fillId="0" borderId="1" xfId="0" applyNumberFormat="1" applyFont="1" applyFill="1" applyBorder="1" applyAlignment="1" applyProtection="1">
      <alignment horizontal="right" vertical="center" shrinkToFit="1"/>
    </xf>
    <xf numFmtId="0" fontId="1" fillId="0" borderId="13" xfId="0" applyFont="1" applyBorder="1" applyAlignment="1" applyProtection="1">
      <alignment horizontal="left" vertical="center" indent="2"/>
    </xf>
    <xf numFmtId="0" fontId="18" fillId="0" borderId="13" xfId="0" applyFont="1" applyBorder="1" applyAlignment="1" applyProtection="1">
      <alignment horizontal="left" vertical="center" wrapText="1" shrinkToFit="1"/>
    </xf>
    <xf numFmtId="0" fontId="11" fillId="0" borderId="25" xfId="0" applyFont="1" applyBorder="1" applyAlignment="1" applyProtection="1">
      <alignment horizontal="left" vertical="center" wrapText="1" shrinkToFit="1"/>
    </xf>
    <xf numFmtId="176" fontId="11" fillId="0" borderId="12" xfId="0" applyNumberFormat="1" applyFont="1" applyFill="1" applyBorder="1" applyAlignment="1" applyProtection="1">
      <alignment horizontal="right" vertical="center" shrinkToFit="1"/>
    </xf>
    <xf numFmtId="176" fontId="11" fillId="0" borderId="14" xfId="0" applyNumberFormat="1" applyFont="1" applyFill="1" applyBorder="1" applyAlignment="1" applyProtection="1">
      <alignment horizontal="right" vertical="center" shrinkToFit="1"/>
    </xf>
    <xf numFmtId="0" fontId="11" fillId="0" borderId="12" xfId="0" applyFont="1" applyBorder="1" applyAlignment="1" applyProtection="1">
      <alignment horizontal="right" vertical="center"/>
    </xf>
    <xf numFmtId="0" fontId="11" fillId="0" borderId="13" xfId="0" applyFont="1" applyBorder="1" applyAlignment="1" applyProtection="1">
      <alignment horizontal="left" vertical="center"/>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9" fillId="0" borderId="3" xfId="0" applyFont="1" applyBorder="1" applyAlignment="1" applyProtection="1">
      <alignment horizontal="left" vertical="center" wrapText="1"/>
    </xf>
    <xf numFmtId="181" fontId="18" fillId="2" borderId="5" xfId="0" applyNumberFormat="1" applyFont="1" applyFill="1" applyBorder="1" applyAlignment="1" applyProtection="1">
      <alignment horizontal="center" vertical="center" shrinkToFit="1"/>
      <protection locked="0"/>
    </xf>
    <xf numFmtId="181" fontId="18" fillId="2" borderId="0" xfId="0" applyNumberFormat="1" applyFont="1" applyFill="1" applyBorder="1" applyAlignment="1" applyProtection="1">
      <alignment horizontal="center" vertical="center" shrinkToFit="1"/>
      <protection locked="0"/>
    </xf>
    <xf numFmtId="181" fontId="18" fillId="2" borderId="21" xfId="0" applyNumberFormat="1" applyFont="1" applyFill="1" applyBorder="1" applyAlignment="1" applyProtection="1">
      <alignment horizontal="center" vertical="center" shrinkToFit="1"/>
      <protection locked="0"/>
    </xf>
    <xf numFmtId="0" fontId="11" fillId="0" borderId="14" xfId="0" applyFont="1" applyBorder="1" applyAlignment="1" applyProtection="1">
      <alignment horizontal="right" vertical="center"/>
    </xf>
    <xf numFmtId="0" fontId="11" fillId="0" borderId="15" xfId="0" applyFont="1" applyBorder="1" applyAlignment="1" applyProtection="1">
      <alignment horizontal="right" vertical="center"/>
    </xf>
    <xf numFmtId="0" fontId="11" fillId="0" borderId="16" xfId="0" applyFont="1" applyBorder="1" applyAlignment="1" applyProtection="1">
      <alignment horizontal="right" vertical="center"/>
    </xf>
    <xf numFmtId="176" fontId="11" fillId="2" borderId="3" xfId="0" applyNumberFormat="1" applyFont="1" applyFill="1" applyBorder="1" applyAlignment="1" applyProtection="1">
      <alignment horizontal="right" vertical="center" shrinkToFit="1"/>
      <protection locked="0"/>
    </xf>
    <xf numFmtId="176" fontId="11" fillId="2" borderId="18" xfId="0" applyNumberFormat="1" applyFont="1" applyFill="1" applyBorder="1" applyAlignment="1" applyProtection="1">
      <alignment horizontal="right" vertical="center" shrinkToFit="1"/>
      <protection locked="0"/>
    </xf>
    <xf numFmtId="176" fontId="11" fillId="2" borderId="19" xfId="0" applyNumberFormat="1" applyFont="1" applyFill="1" applyBorder="1" applyAlignment="1" applyProtection="1">
      <alignment horizontal="right" vertical="center" shrinkToFit="1"/>
      <protection locked="0"/>
    </xf>
    <xf numFmtId="0" fontId="15" fillId="4" borderId="1" xfId="0" applyFont="1" applyFill="1" applyBorder="1" applyAlignment="1" applyProtection="1">
      <alignment horizontal="center" vertical="center"/>
    </xf>
    <xf numFmtId="0" fontId="1" fillId="0" borderId="0" xfId="0" applyFont="1" applyFill="1" applyAlignment="1" applyProtection="1">
      <alignment horizontal="left" vertical="center" shrinkToFit="1"/>
    </xf>
    <xf numFmtId="0" fontId="4" fillId="0" borderId="0" xfId="0" applyFont="1" applyAlignment="1" applyProtection="1">
      <alignment horizontal="center" vertical="center"/>
    </xf>
    <xf numFmtId="0" fontId="1" fillId="0" borderId="9"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13" xfId="0" applyFont="1" applyBorder="1" applyAlignment="1" applyProtection="1">
      <alignment horizontal="center" vertical="center" wrapText="1" shrinkToFit="1"/>
    </xf>
    <xf numFmtId="0" fontId="1" fillId="0" borderId="23" xfId="0" applyFont="1" applyBorder="1" applyAlignment="1" applyProtection="1">
      <alignment horizontal="center" vertical="center" shrinkToFit="1"/>
    </xf>
    <xf numFmtId="0" fontId="12" fillId="0" borderId="6" xfId="0" applyFont="1" applyBorder="1" applyAlignment="1" applyProtection="1">
      <alignment horizontal="center" vertical="center" wrapText="1" shrinkToFit="1"/>
    </xf>
    <xf numFmtId="0" fontId="12" fillId="0" borderId="7" xfId="0" applyFont="1" applyBorder="1" applyAlignment="1" applyProtection="1">
      <alignment horizontal="center" vertical="center" wrapText="1" shrinkToFit="1"/>
    </xf>
    <xf numFmtId="0" fontId="1" fillId="2" borderId="10"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cellXfs>
  <cellStyles count="3">
    <cellStyle name="桁区切り 2" xfId="2"/>
    <cellStyle name="標準" xfId="0" builtinId="0"/>
    <cellStyle name="標準 2" xfId="1"/>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15240</xdr:colOff>
      <xdr:row>28</xdr:row>
      <xdr:rowOff>22860</xdr:rowOff>
    </xdr:from>
    <xdr:to>
      <xdr:col>4</xdr:col>
      <xdr:colOff>137160</xdr:colOff>
      <xdr:row>29</xdr:row>
      <xdr:rowOff>0</xdr:rowOff>
    </xdr:to>
    <xdr:sp macro="" textlink="">
      <xdr:nvSpPr>
        <xdr:cNvPr id="2" name="正方形/長方形 1"/>
        <xdr:cNvSpPr/>
      </xdr:nvSpPr>
      <xdr:spPr>
        <a:xfrm>
          <a:off x="320040" y="17762220"/>
          <a:ext cx="807720" cy="350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15240</xdr:colOff>
      <xdr:row>28</xdr:row>
      <xdr:rowOff>22860</xdr:rowOff>
    </xdr:from>
    <xdr:to>
      <xdr:col>4</xdr:col>
      <xdr:colOff>137160</xdr:colOff>
      <xdr:row>29</xdr:row>
      <xdr:rowOff>0</xdr:rowOff>
    </xdr:to>
    <xdr:sp macro="" textlink="">
      <xdr:nvSpPr>
        <xdr:cNvPr id="17" name="正方形/長方形 16"/>
        <xdr:cNvSpPr/>
      </xdr:nvSpPr>
      <xdr:spPr>
        <a:xfrm>
          <a:off x="110490" y="8604885"/>
          <a:ext cx="836295" cy="7029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15240</xdr:colOff>
      <xdr:row>28</xdr:row>
      <xdr:rowOff>22860</xdr:rowOff>
    </xdr:from>
    <xdr:to>
      <xdr:col>4</xdr:col>
      <xdr:colOff>137160</xdr:colOff>
      <xdr:row>29</xdr:row>
      <xdr:rowOff>68580</xdr:rowOff>
    </xdr:to>
    <xdr:sp macro="" textlink="">
      <xdr:nvSpPr>
        <xdr:cNvPr id="4" name="正方形/長方形 3"/>
        <xdr:cNvSpPr/>
      </xdr:nvSpPr>
      <xdr:spPr>
        <a:xfrm>
          <a:off x="99060" y="8267700"/>
          <a:ext cx="762000" cy="708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15240</xdr:colOff>
      <xdr:row>28</xdr:row>
      <xdr:rowOff>22860</xdr:rowOff>
    </xdr:from>
    <xdr:to>
      <xdr:col>4</xdr:col>
      <xdr:colOff>137160</xdr:colOff>
      <xdr:row>29</xdr:row>
      <xdr:rowOff>68580</xdr:rowOff>
    </xdr:to>
    <xdr:sp macro="" textlink="">
      <xdr:nvSpPr>
        <xdr:cNvPr id="5" name="正方形/長方形 4"/>
        <xdr:cNvSpPr/>
      </xdr:nvSpPr>
      <xdr:spPr>
        <a:xfrm>
          <a:off x="99060" y="8267700"/>
          <a:ext cx="762000" cy="708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91440</xdr:colOff>
          <xdr:row>68</xdr:row>
          <xdr:rowOff>53340</xdr:rowOff>
        </xdr:from>
        <xdr:to>
          <xdr:col>21</xdr:col>
          <xdr:colOff>312420</xdr:colOff>
          <xdr:row>68</xdr:row>
          <xdr:rowOff>274320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69</xdr:row>
          <xdr:rowOff>30480</xdr:rowOff>
        </xdr:from>
        <xdr:to>
          <xdr:col>21</xdr:col>
          <xdr:colOff>312420</xdr:colOff>
          <xdr:row>69</xdr:row>
          <xdr:rowOff>251460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xdr:cNvSpPr/>
      </xdr:nvSpPr>
      <xdr:spPr>
        <a:xfrm>
          <a:off x="47625" y="1800225"/>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5"/>
  <sheetViews>
    <sheetView showGridLines="0" showZeros="0" view="pageBreakPreview" topLeftCell="A5" zoomScale="85" zoomScaleNormal="100" zoomScaleSheetLayoutView="85" workbookViewId="0">
      <selection activeCell="U17" sqref="U17:W17"/>
    </sheetView>
  </sheetViews>
  <sheetFormatPr defaultColWidth="8.88671875" defaultRowHeight="13.2" outlineLevelCol="1" x14ac:dyDescent="0.2"/>
  <cols>
    <col min="1" max="1" width="1.109375" style="1" customWidth="1"/>
    <col min="2" max="27" width="3.109375" style="1" customWidth="1"/>
    <col min="28" max="29" width="1.109375" style="1" customWidth="1"/>
    <col min="30" max="30" width="11.44140625" style="35" customWidth="1"/>
    <col min="31" max="31" width="13.109375" style="1" hidden="1" customWidth="1" outlineLevel="1"/>
    <col min="32" max="32" width="8.88671875" style="1" collapsed="1"/>
    <col min="33" max="16384" width="8.88671875" style="1"/>
  </cols>
  <sheetData>
    <row r="1" spans="2:31" x14ac:dyDescent="0.2">
      <c r="B1" s="42"/>
      <c r="C1" s="42"/>
      <c r="D1" s="42"/>
      <c r="E1" s="42"/>
      <c r="F1" s="42"/>
      <c r="G1" s="42"/>
      <c r="H1" s="42"/>
      <c r="I1" s="42"/>
      <c r="J1" s="42"/>
      <c r="K1" s="42"/>
      <c r="L1" s="42"/>
      <c r="M1" s="42"/>
      <c r="N1" s="42"/>
      <c r="O1" s="42"/>
      <c r="P1" s="42"/>
      <c r="Q1" s="42"/>
      <c r="R1" s="42"/>
      <c r="S1" s="42"/>
      <c r="T1" s="42"/>
      <c r="U1" s="42"/>
      <c r="V1" s="42"/>
      <c r="W1" s="42"/>
      <c r="X1" s="42"/>
      <c r="Y1" s="42"/>
      <c r="Z1" s="42"/>
      <c r="AA1" s="43">
        <f>N15</f>
        <v>0</v>
      </c>
      <c r="AE1" s="1" t="s">
        <v>21</v>
      </c>
    </row>
    <row r="2" spans="2:31" x14ac:dyDescent="0.2">
      <c r="B2" s="42"/>
      <c r="C2" s="42"/>
      <c r="D2" s="42"/>
      <c r="E2" s="42"/>
      <c r="F2" s="42"/>
      <c r="G2" s="42"/>
      <c r="H2" s="42"/>
      <c r="I2" s="42"/>
      <c r="J2" s="42"/>
      <c r="K2" s="42"/>
      <c r="L2" s="42"/>
      <c r="M2" s="42"/>
      <c r="N2" s="42"/>
      <c r="O2" s="42"/>
      <c r="P2" s="42"/>
      <c r="Q2" s="42"/>
      <c r="R2" s="42"/>
      <c r="S2" s="42"/>
      <c r="T2" s="42"/>
      <c r="U2" s="42"/>
      <c r="V2" s="42"/>
      <c r="W2" s="42"/>
      <c r="X2" s="42"/>
      <c r="Y2" s="42"/>
      <c r="Z2" s="42"/>
      <c r="AA2" s="42"/>
    </row>
    <row r="3" spans="2:31" x14ac:dyDescent="0.2">
      <c r="B3" s="42" t="s">
        <v>405</v>
      </c>
      <c r="C3" s="42"/>
      <c r="D3" s="42"/>
      <c r="E3" s="42"/>
      <c r="F3" s="42"/>
      <c r="G3" s="42"/>
      <c r="H3" s="42"/>
      <c r="I3" s="42"/>
      <c r="J3" s="42"/>
      <c r="K3" s="42"/>
      <c r="L3" s="42"/>
      <c r="M3" s="42"/>
      <c r="N3" s="42"/>
      <c r="O3" s="42"/>
      <c r="P3" s="42"/>
      <c r="Q3" s="42"/>
      <c r="R3" s="42"/>
      <c r="S3" s="42"/>
      <c r="T3" s="42"/>
      <c r="U3" s="42"/>
      <c r="V3" s="42"/>
      <c r="W3" s="42"/>
      <c r="X3" s="42"/>
      <c r="Y3" s="42"/>
      <c r="Z3" s="42"/>
      <c r="AA3" s="42"/>
    </row>
    <row r="4" spans="2:31" x14ac:dyDescent="0.2">
      <c r="B4" s="42"/>
      <c r="C4" s="42"/>
      <c r="D4" s="42"/>
      <c r="E4" s="42"/>
      <c r="F4" s="42"/>
      <c r="G4" s="42"/>
      <c r="H4" s="42"/>
      <c r="I4" s="42"/>
      <c r="J4" s="42"/>
      <c r="K4" s="42"/>
      <c r="L4" s="42"/>
      <c r="M4" s="42"/>
      <c r="N4" s="42"/>
      <c r="O4" s="42"/>
      <c r="P4" s="42"/>
      <c r="Q4" s="42"/>
      <c r="R4" s="42"/>
      <c r="S4" s="42"/>
      <c r="T4" s="42"/>
      <c r="U4" s="42"/>
      <c r="V4" s="42"/>
      <c r="W4" s="42"/>
      <c r="X4" s="42"/>
      <c r="Y4" s="42"/>
      <c r="Z4" s="42"/>
      <c r="AA4" s="42"/>
      <c r="AD4" s="34"/>
    </row>
    <row r="5" spans="2:31" ht="15.6" x14ac:dyDescent="0.2">
      <c r="B5" s="126" t="s">
        <v>428</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D5" s="32" t="s">
        <v>50</v>
      </c>
    </row>
    <row r="6" spans="2:31" x14ac:dyDescent="0.2">
      <c r="B6" s="42"/>
      <c r="C6" s="42"/>
      <c r="D6" s="42"/>
      <c r="E6" s="42"/>
      <c r="F6" s="42"/>
      <c r="G6" s="42"/>
      <c r="H6" s="42"/>
      <c r="I6" s="42"/>
      <c r="J6" s="42"/>
      <c r="K6" s="42"/>
      <c r="L6" s="42"/>
      <c r="M6" s="42"/>
      <c r="N6" s="42"/>
      <c r="O6" s="42"/>
      <c r="P6" s="42"/>
      <c r="Q6" s="42"/>
      <c r="R6" s="42"/>
      <c r="S6" s="42"/>
      <c r="T6" s="42"/>
      <c r="U6" s="42"/>
      <c r="V6" s="42"/>
      <c r="W6" s="42"/>
      <c r="X6" s="42"/>
      <c r="Y6" s="42"/>
      <c r="Z6" s="42"/>
      <c r="AA6" s="42"/>
    </row>
    <row r="7" spans="2:31" x14ac:dyDescent="0.2">
      <c r="B7" s="42"/>
      <c r="C7" s="42"/>
      <c r="D7" s="42"/>
      <c r="E7" s="42"/>
      <c r="F7" s="42"/>
      <c r="G7" s="42"/>
      <c r="H7" s="42"/>
      <c r="I7" s="42"/>
      <c r="J7" s="42"/>
      <c r="K7" s="42"/>
      <c r="L7" s="42"/>
      <c r="M7" s="42"/>
      <c r="N7" s="42"/>
      <c r="O7" s="42"/>
      <c r="P7" s="42"/>
      <c r="Q7" s="42"/>
      <c r="R7" s="42"/>
      <c r="S7" s="42"/>
      <c r="T7" s="42"/>
      <c r="U7" s="127"/>
      <c r="V7" s="127"/>
      <c r="W7" s="44" t="s">
        <v>2</v>
      </c>
      <c r="X7" s="45"/>
      <c r="Y7" s="44" t="s">
        <v>1</v>
      </c>
      <c r="Z7" s="45"/>
      <c r="AA7" s="44" t="s">
        <v>0</v>
      </c>
      <c r="AD7" s="33" t="str">
        <f>IF(OR(U7="",X7="",Z7=""),"NG","OK")</f>
        <v>NG</v>
      </c>
      <c r="AE7" s="1" t="s">
        <v>373</v>
      </c>
    </row>
    <row r="8" spans="2:31" x14ac:dyDescent="0.2">
      <c r="B8" s="42"/>
      <c r="C8" s="42"/>
      <c r="D8" s="42"/>
      <c r="E8" s="42"/>
      <c r="F8" s="42"/>
      <c r="G8" s="42"/>
      <c r="H8" s="42"/>
      <c r="I8" s="42"/>
      <c r="J8" s="42"/>
      <c r="K8" s="42"/>
      <c r="L8" s="42"/>
      <c r="M8" s="42"/>
      <c r="N8" s="42"/>
      <c r="O8" s="42"/>
      <c r="P8" s="42"/>
      <c r="Q8" s="42"/>
      <c r="R8" s="42"/>
      <c r="S8" s="42"/>
      <c r="T8" s="42"/>
      <c r="U8" s="42"/>
      <c r="V8" s="42"/>
      <c r="W8" s="42"/>
      <c r="X8" s="42"/>
      <c r="Y8" s="42"/>
      <c r="Z8" s="42"/>
      <c r="AA8" s="42"/>
    </row>
    <row r="9" spans="2:31" x14ac:dyDescent="0.2">
      <c r="B9" s="42"/>
      <c r="C9" s="42" t="s">
        <v>3</v>
      </c>
      <c r="D9" s="42"/>
      <c r="E9" s="42"/>
      <c r="F9" s="42"/>
      <c r="G9" s="42"/>
      <c r="H9" s="42"/>
      <c r="I9" s="42"/>
      <c r="J9" s="42"/>
      <c r="K9" s="42"/>
      <c r="L9" s="42"/>
      <c r="M9" s="42"/>
      <c r="N9" s="42"/>
      <c r="O9" s="42"/>
      <c r="P9" s="42"/>
      <c r="Q9" s="42"/>
      <c r="R9" s="42"/>
      <c r="S9" s="42"/>
      <c r="T9" s="42"/>
      <c r="U9" s="42"/>
      <c r="V9" s="42"/>
      <c r="W9" s="42"/>
      <c r="X9" s="42"/>
      <c r="Y9" s="42"/>
      <c r="Z9" s="42"/>
      <c r="AA9" s="42"/>
    </row>
    <row r="10" spans="2:31" x14ac:dyDescent="0.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spans="2:31" x14ac:dyDescent="0.2">
      <c r="B11" s="42"/>
      <c r="C11" s="42"/>
      <c r="D11" s="42"/>
      <c r="E11" s="42"/>
      <c r="F11" s="42"/>
      <c r="G11" s="42"/>
      <c r="H11" s="42"/>
      <c r="I11" s="42"/>
      <c r="J11" s="42"/>
      <c r="K11" s="42"/>
      <c r="L11" s="42" t="s">
        <v>4</v>
      </c>
      <c r="M11" s="42"/>
      <c r="N11" s="42"/>
      <c r="O11" s="42"/>
      <c r="P11" s="42"/>
      <c r="Q11" s="42"/>
      <c r="R11" s="42"/>
      <c r="S11" s="42"/>
      <c r="T11" s="42"/>
      <c r="U11" s="42"/>
      <c r="V11" s="42"/>
      <c r="W11" s="42"/>
      <c r="X11" s="42"/>
      <c r="Y11" s="42"/>
      <c r="Z11" s="42"/>
      <c r="AA11" s="42"/>
    </row>
    <row r="12" spans="2:31" x14ac:dyDescent="0.2">
      <c r="B12" s="42"/>
      <c r="C12" s="42"/>
      <c r="D12" s="42"/>
      <c r="E12" s="42"/>
      <c r="F12" s="42"/>
      <c r="G12" s="42"/>
      <c r="H12" s="42"/>
      <c r="I12" s="42"/>
      <c r="J12" s="42"/>
      <c r="K12" s="42"/>
      <c r="L12" s="42"/>
      <c r="M12" s="42" t="s">
        <v>353</v>
      </c>
      <c r="N12" s="42"/>
      <c r="O12" s="42"/>
      <c r="P12" s="42"/>
      <c r="Q12" s="42"/>
      <c r="R12" s="42"/>
      <c r="S12" s="42"/>
      <c r="T12" s="42"/>
      <c r="U12" s="42"/>
      <c r="V12" s="42"/>
      <c r="W12" s="42"/>
      <c r="X12" s="42"/>
      <c r="Y12" s="42"/>
      <c r="Z12" s="42"/>
      <c r="AA12" s="42"/>
    </row>
    <row r="13" spans="2:31" x14ac:dyDescent="0.2">
      <c r="B13" s="42"/>
      <c r="C13" s="42"/>
      <c r="D13" s="42"/>
      <c r="E13" s="42"/>
      <c r="F13" s="42"/>
      <c r="G13" s="42"/>
      <c r="H13" s="42"/>
      <c r="I13" s="42"/>
      <c r="J13" s="42"/>
      <c r="K13" s="42"/>
      <c r="L13" s="42"/>
      <c r="M13" s="42"/>
      <c r="N13" s="125"/>
      <c r="O13" s="125"/>
      <c r="P13" s="125"/>
      <c r="Q13" s="125"/>
      <c r="R13" s="125"/>
      <c r="S13" s="125"/>
      <c r="T13" s="125"/>
      <c r="U13" s="125"/>
      <c r="V13" s="125"/>
      <c r="W13" s="125"/>
      <c r="X13" s="125"/>
      <c r="Y13" s="125"/>
      <c r="Z13" s="125"/>
      <c r="AA13" s="125"/>
      <c r="AD13" s="33" t="str">
        <f>IF(OR(N13="都道府県",Q13=""),"NG","OK")</f>
        <v>NG</v>
      </c>
      <c r="AE13" s="1" t="s">
        <v>104</v>
      </c>
    </row>
    <row r="14" spans="2:31" x14ac:dyDescent="0.2">
      <c r="B14" s="42"/>
      <c r="C14" s="42"/>
      <c r="D14" s="42"/>
      <c r="E14" s="42"/>
      <c r="F14" s="42"/>
      <c r="G14" s="42"/>
      <c r="H14" s="42"/>
      <c r="I14" s="42"/>
      <c r="J14" s="42"/>
      <c r="K14" s="42"/>
      <c r="L14" s="42"/>
      <c r="M14" s="42" t="s">
        <v>354</v>
      </c>
      <c r="N14" s="42"/>
      <c r="O14" s="42"/>
      <c r="P14" s="42"/>
      <c r="Q14" s="42"/>
      <c r="R14" s="42"/>
      <c r="S14" s="42"/>
      <c r="T14" s="42"/>
      <c r="U14" s="42"/>
      <c r="V14" s="42"/>
      <c r="W14" s="42"/>
      <c r="X14" s="42"/>
      <c r="Y14" s="42"/>
      <c r="Z14" s="42"/>
      <c r="AA14" s="42"/>
    </row>
    <row r="15" spans="2:31" x14ac:dyDescent="0.2">
      <c r="B15" s="42"/>
      <c r="C15" s="42"/>
      <c r="D15" s="42"/>
      <c r="E15" s="42"/>
      <c r="F15" s="42"/>
      <c r="G15" s="42"/>
      <c r="H15" s="42"/>
      <c r="I15" s="42"/>
      <c r="J15" s="42"/>
      <c r="K15" s="42"/>
      <c r="L15" s="42"/>
      <c r="M15" s="42"/>
      <c r="N15" s="125"/>
      <c r="O15" s="125"/>
      <c r="P15" s="125"/>
      <c r="Q15" s="125"/>
      <c r="R15" s="125"/>
      <c r="S15" s="125"/>
      <c r="T15" s="125"/>
      <c r="U15" s="125"/>
      <c r="V15" s="125"/>
      <c r="W15" s="125"/>
      <c r="X15" s="125"/>
      <c r="Y15" s="125"/>
      <c r="Z15" s="125"/>
      <c r="AA15" s="125"/>
      <c r="AD15" s="33" t="str">
        <f>IF(N15="","NG","OK")</f>
        <v>NG</v>
      </c>
    </row>
    <row r="16" spans="2:31" x14ac:dyDescent="0.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spans="2:30" x14ac:dyDescent="0.2">
      <c r="B17" s="42"/>
      <c r="C17" s="42"/>
      <c r="D17" s="42"/>
      <c r="E17" s="42"/>
      <c r="F17" s="42"/>
      <c r="G17" s="42"/>
      <c r="H17" s="42"/>
      <c r="I17" s="42"/>
      <c r="J17" s="42"/>
      <c r="K17" s="42"/>
      <c r="L17" s="42"/>
      <c r="M17" s="42"/>
      <c r="N17" s="125"/>
      <c r="O17" s="125"/>
      <c r="P17" s="125"/>
      <c r="Q17" s="125"/>
      <c r="R17" s="125"/>
      <c r="S17" s="125"/>
      <c r="T17" s="42"/>
      <c r="U17" s="125"/>
      <c r="V17" s="125"/>
      <c r="W17" s="125"/>
      <c r="X17" s="42"/>
      <c r="Y17" s="125"/>
      <c r="Z17" s="125"/>
      <c r="AA17" s="125"/>
      <c r="AD17" s="33" t="str">
        <f>IF(OR(N17="",U17="",Y17=""),"NG","OK")</f>
        <v>NG</v>
      </c>
    </row>
    <row r="18" spans="2:30" x14ac:dyDescent="0.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2:30" x14ac:dyDescent="0.2">
      <c r="B19" s="128" t="s">
        <v>421</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row>
    <row r="20" spans="2:30" x14ac:dyDescent="0.2">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row>
    <row r="21" spans="2:30" ht="13.05" customHeight="1" x14ac:dyDescent="0.2">
      <c r="B21" s="129" t="s">
        <v>430</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30" x14ac:dyDescent="0.2">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30" x14ac:dyDescent="0.2">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30" x14ac:dyDescent="0.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spans="2:30" x14ac:dyDescent="0.2">
      <c r="B25" s="42" t="s">
        <v>7</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row>
    <row r="26" spans="2:30" x14ac:dyDescent="0.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spans="2:30" x14ac:dyDescent="0.2">
      <c r="B27" s="42"/>
      <c r="C27" s="42" t="s">
        <v>355</v>
      </c>
      <c r="D27" s="42"/>
      <c r="E27" s="42"/>
      <c r="F27" s="42"/>
      <c r="G27" s="42"/>
      <c r="H27" s="42"/>
      <c r="I27" s="42"/>
      <c r="J27" s="42"/>
      <c r="K27" s="42"/>
      <c r="L27" s="42"/>
      <c r="M27" s="42"/>
      <c r="N27" s="42"/>
      <c r="O27" s="42"/>
      <c r="P27" s="42"/>
      <c r="Q27" s="42"/>
      <c r="R27" s="42"/>
      <c r="S27" s="42"/>
      <c r="T27" s="42"/>
      <c r="U27" s="42"/>
      <c r="V27" s="42"/>
      <c r="W27" s="42"/>
      <c r="X27" s="42"/>
      <c r="Y27" s="42"/>
      <c r="Z27" s="42"/>
      <c r="AA27" s="42"/>
    </row>
    <row r="28" spans="2:30" x14ac:dyDescent="0.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spans="2:30" x14ac:dyDescent="0.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row>
    <row r="30" spans="2:30" x14ac:dyDescent="0.2">
      <c r="B30" s="42" t="s">
        <v>8</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2:30" x14ac:dyDescent="0.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2:30" x14ac:dyDescent="0.2">
      <c r="B32" s="42"/>
      <c r="C32" s="42" t="s">
        <v>355</v>
      </c>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2:31" x14ac:dyDescent="0.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2:31" x14ac:dyDescent="0.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2:31" x14ac:dyDescent="0.2">
      <c r="B35" s="42" t="s">
        <v>356</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2:31" x14ac:dyDescent="0.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2:31" x14ac:dyDescent="0.2">
      <c r="B37" s="42"/>
      <c r="C37" s="124">
        <f>事業計画書!K25</f>
        <v>0</v>
      </c>
      <c r="D37" s="124"/>
      <c r="E37" s="124"/>
      <c r="F37" s="124"/>
      <c r="G37" s="124"/>
      <c r="H37" s="124"/>
      <c r="I37" s="124"/>
      <c r="J37" s="124"/>
      <c r="K37" s="42"/>
      <c r="L37" s="42" t="s">
        <v>9</v>
      </c>
      <c r="M37" s="42"/>
      <c r="N37" s="42"/>
      <c r="O37" s="42"/>
      <c r="P37" s="42"/>
      <c r="Q37" s="42"/>
      <c r="R37" s="42"/>
      <c r="S37" s="42"/>
      <c r="T37" s="42"/>
      <c r="U37" s="42"/>
      <c r="V37" s="42"/>
      <c r="W37" s="42"/>
      <c r="X37" s="42"/>
      <c r="Y37" s="42"/>
      <c r="Z37" s="42"/>
      <c r="AA37" s="42"/>
    </row>
    <row r="38" spans="2:31" x14ac:dyDescent="0.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2:31" ht="15" customHeight="1" x14ac:dyDescent="0.2">
      <c r="B39" s="46" t="s">
        <v>431</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E39" s="35"/>
    </row>
    <row r="40" spans="2:31" ht="15" customHeight="1" x14ac:dyDescent="0.2">
      <c r="B40" s="42"/>
      <c r="C40" s="82" t="s">
        <v>357</v>
      </c>
      <c r="D40" s="82"/>
      <c r="E40" s="82"/>
      <c r="F40" s="82"/>
      <c r="G40" s="82"/>
      <c r="H40" s="42"/>
      <c r="I40" s="42"/>
      <c r="J40" s="42"/>
      <c r="K40" s="42"/>
      <c r="L40" s="42"/>
      <c r="M40" s="42"/>
      <c r="N40" s="42"/>
      <c r="O40" s="42"/>
      <c r="P40" s="42"/>
      <c r="Q40" s="42"/>
      <c r="R40" s="42"/>
      <c r="S40" s="42"/>
      <c r="T40" s="42"/>
      <c r="U40" s="42"/>
      <c r="V40" s="42"/>
      <c r="W40" s="42"/>
      <c r="X40" s="42"/>
      <c r="Y40" s="42"/>
      <c r="Z40" s="42"/>
      <c r="AA40" s="42"/>
      <c r="AB40" s="42"/>
      <c r="AC40" s="42"/>
      <c r="AE40" s="35"/>
    </row>
    <row r="41" spans="2:31" ht="15" customHeight="1" x14ac:dyDescent="0.2">
      <c r="B41" s="42"/>
      <c r="C41" s="82" t="s">
        <v>410</v>
      </c>
      <c r="D41" s="82"/>
      <c r="E41" s="82"/>
      <c r="F41" s="82"/>
      <c r="G41" s="82"/>
      <c r="H41" s="42"/>
      <c r="I41" s="42"/>
      <c r="J41" s="42"/>
      <c r="K41" s="42"/>
      <c r="L41" s="42"/>
      <c r="M41" s="42"/>
      <c r="N41" s="42"/>
      <c r="O41" s="42"/>
      <c r="P41" s="42"/>
      <c r="Q41" s="42"/>
      <c r="R41" s="42"/>
      <c r="S41" s="42"/>
      <c r="T41" s="42"/>
      <c r="U41" s="42"/>
      <c r="V41" s="42"/>
      <c r="W41" s="42"/>
      <c r="X41" s="42"/>
      <c r="Y41" s="42"/>
      <c r="Z41" s="42"/>
      <c r="AA41" s="42"/>
      <c r="AB41" s="42"/>
      <c r="AC41" s="42"/>
      <c r="AE41" s="35"/>
    </row>
    <row r="42" spans="2:31" ht="15" customHeight="1" x14ac:dyDescent="0.2">
      <c r="B42" s="42"/>
      <c r="C42" s="82" t="s">
        <v>411</v>
      </c>
      <c r="D42" s="82"/>
      <c r="E42" s="82"/>
      <c r="F42" s="82"/>
      <c r="G42" s="82"/>
      <c r="H42" s="42"/>
      <c r="I42" s="42"/>
      <c r="J42" s="42"/>
      <c r="K42" s="42"/>
      <c r="L42" s="42"/>
      <c r="M42" s="42"/>
      <c r="N42" s="42"/>
      <c r="O42" s="42"/>
      <c r="P42" s="42"/>
      <c r="Q42" s="42"/>
      <c r="R42" s="42"/>
      <c r="S42" s="42"/>
      <c r="T42" s="42"/>
      <c r="U42" s="42"/>
      <c r="V42" s="42"/>
      <c r="W42" s="42"/>
      <c r="X42" s="42"/>
      <c r="Y42" s="42"/>
      <c r="Z42" s="42"/>
      <c r="AA42" s="42"/>
      <c r="AB42" s="42"/>
      <c r="AC42" s="42"/>
      <c r="AE42" s="35"/>
    </row>
    <row r="43" spans="2:31" ht="15" customHeight="1" x14ac:dyDescent="0.2">
      <c r="B43" s="42"/>
      <c r="C43" s="82" t="s">
        <v>412</v>
      </c>
      <c r="D43" s="82"/>
      <c r="E43" s="82"/>
      <c r="F43" s="82"/>
      <c r="G43" s="82"/>
      <c r="H43" s="42"/>
      <c r="I43" s="42"/>
      <c r="J43" s="42"/>
      <c r="K43" s="42"/>
      <c r="L43" s="42"/>
      <c r="M43" s="42"/>
      <c r="N43" s="42"/>
      <c r="O43" s="42"/>
      <c r="P43" s="42"/>
      <c r="Q43" s="42"/>
      <c r="R43" s="42"/>
      <c r="S43" s="42"/>
      <c r="T43" s="42"/>
      <c r="U43" s="42"/>
      <c r="V43" s="42"/>
      <c r="W43" s="42"/>
      <c r="X43" s="42"/>
      <c r="Y43" s="42"/>
      <c r="Z43" s="42"/>
      <c r="AA43" s="42"/>
      <c r="AB43" s="42"/>
      <c r="AC43" s="42"/>
      <c r="AE43" s="35"/>
    </row>
    <row r="44" spans="2:31" ht="15" customHeight="1" x14ac:dyDescent="0.15">
      <c r="B44" s="42"/>
      <c r="C44" s="82"/>
      <c r="D44" s="123" t="s">
        <v>358</v>
      </c>
      <c r="E44" s="82"/>
      <c r="F44" s="82"/>
      <c r="G44" s="82"/>
      <c r="H44" s="42"/>
      <c r="I44" s="42"/>
      <c r="J44" s="42"/>
      <c r="K44" s="42"/>
      <c r="L44" s="42"/>
      <c r="M44" s="42"/>
      <c r="N44" s="42"/>
      <c r="O44" s="42"/>
      <c r="P44" s="42"/>
      <c r="Q44" s="42"/>
      <c r="R44" s="42"/>
      <c r="S44" s="42"/>
      <c r="T44" s="42"/>
      <c r="U44" s="42"/>
      <c r="V44" s="42"/>
      <c r="W44" s="42"/>
      <c r="X44" s="42"/>
      <c r="Y44" s="42"/>
      <c r="Z44" s="42"/>
      <c r="AA44" s="42"/>
      <c r="AB44" s="42"/>
      <c r="AC44" s="42"/>
      <c r="AE44" s="35"/>
    </row>
    <row r="45" spans="2:31" ht="15" customHeight="1" x14ac:dyDescent="0.15">
      <c r="B45" s="42"/>
      <c r="C45" s="123"/>
      <c r="D45" s="82" t="s">
        <v>359</v>
      </c>
      <c r="E45" s="82"/>
      <c r="F45" s="82"/>
      <c r="G45" s="82"/>
      <c r="H45" s="42"/>
      <c r="I45" s="42"/>
      <c r="J45" s="42"/>
      <c r="K45" s="42"/>
      <c r="L45" s="42"/>
      <c r="M45" s="42"/>
      <c r="N45" s="42"/>
      <c r="O45" s="42"/>
      <c r="P45" s="42"/>
      <c r="Q45" s="42"/>
      <c r="R45" s="42"/>
      <c r="S45" s="42"/>
      <c r="T45" s="42"/>
      <c r="U45" s="42"/>
      <c r="V45" s="42"/>
      <c r="W45" s="42"/>
      <c r="X45" s="42"/>
      <c r="Y45" s="42"/>
      <c r="Z45" s="42"/>
      <c r="AA45" s="42"/>
      <c r="AB45" s="42"/>
      <c r="AC45" s="42"/>
      <c r="AE45" s="35"/>
    </row>
    <row r="46" spans="2:31" ht="15" customHeight="1" x14ac:dyDescent="0.2">
      <c r="B46" s="42"/>
      <c r="C46" s="82"/>
      <c r="D46" s="82" t="s">
        <v>360</v>
      </c>
      <c r="E46" s="82"/>
      <c r="F46" s="82"/>
      <c r="G46" s="82"/>
      <c r="H46" s="42"/>
      <c r="I46" s="42"/>
      <c r="J46" s="42"/>
      <c r="K46" s="42"/>
      <c r="L46" s="42"/>
      <c r="M46" s="42"/>
      <c r="N46" s="42"/>
      <c r="O46" s="42"/>
      <c r="P46" s="42"/>
      <c r="Q46" s="42"/>
      <c r="R46" s="42"/>
      <c r="S46" s="42"/>
      <c r="T46" s="42"/>
      <c r="U46" s="42"/>
      <c r="V46" s="42"/>
      <c r="W46" s="42"/>
      <c r="X46" s="42"/>
      <c r="Y46" s="42"/>
      <c r="Z46" s="42"/>
      <c r="AA46" s="42"/>
      <c r="AB46" s="42"/>
      <c r="AC46" s="42"/>
      <c r="AE46" s="35"/>
    </row>
    <row r="47" spans="2:31" ht="15" customHeight="1" x14ac:dyDescent="0.2">
      <c r="B47" s="42"/>
      <c r="C47" s="82" t="s">
        <v>413</v>
      </c>
      <c r="D47" s="82"/>
      <c r="E47" s="82"/>
      <c r="F47" s="82"/>
      <c r="G47" s="82"/>
      <c r="H47" s="42"/>
      <c r="I47" s="42"/>
      <c r="J47" s="42"/>
      <c r="K47" s="42"/>
      <c r="L47" s="42"/>
      <c r="M47" s="42"/>
      <c r="N47" s="42"/>
      <c r="O47" s="42"/>
      <c r="P47" s="42"/>
      <c r="Q47" s="42"/>
      <c r="R47" s="42"/>
      <c r="S47" s="42"/>
      <c r="T47" s="42"/>
      <c r="U47" s="42"/>
      <c r="V47" s="42"/>
      <c r="W47" s="42"/>
      <c r="X47" s="42"/>
      <c r="Y47" s="42"/>
      <c r="Z47" s="42"/>
      <c r="AA47" s="42"/>
      <c r="AB47" s="42"/>
      <c r="AC47" s="42"/>
      <c r="AE47" s="35"/>
    </row>
    <row r="48" spans="2:31" ht="15" customHeight="1" x14ac:dyDescent="0.2">
      <c r="B48" s="42"/>
      <c r="C48" s="82"/>
      <c r="D48" s="82" t="s">
        <v>361</v>
      </c>
      <c r="E48" s="82"/>
      <c r="F48" s="82"/>
      <c r="G48" s="82"/>
      <c r="H48" s="42"/>
      <c r="I48" s="42"/>
      <c r="J48" s="42"/>
      <c r="K48" s="42"/>
      <c r="L48" s="42"/>
      <c r="M48" s="42"/>
      <c r="N48" s="42"/>
      <c r="O48" s="42"/>
      <c r="P48" s="42"/>
      <c r="Q48" s="42"/>
      <c r="R48" s="42"/>
      <c r="S48" s="42"/>
      <c r="T48" s="42"/>
      <c r="U48" s="42"/>
      <c r="V48" s="42"/>
      <c r="W48" s="42"/>
      <c r="X48" s="42"/>
      <c r="Y48" s="42"/>
      <c r="Z48" s="42"/>
      <c r="AA48" s="42"/>
      <c r="AB48" s="42"/>
      <c r="AC48" s="42"/>
      <c r="AE48" s="35"/>
    </row>
    <row r="49" spans="2:31" ht="15" customHeight="1" x14ac:dyDescent="0.2">
      <c r="B49" s="42"/>
      <c r="C49" s="82" t="s">
        <v>414</v>
      </c>
      <c r="D49" s="82"/>
      <c r="E49" s="82"/>
      <c r="F49" s="82"/>
      <c r="G49" s="82"/>
      <c r="H49" s="42"/>
      <c r="I49" s="42"/>
      <c r="J49" s="42"/>
      <c r="K49" s="42"/>
      <c r="L49" s="42"/>
      <c r="M49" s="42"/>
      <c r="N49" s="42"/>
      <c r="O49" s="42"/>
      <c r="P49" s="42"/>
      <c r="Q49" s="42"/>
      <c r="R49" s="42"/>
      <c r="S49" s="42"/>
      <c r="T49" s="42"/>
      <c r="U49" s="42"/>
      <c r="V49" s="42"/>
      <c r="W49" s="42"/>
      <c r="X49" s="42"/>
      <c r="Y49" s="42"/>
      <c r="Z49" s="42"/>
      <c r="AA49" s="42"/>
      <c r="AB49" s="42"/>
      <c r="AC49" s="42"/>
      <c r="AE49" s="35"/>
    </row>
    <row r="50" spans="2:31" ht="15" customHeight="1" x14ac:dyDescent="0.2">
      <c r="B50" s="42"/>
      <c r="C50" s="82"/>
      <c r="D50" s="82" t="s">
        <v>362</v>
      </c>
      <c r="E50" s="82"/>
      <c r="F50" s="82"/>
      <c r="G50" s="82"/>
      <c r="H50" s="42"/>
      <c r="I50" s="42"/>
      <c r="J50" s="42"/>
      <c r="K50" s="42"/>
      <c r="L50" s="42"/>
      <c r="M50" s="42"/>
      <c r="N50" s="42"/>
      <c r="O50" s="42"/>
      <c r="P50" s="42"/>
      <c r="Q50" s="42"/>
      <c r="R50" s="42"/>
      <c r="S50" s="42"/>
      <c r="T50" s="42"/>
      <c r="U50" s="42"/>
      <c r="V50" s="42"/>
      <c r="W50" s="42"/>
      <c r="X50" s="42"/>
      <c r="Y50" s="42"/>
      <c r="Z50" s="42"/>
      <c r="AA50" s="42"/>
      <c r="AB50" s="42"/>
      <c r="AC50" s="42"/>
      <c r="AE50" s="35"/>
    </row>
    <row r="51" spans="2:31" ht="15" customHeight="1" x14ac:dyDescent="0.2">
      <c r="B51" s="42"/>
      <c r="C51" s="6" t="s">
        <v>425</v>
      </c>
      <c r="D51" s="82"/>
      <c r="E51" s="82"/>
      <c r="F51" s="82"/>
      <c r="G51" s="82"/>
      <c r="H51" s="42"/>
      <c r="I51" s="42"/>
      <c r="J51" s="42"/>
      <c r="K51" s="42"/>
      <c r="L51" s="42"/>
      <c r="M51" s="42"/>
      <c r="N51" s="42"/>
      <c r="O51" s="42"/>
      <c r="P51" s="42"/>
      <c r="Q51" s="42"/>
      <c r="R51" s="42"/>
      <c r="S51" s="42"/>
      <c r="T51" s="42"/>
      <c r="U51" s="42"/>
      <c r="V51" s="42"/>
      <c r="W51" s="42"/>
      <c r="X51" s="42"/>
      <c r="Y51" s="42"/>
      <c r="Z51" s="42"/>
      <c r="AA51" s="42"/>
      <c r="AB51" s="42"/>
      <c r="AC51" s="42"/>
      <c r="AE51" s="35"/>
    </row>
    <row r="52" spans="2:31" ht="15" customHeight="1" x14ac:dyDescent="0.2">
      <c r="B52" s="42"/>
      <c r="C52" s="6" t="s">
        <v>415</v>
      </c>
      <c r="D52" s="82"/>
      <c r="E52" s="82"/>
      <c r="F52" s="82"/>
      <c r="G52" s="82"/>
      <c r="H52" s="42"/>
      <c r="I52" s="42"/>
      <c r="J52" s="42"/>
      <c r="K52" s="42"/>
      <c r="L52" s="42"/>
      <c r="M52" s="42"/>
      <c r="N52" s="42"/>
      <c r="O52" s="42"/>
      <c r="P52" s="42"/>
      <c r="Q52" s="42"/>
      <c r="R52" s="42"/>
      <c r="S52" s="42"/>
      <c r="T52" s="42"/>
      <c r="U52" s="42"/>
      <c r="V52" s="42"/>
      <c r="W52" s="42"/>
      <c r="X52" s="42"/>
      <c r="Y52" s="42"/>
      <c r="Z52" s="42"/>
      <c r="AA52" s="42"/>
      <c r="AB52" s="42"/>
      <c r="AC52" s="42"/>
      <c r="AE52" s="35"/>
    </row>
    <row r="53" spans="2:31" ht="15" customHeight="1" x14ac:dyDescent="0.2">
      <c r="B53" s="42"/>
      <c r="C53" s="6" t="s">
        <v>416</v>
      </c>
      <c r="D53" s="82"/>
      <c r="E53" s="82"/>
      <c r="F53" s="82"/>
      <c r="G53" s="82"/>
      <c r="H53" s="42"/>
      <c r="I53" s="42"/>
      <c r="J53" s="42"/>
      <c r="K53" s="42"/>
      <c r="L53" s="42"/>
      <c r="M53" s="42"/>
      <c r="N53" s="42"/>
      <c r="O53" s="42"/>
      <c r="P53" s="42"/>
      <c r="Q53" s="42"/>
      <c r="R53" s="42"/>
      <c r="S53" s="42"/>
      <c r="T53" s="42"/>
      <c r="U53" s="42"/>
      <c r="V53" s="42"/>
      <c r="W53" s="42"/>
      <c r="X53" s="42"/>
      <c r="Y53" s="42"/>
      <c r="Z53" s="42"/>
      <c r="AA53" s="42"/>
      <c r="AB53" s="42"/>
      <c r="AC53" s="42"/>
      <c r="AE53" s="35"/>
    </row>
    <row r="54" spans="2:31" ht="15" customHeight="1" x14ac:dyDescent="0.2">
      <c r="B54" s="42"/>
      <c r="C54" s="6"/>
      <c r="D54" s="82" t="s">
        <v>363</v>
      </c>
      <c r="E54" s="82"/>
      <c r="F54" s="82"/>
      <c r="G54" s="82"/>
      <c r="H54" s="42"/>
      <c r="I54" s="42"/>
      <c r="J54" s="42"/>
      <c r="K54" s="42"/>
      <c r="L54" s="42"/>
      <c r="M54" s="42"/>
      <c r="N54" s="42"/>
      <c r="O54" s="42"/>
      <c r="P54" s="42"/>
      <c r="Q54" s="42"/>
      <c r="R54" s="42"/>
      <c r="S54" s="42"/>
      <c r="T54" s="42"/>
      <c r="U54" s="42"/>
      <c r="V54" s="42"/>
      <c r="W54" s="42"/>
      <c r="X54" s="42"/>
      <c r="Y54" s="42"/>
      <c r="Z54" s="42"/>
      <c r="AA54" s="42"/>
      <c r="AB54" s="42"/>
      <c r="AC54" s="42"/>
      <c r="AE54" s="35"/>
    </row>
    <row r="55" spans="2:31" ht="15" customHeight="1" x14ac:dyDescent="0.2">
      <c r="B55" s="42"/>
      <c r="C55" s="6" t="s">
        <v>417</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2"/>
      <c r="AE55" s="35"/>
    </row>
    <row r="56" spans="2:31" ht="15" customHeight="1" x14ac:dyDescent="0.2">
      <c r="B56" s="42"/>
      <c r="C56" s="6" t="s">
        <v>418</v>
      </c>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2"/>
      <c r="AE56" s="35"/>
    </row>
    <row r="57" spans="2:31" x14ac:dyDescent="0.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row>
    <row r="58" spans="2:31" x14ac:dyDescent="0.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spans="2:31" x14ac:dyDescent="0.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spans="2:31" x14ac:dyDescent="0.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spans="2:31" x14ac:dyDescent="0.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row>
    <row r="62" spans="2:31" x14ac:dyDescent="0.2">
      <c r="B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spans="2:31" x14ac:dyDescent="0.2">
      <c r="B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spans="2:31" x14ac:dyDescent="0.2">
      <c r="B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spans="2:27" x14ac:dyDescent="0.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row>
    <row r="66" spans="2:27"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spans="2:27"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spans="2:27"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spans="2:27"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spans="2:27"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spans="2:27"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spans="2:27"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spans="2:27"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spans="2:27"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spans="2:27"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spans="2:27"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spans="2:27"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spans="2:27" x14ac:dyDescent="0.2">
      <c r="B78" s="42"/>
      <c r="C78" s="42"/>
      <c r="D78" s="42"/>
      <c r="E78" s="42"/>
      <c r="F78" s="42"/>
      <c r="G78" s="42"/>
      <c r="H78" s="42"/>
      <c r="I78" s="42"/>
      <c r="J78" s="42"/>
      <c r="K78" s="42"/>
      <c r="L78" s="42"/>
      <c r="M78" s="42"/>
      <c r="N78" s="42" t="s">
        <v>57</v>
      </c>
      <c r="O78" s="42"/>
      <c r="P78" s="42"/>
      <c r="Q78" s="42"/>
      <c r="R78" s="42"/>
      <c r="S78" s="42"/>
      <c r="T78" s="42"/>
      <c r="U78" s="42"/>
      <c r="V78" s="42"/>
      <c r="W78" s="42"/>
      <c r="X78" s="42"/>
      <c r="Y78" s="42"/>
      <c r="Z78" s="42"/>
      <c r="AA78" s="42"/>
    </row>
    <row r="79" spans="2:27" x14ac:dyDescent="0.2">
      <c r="B79" s="42"/>
      <c r="C79" s="42"/>
      <c r="D79" s="42"/>
      <c r="E79" s="42"/>
      <c r="F79" s="42"/>
      <c r="G79" s="42"/>
      <c r="H79" s="42"/>
      <c r="I79" s="42"/>
      <c r="J79" s="42"/>
      <c r="K79" s="42"/>
      <c r="L79" s="42"/>
      <c r="M79" s="42"/>
      <c r="N79" s="42" t="s">
        <v>58</v>
      </c>
      <c r="O79" s="42"/>
      <c r="P79" s="42"/>
      <c r="Q79" s="42"/>
      <c r="R79" s="42"/>
      <c r="S79" s="42"/>
      <c r="T79" s="42"/>
      <c r="U79" s="42"/>
      <c r="V79" s="42"/>
      <c r="W79" s="42"/>
      <c r="X79" s="42"/>
      <c r="Y79" s="42"/>
      <c r="Z79" s="42"/>
      <c r="AA79" s="42"/>
    </row>
    <row r="80" spans="2:27" x14ac:dyDescent="0.2">
      <c r="B80" s="42"/>
      <c r="C80" s="42"/>
      <c r="D80" s="42"/>
      <c r="E80" s="42"/>
      <c r="F80" s="42"/>
      <c r="G80" s="42"/>
      <c r="H80" s="42"/>
      <c r="I80" s="42"/>
      <c r="J80" s="42"/>
      <c r="K80" s="42"/>
      <c r="L80" s="42"/>
      <c r="M80" s="42"/>
      <c r="N80" s="42" t="s">
        <v>59</v>
      </c>
      <c r="O80" s="42"/>
      <c r="P80" s="42"/>
      <c r="Q80" s="42"/>
      <c r="R80" s="42"/>
      <c r="S80" s="42"/>
      <c r="T80" s="42"/>
      <c r="U80" s="42"/>
      <c r="V80" s="42"/>
      <c r="W80" s="42"/>
      <c r="X80" s="42"/>
      <c r="Y80" s="42"/>
      <c r="Z80" s="42"/>
      <c r="AA80" s="42"/>
    </row>
    <row r="81" spans="2:27" x14ac:dyDescent="0.2">
      <c r="B81" s="42"/>
      <c r="C81" s="42"/>
      <c r="D81" s="42"/>
      <c r="E81" s="42"/>
      <c r="F81" s="42"/>
      <c r="G81" s="42"/>
      <c r="H81" s="42"/>
      <c r="I81" s="42"/>
      <c r="J81" s="42"/>
      <c r="K81" s="42"/>
      <c r="L81" s="42"/>
      <c r="M81" s="42"/>
      <c r="N81" s="42" t="s">
        <v>60</v>
      </c>
      <c r="O81" s="42"/>
      <c r="P81" s="42"/>
      <c r="Q81" s="42"/>
      <c r="R81" s="42"/>
      <c r="S81" s="42"/>
      <c r="T81" s="42"/>
      <c r="U81" s="42"/>
      <c r="V81" s="42"/>
      <c r="W81" s="42"/>
      <c r="X81" s="42"/>
      <c r="Y81" s="42"/>
      <c r="Z81" s="42"/>
      <c r="AA81" s="42"/>
    </row>
    <row r="82" spans="2:27" x14ac:dyDescent="0.2">
      <c r="B82" s="42"/>
      <c r="C82" s="42"/>
      <c r="D82" s="42"/>
      <c r="E82" s="42"/>
      <c r="F82" s="42"/>
      <c r="G82" s="42"/>
      <c r="H82" s="42"/>
      <c r="I82" s="42"/>
      <c r="J82" s="42"/>
      <c r="K82" s="42"/>
      <c r="L82" s="42"/>
      <c r="M82" s="42"/>
      <c r="N82" s="42" t="s">
        <v>61</v>
      </c>
      <c r="O82" s="42"/>
      <c r="P82" s="42"/>
      <c r="Q82" s="42"/>
      <c r="R82" s="42"/>
      <c r="S82" s="42"/>
      <c r="T82" s="42"/>
      <c r="U82" s="42"/>
      <c r="V82" s="42"/>
      <c r="W82" s="42"/>
      <c r="X82" s="42"/>
      <c r="Y82" s="42"/>
      <c r="Z82" s="42"/>
      <c r="AA82" s="42"/>
    </row>
    <row r="83" spans="2:27" x14ac:dyDescent="0.2">
      <c r="B83" s="42"/>
      <c r="C83" s="42"/>
      <c r="D83" s="42"/>
      <c r="E83" s="42"/>
      <c r="F83" s="42"/>
      <c r="G83" s="42"/>
      <c r="H83" s="42"/>
      <c r="I83" s="42"/>
      <c r="J83" s="42"/>
      <c r="K83" s="42"/>
      <c r="L83" s="42"/>
      <c r="M83" s="42"/>
      <c r="N83" s="42" t="s">
        <v>62</v>
      </c>
      <c r="O83" s="42"/>
      <c r="P83" s="42"/>
      <c r="Q83" s="42"/>
      <c r="R83" s="42"/>
      <c r="S83" s="42"/>
      <c r="T83" s="42"/>
      <c r="U83" s="42"/>
      <c r="V83" s="42"/>
      <c r="W83" s="42"/>
      <c r="X83" s="42"/>
      <c r="Y83" s="42"/>
      <c r="Z83" s="42"/>
      <c r="AA83" s="42"/>
    </row>
    <row r="84" spans="2:27" x14ac:dyDescent="0.2">
      <c r="B84" s="42"/>
      <c r="C84" s="42"/>
      <c r="D84" s="42"/>
      <c r="E84" s="42"/>
      <c r="F84" s="42"/>
      <c r="G84" s="42"/>
      <c r="H84" s="42"/>
      <c r="I84" s="42"/>
      <c r="J84" s="42"/>
      <c r="K84" s="42"/>
      <c r="L84" s="42"/>
      <c r="M84" s="42"/>
      <c r="N84" s="42" t="s">
        <v>63</v>
      </c>
      <c r="O84" s="42"/>
      <c r="P84" s="42"/>
      <c r="Q84" s="42"/>
      <c r="R84" s="42"/>
      <c r="S84" s="42"/>
      <c r="T84" s="42"/>
      <c r="U84" s="42"/>
      <c r="V84" s="42"/>
      <c r="W84" s="42"/>
      <c r="X84" s="42"/>
      <c r="Y84" s="42"/>
      <c r="Z84" s="42"/>
      <c r="AA84" s="42"/>
    </row>
    <row r="85" spans="2:27" x14ac:dyDescent="0.2">
      <c r="B85" s="42"/>
      <c r="C85" s="42"/>
      <c r="D85" s="42"/>
      <c r="E85" s="42"/>
      <c r="F85" s="42"/>
      <c r="G85" s="42"/>
      <c r="H85" s="42"/>
      <c r="I85" s="42"/>
      <c r="J85" s="42"/>
      <c r="K85" s="42"/>
      <c r="L85" s="42"/>
      <c r="M85" s="42"/>
      <c r="N85" s="42" t="s">
        <v>64</v>
      </c>
      <c r="O85" s="42"/>
      <c r="P85" s="42"/>
      <c r="Q85" s="42"/>
      <c r="R85" s="42"/>
      <c r="S85" s="42"/>
      <c r="T85" s="42"/>
      <c r="U85" s="42"/>
      <c r="V85" s="42"/>
      <c r="W85" s="42"/>
      <c r="X85" s="42"/>
      <c r="Y85" s="42"/>
      <c r="Z85" s="42"/>
      <c r="AA85" s="42"/>
    </row>
    <row r="86" spans="2:27" x14ac:dyDescent="0.2">
      <c r="B86" s="42"/>
      <c r="C86" s="42"/>
      <c r="D86" s="42"/>
      <c r="E86" s="42"/>
      <c r="F86" s="42"/>
      <c r="G86" s="42"/>
      <c r="H86" s="42"/>
      <c r="I86" s="42"/>
      <c r="J86" s="42"/>
      <c r="K86" s="42"/>
      <c r="L86" s="42"/>
      <c r="M86" s="42"/>
      <c r="N86" s="42" t="s">
        <v>65</v>
      </c>
      <c r="O86" s="42"/>
      <c r="P86" s="42"/>
      <c r="Q86" s="42"/>
      <c r="R86" s="42"/>
      <c r="S86" s="42"/>
      <c r="T86" s="42"/>
      <c r="U86" s="42"/>
      <c r="V86" s="42"/>
      <c r="W86" s="42"/>
      <c r="X86" s="42"/>
      <c r="Y86" s="42"/>
      <c r="Z86" s="42"/>
      <c r="AA86" s="42"/>
    </row>
    <row r="87" spans="2:27" x14ac:dyDescent="0.2">
      <c r="B87" s="42"/>
      <c r="C87" s="42"/>
      <c r="D87" s="42"/>
      <c r="E87" s="42"/>
      <c r="F87" s="42"/>
      <c r="G87" s="42"/>
      <c r="H87" s="42"/>
      <c r="I87" s="42"/>
      <c r="J87" s="42"/>
      <c r="K87" s="42"/>
      <c r="L87" s="42"/>
      <c r="M87" s="42"/>
      <c r="N87" s="42" t="s">
        <v>66</v>
      </c>
      <c r="O87" s="42"/>
      <c r="P87" s="42"/>
      <c r="Q87" s="42"/>
      <c r="R87" s="42"/>
      <c r="S87" s="42"/>
      <c r="T87" s="42"/>
      <c r="U87" s="42"/>
      <c r="V87" s="42"/>
      <c r="W87" s="42"/>
      <c r="X87" s="42"/>
      <c r="Y87" s="42"/>
      <c r="Z87" s="42"/>
      <c r="AA87" s="42"/>
    </row>
    <row r="88" spans="2:27" x14ac:dyDescent="0.2">
      <c r="B88" s="42"/>
      <c r="C88" s="42"/>
      <c r="D88" s="42"/>
      <c r="E88" s="42"/>
      <c r="F88" s="42"/>
      <c r="G88" s="42"/>
      <c r="H88" s="42"/>
      <c r="I88" s="42"/>
      <c r="J88" s="42"/>
      <c r="K88" s="42"/>
      <c r="L88" s="42"/>
      <c r="M88" s="42"/>
      <c r="N88" s="42" t="s">
        <v>67</v>
      </c>
      <c r="O88" s="42"/>
      <c r="P88" s="42"/>
      <c r="Q88" s="42"/>
      <c r="R88" s="42"/>
      <c r="S88" s="42"/>
      <c r="T88" s="42"/>
      <c r="U88" s="42"/>
      <c r="V88" s="42"/>
      <c r="W88" s="42"/>
      <c r="X88" s="42"/>
      <c r="Y88" s="42"/>
      <c r="Z88" s="42"/>
      <c r="AA88" s="42"/>
    </row>
    <row r="89" spans="2:27" x14ac:dyDescent="0.2">
      <c r="B89" s="42"/>
      <c r="C89" s="42"/>
      <c r="D89" s="42"/>
      <c r="E89" s="42"/>
      <c r="F89" s="42"/>
      <c r="G89" s="42"/>
      <c r="H89" s="42"/>
      <c r="I89" s="42"/>
      <c r="J89" s="42"/>
      <c r="K89" s="42"/>
      <c r="L89" s="42"/>
      <c r="M89" s="42"/>
      <c r="N89" s="42" t="s">
        <v>68</v>
      </c>
      <c r="O89" s="42"/>
      <c r="P89" s="42"/>
      <c r="Q89" s="42"/>
      <c r="R89" s="42"/>
      <c r="S89" s="42"/>
      <c r="T89" s="42"/>
      <c r="U89" s="42"/>
      <c r="V89" s="42"/>
      <c r="W89" s="42"/>
      <c r="X89" s="42"/>
      <c r="Y89" s="42"/>
      <c r="Z89" s="42"/>
      <c r="AA89" s="42"/>
    </row>
    <row r="90" spans="2:27" x14ac:dyDescent="0.2">
      <c r="B90" s="42"/>
      <c r="C90" s="42"/>
      <c r="D90" s="42"/>
      <c r="E90" s="42"/>
      <c r="F90" s="42"/>
      <c r="G90" s="42"/>
      <c r="H90" s="42"/>
      <c r="I90" s="42"/>
      <c r="J90" s="42"/>
      <c r="K90" s="42"/>
      <c r="L90" s="42"/>
      <c r="M90" s="42"/>
      <c r="N90" s="42" t="s">
        <v>69</v>
      </c>
      <c r="O90" s="42"/>
      <c r="P90" s="42"/>
      <c r="Q90" s="42"/>
      <c r="R90" s="42"/>
      <c r="S90" s="42"/>
      <c r="T90" s="42"/>
      <c r="U90" s="42"/>
      <c r="V90" s="42"/>
      <c r="W90" s="42"/>
      <c r="X90" s="42"/>
      <c r="Y90" s="42"/>
      <c r="Z90" s="42"/>
      <c r="AA90" s="42"/>
    </row>
    <row r="91" spans="2:27" x14ac:dyDescent="0.2">
      <c r="N91" s="1" t="s">
        <v>70</v>
      </c>
    </row>
    <row r="92" spans="2:27" x14ac:dyDescent="0.2">
      <c r="N92" s="1" t="s">
        <v>56</v>
      </c>
    </row>
    <row r="93" spans="2:27" x14ac:dyDescent="0.2">
      <c r="N93" s="1" t="s">
        <v>71</v>
      </c>
    </row>
    <row r="94" spans="2:27" x14ac:dyDescent="0.2">
      <c r="N94" s="1" t="s">
        <v>72</v>
      </c>
    </row>
    <row r="95" spans="2:27" x14ac:dyDescent="0.2">
      <c r="N95" s="1" t="s">
        <v>73</v>
      </c>
    </row>
    <row r="96" spans="2:27" x14ac:dyDescent="0.2">
      <c r="N96" s="1" t="s">
        <v>74</v>
      </c>
    </row>
    <row r="97" spans="14:14" x14ac:dyDescent="0.2">
      <c r="N97" s="1" t="s">
        <v>75</v>
      </c>
    </row>
    <row r="98" spans="14:14" x14ac:dyDescent="0.2">
      <c r="N98" s="1" t="s">
        <v>76</v>
      </c>
    </row>
    <row r="99" spans="14:14" x14ac:dyDescent="0.2">
      <c r="N99" s="1" t="s">
        <v>77</v>
      </c>
    </row>
    <row r="100" spans="14:14" x14ac:dyDescent="0.2">
      <c r="N100" s="1" t="s">
        <v>78</v>
      </c>
    </row>
    <row r="101" spans="14:14" x14ac:dyDescent="0.2">
      <c r="N101" s="1" t="s">
        <v>79</v>
      </c>
    </row>
    <row r="102" spans="14:14" x14ac:dyDescent="0.2">
      <c r="N102" s="1" t="s">
        <v>80</v>
      </c>
    </row>
    <row r="103" spans="14:14" x14ac:dyDescent="0.2">
      <c r="N103" s="1" t="s">
        <v>81</v>
      </c>
    </row>
    <row r="104" spans="14:14" x14ac:dyDescent="0.2">
      <c r="N104" s="1" t="s">
        <v>82</v>
      </c>
    </row>
    <row r="105" spans="14:14" x14ac:dyDescent="0.2">
      <c r="N105" s="1" t="s">
        <v>83</v>
      </c>
    </row>
    <row r="106" spans="14:14" x14ac:dyDescent="0.2">
      <c r="N106" s="1" t="s">
        <v>84</v>
      </c>
    </row>
    <row r="107" spans="14:14" x14ac:dyDescent="0.2">
      <c r="N107" s="1" t="s">
        <v>85</v>
      </c>
    </row>
    <row r="108" spans="14:14" x14ac:dyDescent="0.2">
      <c r="N108" s="1" t="s">
        <v>86</v>
      </c>
    </row>
    <row r="109" spans="14:14" x14ac:dyDescent="0.2">
      <c r="N109" s="1" t="s">
        <v>87</v>
      </c>
    </row>
    <row r="110" spans="14:14" x14ac:dyDescent="0.2">
      <c r="N110" s="1" t="s">
        <v>88</v>
      </c>
    </row>
    <row r="111" spans="14:14" x14ac:dyDescent="0.2">
      <c r="N111" s="1" t="s">
        <v>89</v>
      </c>
    </row>
    <row r="112" spans="14:14" x14ac:dyDescent="0.2">
      <c r="N112" s="1" t="s">
        <v>90</v>
      </c>
    </row>
    <row r="113" spans="14:14" x14ac:dyDescent="0.2">
      <c r="N113" s="1" t="s">
        <v>91</v>
      </c>
    </row>
    <row r="114" spans="14:14" x14ac:dyDescent="0.2">
      <c r="N114" s="1" t="s">
        <v>92</v>
      </c>
    </row>
    <row r="115" spans="14:14" x14ac:dyDescent="0.2">
      <c r="N115" s="1" t="s">
        <v>93</v>
      </c>
    </row>
    <row r="116" spans="14:14" x14ac:dyDescent="0.2">
      <c r="N116" s="1" t="s">
        <v>94</v>
      </c>
    </row>
    <row r="117" spans="14:14" x14ac:dyDescent="0.2">
      <c r="N117" s="1" t="s">
        <v>95</v>
      </c>
    </row>
    <row r="118" spans="14:14" x14ac:dyDescent="0.2">
      <c r="N118" s="1" t="s">
        <v>96</v>
      </c>
    </row>
    <row r="119" spans="14:14" x14ac:dyDescent="0.2">
      <c r="N119" s="1" t="s">
        <v>97</v>
      </c>
    </row>
    <row r="120" spans="14:14" x14ac:dyDescent="0.2">
      <c r="N120" s="1" t="s">
        <v>98</v>
      </c>
    </row>
    <row r="121" spans="14:14" x14ac:dyDescent="0.2">
      <c r="N121" s="1" t="s">
        <v>99</v>
      </c>
    </row>
    <row r="122" spans="14:14" x14ac:dyDescent="0.2">
      <c r="N122" s="1" t="s">
        <v>100</v>
      </c>
    </row>
    <row r="123" spans="14:14" x14ac:dyDescent="0.2">
      <c r="N123" s="1" t="s">
        <v>101</v>
      </c>
    </row>
    <row r="124" spans="14:14" x14ac:dyDescent="0.2">
      <c r="N124" s="1" t="s">
        <v>102</v>
      </c>
    </row>
    <row r="125" spans="14:14" x14ac:dyDescent="0.2">
      <c r="N125" s="1" t="s">
        <v>103</v>
      </c>
    </row>
  </sheetData>
  <sheetProtection password="CC4B" sheet="1" objects="1" scenarios="1"/>
  <mergeCells count="11">
    <mergeCell ref="C37:J37"/>
    <mergeCell ref="N15:AA15"/>
    <mergeCell ref="N17:S17"/>
    <mergeCell ref="B5:AA5"/>
    <mergeCell ref="U7:V7"/>
    <mergeCell ref="U17:W17"/>
    <mergeCell ref="Y17:AA17"/>
    <mergeCell ref="B19:AA20"/>
    <mergeCell ref="N13:P13"/>
    <mergeCell ref="Q13:AA13"/>
    <mergeCell ref="B21:AA23"/>
  </mergeCells>
  <phoneticPr fontId="2"/>
  <conditionalFormatting sqref="AD1:AD38 AD57:AD1048576">
    <cfRule type="cellIs" dxfId="14" priority="2" operator="equal">
      <formula>"NG"</formula>
    </cfRule>
  </conditionalFormatting>
  <conditionalFormatting sqref="AD39:AE56">
    <cfRule type="cellIs" dxfId="13" priority="1" operator="equal">
      <formula>"NG"</formula>
    </cfRule>
  </conditionalFormatting>
  <dataValidations count="6">
    <dataValidation type="whole" imeMode="halfAlpha" operator="greaterThanOrEqual" allowBlank="1" showInputMessage="1" showErrorMessage="1" prompt="西暦４ケタ（半角数字）で入力" sqref="U7:V7">
      <formula1>2023</formula1>
    </dataValidation>
    <dataValidation type="list" allowBlank="1" showInputMessage="1" showErrorMessage="1" prompt="都道府県をプルダウン選択" sqref="N13:P13">
      <formula1>$N$78:$N$125</formula1>
    </dataValidation>
    <dataValidation allowBlank="1" showInputMessage="1" showErrorMessage="1" prompt="代表者の役職を入力" sqref="N17:S17"/>
    <dataValidation allowBlank="1" showInputMessage="1" showErrorMessage="1" prompt="代表者の姓を入力" sqref="U17:W17"/>
    <dataValidation allowBlank="1" showInputMessage="1" showErrorMessage="1" prompt="代表者の名を入力" sqref="Y17:AA17"/>
    <dataValidation imeMode="halfAlpha" allowBlank="1" showInputMessage="1" showErrorMessage="1" sqref="X7 Z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31"/>
  <sheetViews>
    <sheetView showGridLines="0" showZeros="0" tabSelected="1" view="pageBreakPreview" zoomScale="85" zoomScaleNormal="100" zoomScaleSheetLayoutView="85" workbookViewId="0">
      <selection activeCell="S2" sqref="S2"/>
    </sheetView>
  </sheetViews>
  <sheetFormatPr defaultColWidth="8.88671875" defaultRowHeight="24" customHeight="1" outlineLevelCol="1" x14ac:dyDescent="0.2"/>
  <cols>
    <col min="1" max="1" width="1.109375" style="1" customWidth="1"/>
    <col min="2" max="2" width="5.33203125" style="1" customWidth="1"/>
    <col min="3" max="18" width="3.44140625" style="1" customWidth="1"/>
    <col min="19" max="21" width="3.109375" style="1" customWidth="1"/>
    <col min="22" max="22" width="5.21875" style="1" customWidth="1"/>
    <col min="23" max="27" width="3.109375" style="1" customWidth="1"/>
    <col min="28" max="28" width="2.44140625" style="1" customWidth="1"/>
    <col min="29" max="29" width="1.77734375" style="1" customWidth="1"/>
    <col min="30" max="30" width="10" style="35" bestFit="1" customWidth="1"/>
    <col min="31" max="31" width="10" style="35" customWidth="1"/>
    <col min="32" max="32" width="8.88671875" style="1" hidden="1" customWidth="1" outlineLevel="1"/>
    <col min="33" max="33" width="8.88671875" style="1" collapsed="1"/>
    <col min="34" max="16384" width="8.88671875" style="1"/>
  </cols>
  <sheetData>
    <row r="1" spans="2:32" ht="16.2" customHeight="1" x14ac:dyDescent="0.2">
      <c r="AA1" s="2">
        <f>$K$5</f>
        <v>0</v>
      </c>
      <c r="AD1" s="34"/>
      <c r="AE1" s="34"/>
      <c r="AF1" s="1" t="s">
        <v>21</v>
      </c>
    </row>
    <row r="2" spans="2:32" ht="16.2" customHeight="1" x14ac:dyDescent="0.2">
      <c r="B2" s="42" t="s">
        <v>10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F2" s="1" t="s">
        <v>22</v>
      </c>
    </row>
    <row r="3" spans="2:32" ht="16.2" customHeight="1" x14ac:dyDescent="0.2">
      <c r="B3" s="193" t="s">
        <v>11</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42"/>
      <c r="AC3" s="42"/>
      <c r="AF3" s="1" t="s">
        <v>55</v>
      </c>
    </row>
    <row r="4" spans="2:32" ht="16.2" customHeight="1" x14ac:dyDescent="0.2">
      <c r="B4" s="46" t="s">
        <v>12</v>
      </c>
      <c r="C4" s="47"/>
      <c r="D4" s="47"/>
      <c r="E4" s="47"/>
      <c r="F4" s="47"/>
      <c r="G4" s="47"/>
      <c r="H4" s="47"/>
      <c r="I4" s="47"/>
      <c r="J4" s="47"/>
      <c r="K4" s="47"/>
      <c r="L4" s="47"/>
      <c r="M4" s="47"/>
      <c r="N4" s="47"/>
      <c r="O4" s="47"/>
      <c r="P4" s="47"/>
      <c r="Q4" s="47"/>
      <c r="R4" s="47"/>
      <c r="S4" s="47"/>
      <c r="T4" s="47"/>
      <c r="U4" s="48"/>
      <c r="V4" s="48"/>
      <c r="W4" s="48"/>
      <c r="X4" s="48"/>
      <c r="Y4" s="48"/>
      <c r="Z4" s="48"/>
      <c r="AA4" s="48"/>
      <c r="AB4" s="42"/>
      <c r="AC4" s="42"/>
      <c r="AD4" s="86" t="s">
        <v>50</v>
      </c>
      <c r="AE4" s="86" t="s">
        <v>51</v>
      </c>
    </row>
    <row r="5" spans="2:32" ht="16.2" customHeight="1" x14ac:dyDescent="0.2">
      <c r="B5" s="130" t="s">
        <v>13</v>
      </c>
      <c r="C5" s="130"/>
      <c r="D5" s="130"/>
      <c r="E5" s="130"/>
      <c r="F5" s="130"/>
      <c r="G5" s="130"/>
      <c r="H5" s="130"/>
      <c r="I5" s="130"/>
      <c r="J5" s="130"/>
      <c r="K5" s="209">
        <f>交付申請書!N15</f>
        <v>0</v>
      </c>
      <c r="L5" s="209"/>
      <c r="M5" s="209"/>
      <c r="N5" s="209"/>
      <c r="O5" s="209"/>
      <c r="P5" s="209"/>
      <c r="Q5" s="209"/>
      <c r="R5" s="209"/>
      <c r="S5" s="209"/>
      <c r="T5" s="209"/>
      <c r="U5" s="209"/>
      <c r="V5" s="209"/>
      <c r="W5" s="209"/>
      <c r="X5" s="209"/>
      <c r="Y5" s="209"/>
      <c r="Z5" s="209"/>
      <c r="AA5" s="209"/>
      <c r="AB5" s="42"/>
      <c r="AC5" s="42"/>
      <c r="AD5" s="36"/>
      <c r="AE5" s="36"/>
    </row>
    <row r="6" spans="2:32" ht="16.2" customHeight="1" x14ac:dyDescent="0.2">
      <c r="B6" s="130" t="s">
        <v>14</v>
      </c>
      <c r="C6" s="130"/>
      <c r="D6" s="130"/>
      <c r="E6" s="130"/>
      <c r="F6" s="130"/>
      <c r="G6" s="130"/>
      <c r="H6" s="130"/>
      <c r="I6" s="130"/>
      <c r="J6" s="130"/>
      <c r="K6" s="209" t="str">
        <f>交付申請書!N17&amp;"　"&amp;交付申請書!U17&amp;"　"&amp;交付申請書!Y17</f>
        <v>　　</v>
      </c>
      <c r="L6" s="209"/>
      <c r="M6" s="209"/>
      <c r="N6" s="209"/>
      <c r="O6" s="209"/>
      <c r="P6" s="209"/>
      <c r="Q6" s="209"/>
      <c r="R6" s="209"/>
      <c r="S6" s="209"/>
      <c r="T6" s="209"/>
      <c r="U6" s="209"/>
      <c r="V6" s="209"/>
      <c r="W6" s="209"/>
      <c r="X6" s="209"/>
      <c r="Y6" s="209"/>
      <c r="Z6" s="209"/>
      <c r="AA6" s="209"/>
      <c r="AB6" s="42"/>
      <c r="AC6" s="42"/>
      <c r="AD6" s="36"/>
      <c r="AE6" s="36"/>
    </row>
    <row r="7" spans="2:32" ht="16.2" customHeight="1" x14ac:dyDescent="0.2">
      <c r="B7" s="130" t="s">
        <v>5</v>
      </c>
      <c r="C7" s="130"/>
      <c r="D7" s="130"/>
      <c r="E7" s="130"/>
      <c r="F7" s="130"/>
      <c r="G7" s="130"/>
      <c r="H7" s="130"/>
      <c r="I7" s="130"/>
      <c r="J7" s="130"/>
      <c r="K7" s="211">
        <f>交付申請書!N13</f>
        <v>0</v>
      </c>
      <c r="L7" s="212"/>
      <c r="M7" s="212"/>
      <c r="N7" s="212"/>
      <c r="O7" s="212">
        <f>交付申請書!Q13</f>
        <v>0</v>
      </c>
      <c r="P7" s="212"/>
      <c r="Q7" s="212"/>
      <c r="R7" s="212"/>
      <c r="S7" s="212"/>
      <c r="T7" s="212"/>
      <c r="U7" s="212"/>
      <c r="V7" s="212"/>
      <c r="W7" s="212"/>
      <c r="X7" s="212"/>
      <c r="Y7" s="212"/>
      <c r="Z7" s="212"/>
      <c r="AA7" s="213"/>
      <c r="AB7" s="42"/>
      <c r="AC7" s="42"/>
      <c r="AD7" s="36"/>
      <c r="AE7" s="36"/>
    </row>
    <row r="8" spans="2:32" ht="16.2" customHeight="1" x14ac:dyDescent="0.2">
      <c r="B8" s="210" t="s">
        <v>351</v>
      </c>
      <c r="C8" s="130"/>
      <c r="D8" s="130"/>
      <c r="E8" s="130" t="s">
        <v>24</v>
      </c>
      <c r="F8" s="130"/>
      <c r="G8" s="130"/>
      <c r="H8" s="130"/>
      <c r="I8" s="130"/>
      <c r="J8" s="130"/>
      <c r="K8" s="131"/>
      <c r="L8" s="131"/>
      <c r="M8" s="131"/>
      <c r="N8" s="131"/>
      <c r="O8" s="131"/>
      <c r="P8" s="131"/>
      <c r="Q8" s="131"/>
      <c r="R8" s="131"/>
      <c r="S8" s="131"/>
      <c r="T8" s="131"/>
      <c r="U8" s="131"/>
      <c r="V8" s="131"/>
      <c r="W8" s="131"/>
      <c r="X8" s="131"/>
      <c r="Y8" s="131"/>
      <c r="Z8" s="131"/>
      <c r="AA8" s="131"/>
      <c r="AB8" s="42"/>
      <c r="AC8" s="42"/>
      <c r="AD8" s="37" t="str">
        <f>IF(K8="","NG","OK")</f>
        <v>NG</v>
      </c>
      <c r="AE8" s="36"/>
    </row>
    <row r="9" spans="2:32" ht="16.2" customHeight="1" x14ac:dyDescent="0.2">
      <c r="B9" s="210"/>
      <c r="C9" s="130"/>
      <c r="D9" s="130"/>
      <c r="E9" s="130" t="s">
        <v>350</v>
      </c>
      <c r="F9" s="130"/>
      <c r="G9" s="130"/>
      <c r="H9" s="130"/>
      <c r="I9" s="130"/>
      <c r="J9" s="130"/>
      <c r="K9" s="131"/>
      <c r="L9" s="131"/>
      <c r="M9" s="131"/>
      <c r="N9" s="131"/>
      <c r="O9" s="131"/>
      <c r="P9" s="131"/>
      <c r="Q9" s="131"/>
      <c r="R9" s="131"/>
      <c r="S9" s="131"/>
      <c r="T9" s="131"/>
      <c r="U9" s="131"/>
      <c r="V9" s="131"/>
      <c r="W9" s="131"/>
      <c r="X9" s="131"/>
      <c r="Y9" s="131"/>
      <c r="Z9" s="131"/>
      <c r="AA9" s="131"/>
      <c r="AB9" s="42"/>
      <c r="AC9" s="42"/>
      <c r="AD9" s="37" t="str">
        <f t="shared" ref="AD9" si="0">IF(K9="","NG","OK")</f>
        <v>NG</v>
      </c>
      <c r="AE9" s="36"/>
    </row>
    <row r="10" spans="2:32" ht="16.2" customHeight="1" x14ac:dyDescent="0.2">
      <c r="B10" s="130"/>
      <c r="C10" s="130"/>
      <c r="D10" s="130"/>
      <c r="E10" s="130" t="s">
        <v>25</v>
      </c>
      <c r="F10" s="130"/>
      <c r="G10" s="130"/>
      <c r="H10" s="130"/>
      <c r="I10" s="130"/>
      <c r="J10" s="130"/>
      <c r="K10" s="131"/>
      <c r="L10" s="131"/>
      <c r="M10" s="131"/>
      <c r="N10" s="131"/>
      <c r="O10" s="131"/>
      <c r="P10" s="131"/>
      <c r="Q10" s="131"/>
      <c r="R10" s="131"/>
      <c r="S10" s="131"/>
      <c r="T10" s="131"/>
      <c r="U10" s="131"/>
      <c r="V10" s="131"/>
      <c r="W10" s="131"/>
      <c r="X10" s="131"/>
      <c r="Y10" s="131"/>
      <c r="Z10" s="131"/>
      <c r="AA10" s="131"/>
      <c r="AB10" s="42"/>
      <c r="AC10" s="42"/>
      <c r="AD10" s="37" t="str">
        <f t="shared" ref="AD10" si="1">IF(K10="","NG","OK")</f>
        <v>NG</v>
      </c>
      <c r="AE10" s="36"/>
    </row>
    <row r="11" spans="2:32" ht="16.2" customHeight="1" x14ac:dyDescent="0.2">
      <c r="B11" s="130"/>
      <c r="C11" s="130"/>
      <c r="D11" s="130"/>
      <c r="E11" s="130" t="s">
        <v>15</v>
      </c>
      <c r="F11" s="130"/>
      <c r="G11" s="130"/>
      <c r="H11" s="130"/>
      <c r="I11" s="130"/>
      <c r="J11" s="130"/>
      <c r="K11" s="138"/>
      <c r="L11" s="139"/>
      <c r="M11" s="139"/>
      <c r="N11" s="49" t="s">
        <v>26</v>
      </c>
      <c r="O11" s="139"/>
      <c r="P11" s="139"/>
      <c r="Q11" s="139"/>
      <c r="R11" s="49" t="s">
        <v>26</v>
      </c>
      <c r="S11" s="139"/>
      <c r="T11" s="139"/>
      <c r="U11" s="139"/>
      <c r="V11" s="140" t="s">
        <v>46</v>
      </c>
      <c r="W11" s="140"/>
      <c r="X11" s="140"/>
      <c r="Y11" s="139"/>
      <c r="Z11" s="139"/>
      <c r="AA11" s="50" t="s">
        <v>45</v>
      </c>
      <c r="AB11" s="42"/>
      <c r="AC11" s="42"/>
      <c r="AD11" s="37" t="str">
        <f>IF(OR(K11="",O11="",S11=""),"NG","OK")</f>
        <v>NG</v>
      </c>
      <c r="AE11" s="36"/>
    </row>
    <row r="12" spans="2:32" ht="16.2" customHeight="1" x14ac:dyDescent="0.2">
      <c r="B12" s="210" t="s">
        <v>352</v>
      </c>
      <c r="C12" s="130"/>
      <c r="D12" s="130"/>
      <c r="E12" s="130" t="s">
        <v>24</v>
      </c>
      <c r="F12" s="130"/>
      <c r="G12" s="130"/>
      <c r="H12" s="130"/>
      <c r="I12" s="130"/>
      <c r="J12" s="130"/>
      <c r="K12" s="131"/>
      <c r="L12" s="131"/>
      <c r="M12" s="131"/>
      <c r="N12" s="131"/>
      <c r="O12" s="131"/>
      <c r="P12" s="131"/>
      <c r="Q12" s="131"/>
      <c r="R12" s="131"/>
      <c r="S12" s="131"/>
      <c r="T12" s="131"/>
      <c r="U12" s="131"/>
      <c r="V12" s="131"/>
      <c r="W12" s="131"/>
      <c r="X12" s="131"/>
      <c r="Y12" s="131"/>
      <c r="Z12" s="131"/>
      <c r="AA12" s="131"/>
      <c r="AB12" s="42"/>
      <c r="AC12" s="42"/>
      <c r="AD12" s="37" t="str">
        <f>IF(K12="","NG","OK")</f>
        <v>NG</v>
      </c>
      <c r="AE12" s="36"/>
    </row>
    <row r="13" spans="2:32" ht="16.2" customHeight="1" x14ac:dyDescent="0.2">
      <c r="B13" s="130"/>
      <c r="C13" s="130"/>
      <c r="D13" s="130"/>
      <c r="E13" s="130" t="s">
        <v>25</v>
      </c>
      <c r="F13" s="130"/>
      <c r="G13" s="130"/>
      <c r="H13" s="130"/>
      <c r="I13" s="130"/>
      <c r="J13" s="130"/>
      <c r="K13" s="131"/>
      <c r="L13" s="131"/>
      <c r="M13" s="131"/>
      <c r="N13" s="131"/>
      <c r="O13" s="131"/>
      <c r="P13" s="131"/>
      <c r="Q13" s="131"/>
      <c r="R13" s="131"/>
      <c r="S13" s="131"/>
      <c r="T13" s="131"/>
      <c r="U13" s="131"/>
      <c r="V13" s="131"/>
      <c r="W13" s="131"/>
      <c r="X13" s="131"/>
      <c r="Y13" s="131"/>
      <c r="Z13" s="131"/>
      <c r="AA13" s="131"/>
      <c r="AB13" s="42"/>
      <c r="AC13" s="42"/>
      <c r="AD13" s="37" t="str">
        <f t="shared" ref="AD13" si="2">IF(K13="","NG","OK")</f>
        <v>NG</v>
      </c>
      <c r="AE13" s="36"/>
    </row>
    <row r="14" spans="2:32" ht="16.2" customHeight="1" x14ac:dyDescent="0.2">
      <c r="B14" s="130"/>
      <c r="C14" s="130"/>
      <c r="D14" s="130"/>
      <c r="E14" s="130" t="s">
        <v>15</v>
      </c>
      <c r="F14" s="130"/>
      <c r="G14" s="130"/>
      <c r="H14" s="130"/>
      <c r="I14" s="130"/>
      <c r="J14" s="130"/>
      <c r="K14" s="138"/>
      <c r="L14" s="139"/>
      <c r="M14" s="139"/>
      <c r="N14" s="49" t="s">
        <v>26</v>
      </c>
      <c r="O14" s="139"/>
      <c r="P14" s="139"/>
      <c r="Q14" s="139"/>
      <c r="R14" s="49" t="s">
        <v>26</v>
      </c>
      <c r="S14" s="139"/>
      <c r="T14" s="139"/>
      <c r="U14" s="139"/>
      <c r="V14" s="140" t="s">
        <v>46</v>
      </c>
      <c r="W14" s="140"/>
      <c r="X14" s="140"/>
      <c r="Y14" s="139"/>
      <c r="Z14" s="139"/>
      <c r="AA14" s="50" t="s">
        <v>45</v>
      </c>
      <c r="AB14" s="42"/>
      <c r="AC14" s="42"/>
      <c r="AD14" s="37" t="str">
        <f>IF(OR(K14="",O14="",S14=""),"NG","OK")</f>
        <v>NG</v>
      </c>
      <c r="AE14" s="36"/>
    </row>
    <row r="15" spans="2:32" ht="16.2" customHeight="1" x14ac:dyDescent="0.2">
      <c r="B15" s="130"/>
      <c r="C15" s="130"/>
      <c r="D15" s="130"/>
      <c r="E15" s="130" t="s">
        <v>16</v>
      </c>
      <c r="F15" s="130"/>
      <c r="G15" s="130"/>
      <c r="H15" s="130"/>
      <c r="I15" s="130"/>
      <c r="J15" s="130"/>
      <c r="K15" s="143"/>
      <c r="L15" s="144"/>
      <c r="M15" s="144"/>
      <c r="N15" s="144"/>
      <c r="O15" s="144"/>
      <c r="P15" s="144"/>
      <c r="Q15" s="144"/>
      <c r="R15" s="49" t="s">
        <v>27</v>
      </c>
      <c r="S15" s="145"/>
      <c r="T15" s="145"/>
      <c r="U15" s="145"/>
      <c r="V15" s="145"/>
      <c r="W15" s="145"/>
      <c r="X15" s="145"/>
      <c r="Y15" s="145"/>
      <c r="Z15" s="145"/>
      <c r="AA15" s="146"/>
      <c r="AB15" s="42"/>
      <c r="AC15" s="42"/>
      <c r="AD15" s="37" t="str">
        <f>IF(OR(K15="",S15=""),"NG","OK")</f>
        <v>NG</v>
      </c>
      <c r="AE15" s="36"/>
    </row>
    <row r="16" spans="2:32" ht="16.2" customHeight="1" x14ac:dyDescent="0.2">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2"/>
      <c r="AC16" s="42"/>
      <c r="AD16" s="1"/>
      <c r="AE16" s="1"/>
    </row>
    <row r="17" spans="1:32" ht="16.2" customHeight="1" x14ac:dyDescent="0.2">
      <c r="B17" s="46" t="s">
        <v>17</v>
      </c>
      <c r="C17" s="47"/>
      <c r="D17" s="47"/>
      <c r="E17" s="47"/>
      <c r="F17" s="47"/>
      <c r="G17" s="47"/>
      <c r="H17" s="47"/>
      <c r="I17" s="47"/>
      <c r="J17" s="47"/>
      <c r="K17" s="47"/>
      <c r="L17" s="47"/>
      <c r="M17" s="47"/>
      <c r="N17" s="48"/>
      <c r="O17" s="48"/>
      <c r="P17" s="48"/>
      <c r="Q17" s="48"/>
      <c r="R17" s="48"/>
      <c r="S17" s="48"/>
      <c r="T17" s="47"/>
      <c r="U17" s="48"/>
      <c r="V17" s="48"/>
      <c r="W17" s="48"/>
      <c r="X17" s="47"/>
      <c r="Y17" s="48"/>
      <c r="Z17" s="48"/>
      <c r="AA17" s="48"/>
      <c r="AB17" s="42"/>
      <c r="AC17" s="42"/>
      <c r="AD17" s="86" t="s">
        <v>50</v>
      </c>
      <c r="AE17" s="86" t="s">
        <v>51</v>
      </c>
    </row>
    <row r="18" spans="1:32" ht="18.75" customHeight="1" x14ac:dyDescent="0.2">
      <c r="B18" s="158" t="s">
        <v>422</v>
      </c>
      <c r="C18" s="158"/>
      <c r="D18" s="158"/>
      <c r="E18" s="153" t="s">
        <v>6</v>
      </c>
      <c r="F18" s="153"/>
      <c r="G18" s="153"/>
      <c r="H18" s="153"/>
      <c r="I18" s="153"/>
      <c r="J18" s="154"/>
      <c r="K18" s="136"/>
      <c r="L18" s="136"/>
      <c r="M18" s="136"/>
      <c r="N18" s="136"/>
      <c r="O18" s="136"/>
      <c r="P18" s="136"/>
      <c r="Q18" s="136"/>
      <c r="R18" s="136"/>
      <c r="S18" s="136"/>
      <c r="T18" s="136"/>
      <c r="U18" s="136"/>
      <c r="V18" s="136"/>
      <c r="W18" s="136"/>
      <c r="X18" s="136"/>
      <c r="Y18" s="136"/>
      <c r="Z18" s="136"/>
      <c r="AA18" s="137"/>
      <c r="AD18" s="37" t="str">
        <f t="shared" ref="AD18" si="3">IF(K18="","NG","OK")</f>
        <v>NG</v>
      </c>
      <c r="AE18" s="36"/>
    </row>
    <row r="19" spans="1:32" ht="18.75" customHeight="1" x14ac:dyDescent="0.2">
      <c r="B19" s="158"/>
      <c r="C19" s="158"/>
      <c r="D19" s="158"/>
      <c r="E19" s="153" t="s">
        <v>397</v>
      </c>
      <c r="F19" s="153"/>
      <c r="G19" s="153"/>
      <c r="H19" s="153"/>
      <c r="I19" s="153"/>
      <c r="J19" s="154"/>
      <c r="K19" s="303"/>
      <c r="L19" s="303"/>
      <c r="M19" s="303"/>
      <c r="N19" s="136"/>
      <c r="O19" s="136"/>
      <c r="P19" s="136"/>
      <c r="Q19" s="136"/>
      <c r="R19" s="136"/>
      <c r="S19" s="136"/>
      <c r="T19" s="136"/>
      <c r="U19" s="136"/>
      <c r="V19" s="136"/>
      <c r="W19" s="136"/>
      <c r="X19" s="136"/>
      <c r="Y19" s="136"/>
      <c r="Z19" s="136"/>
      <c r="AA19" s="137"/>
      <c r="AD19" s="37" t="str">
        <f>IF(N19="","NG","OK")</f>
        <v>NG</v>
      </c>
      <c r="AE19" s="36"/>
    </row>
    <row r="20" spans="1:32" ht="18.75" customHeight="1" x14ac:dyDescent="0.2">
      <c r="B20" s="155" t="s">
        <v>399</v>
      </c>
      <c r="C20" s="156"/>
      <c r="D20" s="156"/>
      <c r="E20" s="156"/>
      <c r="F20" s="156"/>
      <c r="G20" s="156"/>
      <c r="H20" s="156"/>
      <c r="I20" s="156"/>
      <c r="J20" s="157"/>
      <c r="K20" s="208"/>
      <c r="L20" s="145"/>
      <c r="M20" s="145"/>
      <c r="N20" s="145"/>
      <c r="O20" s="145"/>
      <c r="P20" s="145"/>
      <c r="Q20" s="145"/>
      <c r="R20" s="145"/>
      <c r="S20" s="145"/>
      <c r="T20" s="145"/>
      <c r="U20" s="145"/>
      <c r="V20" s="145"/>
      <c r="W20" s="145"/>
      <c r="X20" s="145"/>
      <c r="Y20" s="145"/>
      <c r="Z20" s="145"/>
      <c r="AA20" s="146"/>
      <c r="AB20" s="42"/>
      <c r="AC20" s="42"/>
      <c r="AD20" s="37" t="str">
        <f t="shared" ref="AD20" si="4">IF(K20="","NG","OK")</f>
        <v>NG</v>
      </c>
      <c r="AE20" s="36"/>
    </row>
    <row r="21" spans="1:32" ht="18.75" customHeight="1" x14ac:dyDescent="0.2">
      <c r="B21" s="152" t="s">
        <v>395</v>
      </c>
      <c r="C21" s="153"/>
      <c r="D21" s="153"/>
      <c r="E21" s="153"/>
      <c r="F21" s="153"/>
      <c r="G21" s="153"/>
      <c r="H21" s="153"/>
      <c r="I21" s="153"/>
      <c r="J21" s="154"/>
      <c r="K21" s="147"/>
      <c r="L21" s="148"/>
      <c r="M21" s="148"/>
      <c r="N21" s="148"/>
      <c r="O21" s="148"/>
      <c r="P21" s="51" t="s">
        <v>2</v>
      </c>
      <c r="Q21" s="148"/>
      <c r="R21" s="148"/>
      <c r="S21" s="51" t="s">
        <v>1</v>
      </c>
      <c r="T21" s="148"/>
      <c r="U21" s="148"/>
      <c r="V21" s="51" t="s">
        <v>0</v>
      </c>
      <c r="W21" s="51"/>
      <c r="X21" s="51"/>
      <c r="Y21" s="51"/>
      <c r="Z21" s="51"/>
      <c r="AA21" s="52"/>
      <c r="AB21" s="42"/>
      <c r="AC21" s="42"/>
      <c r="AD21" s="37" t="str">
        <f>IF(OR(K21="",Q21="",T21=""),"NG","OK")</f>
        <v>NG</v>
      </c>
      <c r="AE21" s="36"/>
      <c r="AF21" s="1" t="s">
        <v>371</v>
      </c>
    </row>
    <row r="22" spans="1:32" ht="28.5" customHeight="1" x14ac:dyDescent="0.2">
      <c r="B22" s="152" t="s">
        <v>396</v>
      </c>
      <c r="C22" s="153"/>
      <c r="D22" s="153"/>
      <c r="E22" s="153"/>
      <c r="F22" s="153"/>
      <c r="G22" s="153"/>
      <c r="H22" s="153"/>
      <c r="I22" s="153"/>
      <c r="J22" s="154"/>
      <c r="K22" s="147"/>
      <c r="L22" s="148"/>
      <c r="M22" s="148"/>
      <c r="N22" s="148"/>
      <c r="O22" s="148"/>
      <c r="P22" s="51" t="s">
        <v>2</v>
      </c>
      <c r="Q22" s="148"/>
      <c r="R22" s="148"/>
      <c r="S22" s="51" t="s">
        <v>1</v>
      </c>
      <c r="T22" s="148"/>
      <c r="U22" s="148"/>
      <c r="V22" s="51" t="s">
        <v>0</v>
      </c>
      <c r="W22" s="51"/>
      <c r="X22" s="51"/>
      <c r="Y22" s="51"/>
      <c r="Z22" s="51"/>
      <c r="AA22" s="52"/>
      <c r="AB22" s="42"/>
      <c r="AC22" s="42"/>
      <c r="AD22" s="37" t="str">
        <f>IF(OR(K22="",Q22="",T22=""),"NG","OK")</f>
        <v>NG</v>
      </c>
      <c r="AE22" s="36"/>
      <c r="AF22" s="1" t="s">
        <v>371</v>
      </c>
    </row>
    <row r="23" spans="1:32" ht="28.5" customHeight="1" x14ac:dyDescent="0.2">
      <c r="B23" s="160" t="s">
        <v>18</v>
      </c>
      <c r="C23" s="161"/>
      <c r="D23" s="161"/>
      <c r="E23" s="161"/>
      <c r="F23" s="161"/>
      <c r="G23" s="161"/>
      <c r="H23" s="161"/>
      <c r="I23" s="161"/>
      <c r="J23" s="162"/>
      <c r="K23" s="165">
        <f>M54</f>
        <v>0</v>
      </c>
      <c r="L23" s="166"/>
      <c r="M23" s="166"/>
      <c r="N23" s="166"/>
      <c r="O23" s="166"/>
      <c r="P23" s="166"/>
      <c r="Q23" s="166"/>
      <c r="R23" s="166"/>
      <c r="S23" s="166"/>
      <c r="T23" s="166"/>
      <c r="U23" s="166"/>
      <c r="V23" s="166"/>
      <c r="W23" s="166"/>
      <c r="X23" s="202" t="s">
        <v>23</v>
      </c>
      <c r="Y23" s="202"/>
      <c r="Z23" s="202"/>
      <c r="AA23" s="203"/>
      <c r="AB23" s="42"/>
      <c r="AC23" s="42"/>
      <c r="AD23" s="36"/>
      <c r="AE23" s="36"/>
    </row>
    <row r="24" spans="1:32" ht="30.6" customHeight="1" thickBot="1" x14ac:dyDescent="0.25">
      <c r="B24" s="53"/>
      <c r="C24" s="54"/>
      <c r="D24" s="55"/>
      <c r="E24" s="149" t="s">
        <v>54</v>
      </c>
      <c r="F24" s="150"/>
      <c r="G24" s="150"/>
      <c r="H24" s="150"/>
      <c r="I24" s="150"/>
      <c r="J24" s="151"/>
      <c r="K24" s="167">
        <f>R60</f>
        <v>0</v>
      </c>
      <c r="L24" s="168"/>
      <c r="M24" s="168"/>
      <c r="N24" s="168"/>
      <c r="O24" s="168"/>
      <c r="P24" s="168"/>
      <c r="Q24" s="168"/>
      <c r="R24" s="168"/>
      <c r="S24" s="168"/>
      <c r="T24" s="168"/>
      <c r="U24" s="168"/>
      <c r="V24" s="168"/>
      <c r="W24" s="168"/>
      <c r="X24" s="204" t="s">
        <v>23</v>
      </c>
      <c r="Y24" s="204"/>
      <c r="Z24" s="204"/>
      <c r="AA24" s="205"/>
      <c r="AB24" s="42"/>
      <c r="AC24" s="42"/>
      <c r="AD24" s="36"/>
      <c r="AE24" s="36"/>
    </row>
    <row r="25" spans="1:32" ht="16.5" customHeight="1" thickTop="1" thickBot="1" x14ac:dyDescent="0.25">
      <c r="B25" s="176" t="s">
        <v>19</v>
      </c>
      <c r="C25" s="177"/>
      <c r="D25" s="177"/>
      <c r="E25" s="177"/>
      <c r="F25" s="177"/>
      <c r="G25" s="177"/>
      <c r="H25" s="177"/>
      <c r="I25" s="177"/>
      <c r="J25" s="178"/>
      <c r="K25" s="163">
        <f>R61</f>
        <v>0</v>
      </c>
      <c r="L25" s="164"/>
      <c r="M25" s="164"/>
      <c r="N25" s="164"/>
      <c r="O25" s="164"/>
      <c r="P25" s="164"/>
      <c r="Q25" s="164"/>
      <c r="R25" s="164"/>
      <c r="S25" s="164"/>
      <c r="T25" s="164"/>
      <c r="U25" s="164"/>
      <c r="V25" s="164"/>
      <c r="W25" s="164"/>
      <c r="X25" s="206" t="s">
        <v>23</v>
      </c>
      <c r="Y25" s="206"/>
      <c r="Z25" s="206"/>
      <c r="AA25" s="207"/>
      <c r="AB25" s="42"/>
      <c r="AC25" s="42"/>
      <c r="AD25" s="36"/>
      <c r="AE25" s="36"/>
    </row>
    <row r="26" spans="1:32" ht="16.2" customHeight="1" thickTop="1" x14ac:dyDescent="0.2">
      <c r="A26" s="88"/>
      <c r="B26" s="89"/>
      <c r="C26" s="89"/>
      <c r="D26" s="89"/>
      <c r="E26" s="89"/>
      <c r="F26" s="89"/>
      <c r="G26" s="89"/>
      <c r="H26" s="89"/>
      <c r="I26" s="89"/>
      <c r="J26" s="89"/>
      <c r="K26" s="90"/>
      <c r="L26" s="90"/>
      <c r="M26" s="90"/>
      <c r="N26" s="90"/>
      <c r="O26" s="90"/>
      <c r="P26" s="90"/>
      <c r="Q26" s="90"/>
      <c r="R26" s="90"/>
      <c r="S26" s="90"/>
      <c r="T26" s="90"/>
      <c r="U26" s="90"/>
      <c r="V26" s="90"/>
      <c r="W26" s="90"/>
      <c r="X26" s="89"/>
      <c r="Y26" s="89"/>
      <c r="Z26" s="89"/>
      <c r="AA26" s="89"/>
      <c r="AB26" s="91"/>
      <c r="AC26" s="91"/>
      <c r="AD26" s="39"/>
      <c r="AE26" s="39"/>
    </row>
    <row r="27" spans="1:32" ht="16.2" customHeight="1" x14ac:dyDescent="0.2">
      <c r="B27" s="56" t="s">
        <v>105</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1"/>
      <c r="AE27" s="1"/>
    </row>
    <row r="28" spans="1:32" ht="16.2" customHeight="1" x14ac:dyDescent="0.2">
      <c r="B28" s="171" t="s">
        <v>28</v>
      </c>
      <c r="C28" s="171"/>
      <c r="D28" s="171"/>
      <c r="E28" s="171"/>
      <c r="F28" s="171"/>
      <c r="G28" s="132">
        <v>2024</v>
      </c>
      <c r="H28" s="132"/>
      <c r="I28" s="110" t="s">
        <v>2</v>
      </c>
      <c r="J28" s="132"/>
      <c r="K28" s="132"/>
      <c r="L28" s="110"/>
      <c r="M28" s="133">
        <v>2025</v>
      </c>
      <c r="N28" s="132"/>
      <c r="O28" s="110" t="s">
        <v>386</v>
      </c>
      <c r="P28" s="132"/>
      <c r="Q28" s="132"/>
      <c r="R28" s="110"/>
      <c r="S28" s="179" t="s">
        <v>349</v>
      </c>
      <c r="T28" s="180"/>
      <c r="U28" s="180"/>
      <c r="V28" s="180"/>
      <c r="W28" s="180"/>
      <c r="X28" s="180"/>
      <c r="Y28" s="180"/>
      <c r="Z28" s="180"/>
      <c r="AA28" s="180"/>
      <c r="AD28" s="1"/>
      <c r="AE28" s="1"/>
    </row>
    <row r="29" spans="1:32" ht="25.05" customHeight="1" x14ac:dyDescent="0.2">
      <c r="B29" s="171"/>
      <c r="C29" s="171"/>
      <c r="D29" s="171"/>
      <c r="E29" s="171"/>
      <c r="F29" s="171"/>
      <c r="G29" s="141" t="s">
        <v>391</v>
      </c>
      <c r="H29" s="142"/>
      <c r="I29" s="141" t="s">
        <v>387</v>
      </c>
      <c r="J29" s="142"/>
      <c r="K29" s="141" t="s">
        <v>388</v>
      </c>
      <c r="L29" s="142"/>
      <c r="M29" s="141" t="s">
        <v>392</v>
      </c>
      <c r="N29" s="142"/>
      <c r="O29" s="141" t="s">
        <v>389</v>
      </c>
      <c r="P29" s="142"/>
      <c r="Q29" s="141" t="s">
        <v>390</v>
      </c>
      <c r="R29" s="142"/>
      <c r="S29" s="180"/>
      <c r="T29" s="180"/>
      <c r="U29" s="180"/>
      <c r="V29" s="180"/>
      <c r="W29" s="180"/>
      <c r="X29" s="180"/>
      <c r="Y29" s="180"/>
      <c r="Z29" s="180"/>
      <c r="AA29" s="180"/>
      <c r="AB29" s="42"/>
      <c r="AC29" s="42"/>
      <c r="AD29" s="86" t="s">
        <v>50</v>
      </c>
      <c r="AE29" s="86" t="s">
        <v>51</v>
      </c>
    </row>
    <row r="30" spans="1:32" ht="25.05" customHeight="1" x14ac:dyDescent="0.2">
      <c r="B30" s="172" t="s">
        <v>423</v>
      </c>
      <c r="C30" s="172"/>
      <c r="D30" s="172"/>
      <c r="E30" s="172"/>
      <c r="F30" s="172"/>
      <c r="G30" s="134"/>
      <c r="H30" s="135"/>
      <c r="I30" s="134"/>
      <c r="J30" s="135"/>
      <c r="K30" s="134"/>
      <c r="L30" s="135"/>
      <c r="M30" s="134"/>
      <c r="N30" s="135"/>
      <c r="O30" s="134"/>
      <c r="P30" s="135"/>
      <c r="Q30" s="134"/>
      <c r="R30" s="135"/>
      <c r="S30" s="170"/>
      <c r="T30" s="170"/>
      <c r="U30" s="170"/>
      <c r="V30" s="170"/>
      <c r="W30" s="170"/>
      <c r="X30" s="170"/>
      <c r="Y30" s="170"/>
      <c r="Z30" s="170"/>
      <c r="AA30" s="170"/>
      <c r="AB30" s="42"/>
      <c r="AC30" s="42"/>
      <c r="AD30" s="37" t="str">
        <f>IF(COUNTIF(G30:S30,"■")&gt;=1,"OK","NG")</f>
        <v>NG</v>
      </c>
      <c r="AE30" s="36"/>
    </row>
    <row r="31" spans="1:32" ht="25.05" customHeight="1" x14ac:dyDescent="0.2">
      <c r="B31" s="173" t="s">
        <v>400</v>
      </c>
      <c r="C31" s="173"/>
      <c r="D31" s="173"/>
      <c r="E31" s="173"/>
      <c r="F31" s="173"/>
      <c r="G31" s="134"/>
      <c r="H31" s="135"/>
      <c r="I31" s="134"/>
      <c r="J31" s="135"/>
      <c r="K31" s="134"/>
      <c r="L31" s="135"/>
      <c r="M31" s="134"/>
      <c r="N31" s="135"/>
      <c r="O31" s="134"/>
      <c r="P31" s="135"/>
      <c r="Q31" s="134"/>
      <c r="R31" s="135"/>
      <c r="S31" s="169"/>
      <c r="T31" s="169"/>
      <c r="U31" s="169"/>
      <c r="V31" s="169"/>
      <c r="W31" s="169"/>
      <c r="X31" s="169"/>
      <c r="Y31" s="169"/>
      <c r="Z31" s="169"/>
      <c r="AA31" s="169"/>
      <c r="AB31" s="42"/>
      <c r="AC31" s="42"/>
      <c r="AD31" s="37" t="str">
        <f>IF(COUNTIF(G31:R31,"■")&gt;=1,"OK","NG")</f>
        <v>NG</v>
      </c>
      <c r="AE31" s="36"/>
    </row>
    <row r="32" spans="1:32" s="88" customFormat="1" ht="16.2" customHeight="1" x14ac:dyDescent="0.2">
      <c r="B32" s="89"/>
      <c r="C32" s="89"/>
      <c r="D32" s="89"/>
      <c r="E32" s="89"/>
      <c r="F32" s="89"/>
      <c r="G32" s="100"/>
      <c r="H32" s="100"/>
      <c r="I32" s="100"/>
      <c r="J32" s="100"/>
      <c r="K32" s="100"/>
      <c r="L32" s="100"/>
      <c r="M32" s="100"/>
      <c r="N32" s="100"/>
      <c r="O32" s="100"/>
      <c r="P32" s="100"/>
      <c r="Q32" s="100"/>
      <c r="R32" s="100"/>
      <c r="S32" s="101"/>
      <c r="T32" s="101"/>
      <c r="U32" s="101"/>
      <c r="V32" s="101"/>
      <c r="W32" s="101"/>
      <c r="X32" s="101"/>
      <c r="Y32" s="101"/>
      <c r="Z32" s="101"/>
      <c r="AA32" s="101"/>
      <c r="AB32" s="91"/>
      <c r="AC32" s="91"/>
      <c r="AD32" s="102"/>
      <c r="AE32" s="102"/>
    </row>
    <row r="33" spans="2:32" ht="13.2" x14ac:dyDescent="0.2">
      <c r="B33" s="111" t="s">
        <v>402</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42"/>
      <c r="AC33" s="42"/>
      <c r="AD33" s="1"/>
      <c r="AE33" s="1"/>
    </row>
    <row r="34" spans="2:32" ht="13.2" x14ac:dyDescent="0.2">
      <c r="B34" s="111" t="s">
        <v>404</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42"/>
      <c r="AC34" s="42"/>
      <c r="AD34" s="92" t="s">
        <v>50</v>
      </c>
      <c r="AE34" s="92" t="s">
        <v>51</v>
      </c>
    </row>
    <row r="35" spans="2:32" ht="49.95"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6"/>
      <c r="AB35" s="42"/>
      <c r="AC35" s="42"/>
      <c r="AD35" s="37" t="str">
        <f>IF(B35="","NG","OK")</f>
        <v>NG</v>
      </c>
      <c r="AE35" s="36"/>
      <c r="AF35" s="1" t="s">
        <v>401</v>
      </c>
    </row>
    <row r="36" spans="2:32" ht="13.2" x14ac:dyDescent="0.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57" t="s">
        <v>20</v>
      </c>
      <c r="AB36" s="42"/>
      <c r="AC36" s="42"/>
      <c r="AD36" s="1"/>
      <c r="AE36" s="1"/>
    </row>
    <row r="37" spans="2:32" s="93" customFormat="1" ht="13.2" customHeight="1" x14ac:dyDescent="0.2">
      <c r="B37" s="94"/>
      <c r="C37" s="95"/>
      <c r="D37" s="95"/>
      <c r="E37" s="95"/>
      <c r="F37" s="95"/>
      <c r="G37" s="95"/>
      <c r="H37" s="96"/>
      <c r="I37" s="96"/>
      <c r="J37" s="96"/>
      <c r="K37" s="96"/>
      <c r="L37" s="96"/>
      <c r="M37" s="96"/>
      <c r="N37" s="96"/>
      <c r="O37" s="96"/>
      <c r="P37" s="96"/>
      <c r="Q37" s="96"/>
      <c r="R37" s="96"/>
      <c r="S37" s="96"/>
      <c r="T37" s="97"/>
      <c r="U37" s="97"/>
      <c r="V37" s="97"/>
      <c r="W37" s="97"/>
      <c r="X37" s="98"/>
      <c r="Y37" s="98"/>
      <c r="Z37" s="98"/>
      <c r="AA37" s="98"/>
      <c r="AD37" s="99"/>
      <c r="AE37" s="99"/>
    </row>
    <row r="38" spans="2:32" ht="13.2" x14ac:dyDescent="0.2">
      <c r="B38" s="56" t="s">
        <v>403</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1"/>
      <c r="AE38" s="1"/>
    </row>
    <row r="39" spans="2:32" ht="13.2" x14ac:dyDescent="0.2">
      <c r="B39" s="56"/>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1"/>
      <c r="AE39" s="1"/>
    </row>
    <row r="40" spans="2:32" ht="13.2" x14ac:dyDescent="0.2">
      <c r="B40" s="42" t="s">
        <v>49</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1"/>
      <c r="AE40" s="1"/>
    </row>
    <row r="41" spans="2:32" ht="24" customHeight="1" x14ac:dyDescent="0.2">
      <c r="B41" s="42"/>
      <c r="C41" s="180" t="s">
        <v>30</v>
      </c>
      <c r="D41" s="180"/>
      <c r="E41" s="180"/>
      <c r="F41" s="180"/>
      <c r="G41" s="180" t="s">
        <v>378</v>
      </c>
      <c r="H41" s="180"/>
      <c r="I41" s="180"/>
      <c r="J41" s="180"/>
      <c r="K41" s="180"/>
      <c r="L41" s="180" t="s">
        <v>29</v>
      </c>
      <c r="M41" s="180"/>
      <c r="N41" s="180"/>
      <c r="O41" s="180"/>
      <c r="P41" s="180"/>
      <c r="Q41" s="180"/>
      <c r="R41" s="180"/>
      <c r="S41" s="180"/>
      <c r="T41" s="180"/>
      <c r="U41" s="180"/>
      <c r="V41" s="180"/>
      <c r="W41" s="180"/>
      <c r="X41" s="180"/>
      <c r="Y41" s="180"/>
      <c r="Z41" s="180"/>
      <c r="AA41" s="180"/>
      <c r="AB41" s="42"/>
      <c r="AC41" s="42"/>
      <c r="AD41" s="86" t="s">
        <v>50</v>
      </c>
      <c r="AE41" s="86" t="s">
        <v>51</v>
      </c>
    </row>
    <row r="42" spans="2:32" ht="28.5" customHeight="1" x14ac:dyDescent="0.2">
      <c r="B42" s="42"/>
      <c r="C42" s="189"/>
      <c r="D42" s="190"/>
      <c r="E42" s="190"/>
      <c r="F42" s="191"/>
      <c r="G42" s="187"/>
      <c r="H42" s="187"/>
      <c r="I42" s="187"/>
      <c r="J42" s="188"/>
      <c r="K42" s="58" t="s">
        <v>9</v>
      </c>
      <c r="L42" s="183"/>
      <c r="M42" s="183"/>
      <c r="N42" s="183"/>
      <c r="O42" s="183"/>
      <c r="P42" s="183"/>
      <c r="Q42" s="183"/>
      <c r="R42" s="183"/>
      <c r="S42" s="183"/>
      <c r="T42" s="183"/>
      <c r="U42" s="183"/>
      <c r="V42" s="183"/>
      <c r="W42" s="183"/>
      <c r="X42" s="183"/>
      <c r="Y42" s="183"/>
      <c r="Z42" s="183"/>
      <c r="AA42" s="183"/>
      <c r="AB42" s="42"/>
      <c r="AC42" s="42"/>
      <c r="AD42" s="37" t="str">
        <f>IF(AND(C42="",G42="",L42=""),"",IF(AND(C42&lt;&gt;"",G42&lt;&gt;"",L42&lt;&gt;""),"OK","NG"))</f>
        <v/>
      </c>
      <c r="AE42" s="36"/>
      <c r="AF42" s="1" t="s">
        <v>106</v>
      </c>
    </row>
    <row r="43" spans="2:32" ht="28.5" customHeight="1" x14ac:dyDescent="0.2">
      <c r="B43" s="42"/>
      <c r="C43" s="189"/>
      <c r="D43" s="190"/>
      <c r="E43" s="190"/>
      <c r="F43" s="191"/>
      <c r="G43" s="187"/>
      <c r="H43" s="187"/>
      <c r="I43" s="187"/>
      <c r="J43" s="188"/>
      <c r="K43" s="58" t="s">
        <v>9</v>
      </c>
      <c r="L43" s="183"/>
      <c r="M43" s="183"/>
      <c r="N43" s="183"/>
      <c r="O43" s="183"/>
      <c r="P43" s="183"/>
      <c r="Q43" s="183"/>
      <c r="R43" s="183"/>
      <c r="S43" s="183"/>
      <c r="T43" s="183"/>
      <c r="U43" s="183"/>
      <c r="V43" s="183"/>
      <c r="W43" s="183"/>
      <c r="X43" s="183"/>
      <c r="Y43" s="183"/>
      <c r="Z43" s="183"/>
      <c r="AA43" s="183"/>
      <c r="AB43" s="42"/>
      <c r="AC43" s="42"/>
      <c r="AD43" s="37" t="str">
        <f>IF(AND(C43="",G43="",L43=""),"",IF(AND(C43&lt;&gt;"",G43&lt;&gt;"",L43&lt;&gt;""),"OK","NG"))</f>
        <v/>
      </c>
      <c r="AE43" s="36"/>
      <c r="AF43" s="1" t="s">
        <v>106</v>
      </c>
    </row>
    <row r="44" spans="2:32" ht="28.5" customHeight="1" x14ac:dyDescent="0.2">
      <c r="B44" s="42"/>
      <c r="C44" s="189"/>
      <c r="D44" s="190"/>
      <c r="E44" s="190"/>
      <c r="F44" s="191"/>
      <c r="G44" s="187"/>
      <c r="H44" s="187"/>
      <c r="I44" s="187"/>
      <c r="J44" s="188"/>
      <c r="K44" s="58" t="s">
        <v>9</v>
      </c>
      <c r="L44" s="183"/>
      <c r="M44" s="183"/>
      <c r="N44" s="183"/>
      <c r="O44" s="183"/>
      <c r="P44" s="183"/>
      <c r="Q44" s="183"/>
      <c r="R44" s="183"/>
      <c r="S44" s="183"/>
      <c r="T44" s="183"/>
      <c r="U44" s="183"/>
      <c r="V44" s="183"/>
      <c r="W44" s="183"/>
      <c r="X44" s="183"/>
      <c r="Y44" s="183"/>
      <c r="Z44" s="183"/>
      <c r="AA44" s="183"/>
      <c r="AB44" s="42"/>
      <c r="AC44" s="42"/>
      <c r="AD44" s="37" t="str">
        <f>IF(AND(C44="",G44="",L44=""),"",IF(AND(C44&lt;&gt;"",G44&lt;&gt;"",L44&lt;&gt;""),"OK","NG"))</f>
        <v/>
      </c>
      <c r="AE44" s="36"/>
      <c r="AF44" s="1" t="s">
        <v>106</v>
      </c>
    </row>
    <row r="45" spans="2:32" ht="28.5" customHeight="1" thickBot="1" x14ac:dyDescent="0.25">
      <c r="B45" s="42"/>
      <c r="C45" s="189"/>
      <c r="D45" s="190"/>
      <c r="E45" s="190"/>
      <c r="F45" s="191"/>
      <c r="G45" s="187"/>
      <c r="H45" s="187"/>
      <c r="I45" s="187"/>
      <c r="J45" s="188"/>
      <c r="K45" s="58" t="s">
        <v>9</v>
      </c>
      <c r="L45" s="183"/>
      <c r="M45" s="183"/>
      <c r="N45" s="183"/>
      <c r="O45" s="183"/>
      <c r="P45" s="183"/>
      <c r="Q45" s="183"/>
      <c r="R45" s="183"/>
      <c r="S45" s="183"/>
      <c r="T45" s="183"/>
      <c r="U45" s="183"/>
      <c r="V45" s="183"/>
      <c r="W45" s="183"/>
      <c r="X45" s="183"/>
      <c r="Y45" s="183"/>
      <c r="Z45" s="183"/>
      <c r="AA45" s="183"/>
      <c r="AB45" s="42"/>
      <c r="AC45" s="42"/>
      <c r="AD45" s="37" t="str">
        <f>IF(AND(C45="",G45="",L45=""),"",IF(AND(C45&lt;&gt;"",G45&lt;&gt;"",L45&lt;&gt;""),"OK","NG"))</f>
        <v/>
      </c>
      <c r="AE45" s="36"/>
      <c r="AF45" s="1" t="s">
        <v>106</v>
      </c>
    </row>
    <row r="46" spans="2:32" ht="24" customHeight="1" thickTop="1" x14ac:dyDescent="0.2">
      <c r="B46" s="42"/>
      <c r="C46" s="284" t="s">
        <v>43</v>
      </c>
      <c r="D46" s="285"/>
      <c r="E46" s="285"/>
      <c r="F46" s="286"/>
      <c r="G46" s="270">
        <f>SUM(G42:J45)</f>
        <v>0</v>
      </c>
      <c r="H46" s="270"/>
      <c r="I46" s="270"/>
      <c r="J46" s="271"/>
      <c r="K46" s="59" t="s">
        <v>9</v>
      </c>
      <c r="L46" s="263" t="s">
        <v>47</v>
      </c>
      <c r="M46" s="263"/>
      <c r="N46" s="263"/>
      <c r="O46" s="263"/>
      <c r="P46" s="263"/>
      <c r="Q46" s="263"/>
      <c r="R46" s="263"/>
      <c r="S46" s="263"/>
      <c r="T46" s="263"/>
      <c r="U46" s="263"/>
      <c r="V46" s="263"/>
      <c r="W46" s="263"/>
      <c r="X46" s="263"/>
      <c r="Y46" s="263"/>
      <c r="Z46" s="263"/>
      <c r="AA46" s="263"/>
      <c r="AB46" s="42"/>
      <c r="AC46" s="42"/>
      <c r="AD46" s="37" t="str">
        <f>IF(G46&gt;0,"OK","NG")</f>
        <v>NG</v>
      </c>
      <c r="AE46" s="36"/>
    </row>
    <row r="47" spans="2:32" ht="10.5" customHeight="1" x14ac:dyDescent="0.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1"/>
      <c r="AE47" s="1"/>
    </row>
    <row r="48" spans="2:32" ht="13.2" x14ac:dyDescent="0.2">
      <c r="B48" s="42" t="s">
        <v>44</v>
      </c>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1"/>
      <c r="AE48" s="1"/>
    </row>
    <row r="49" spans="2:32" ht="13.35" customHeight="1" x14ac:dyDescent="0.2">
      <c r="B49" s="42"/>
      <c r="C49" s="180" t="s">
        <v>35</v>
      </c>
      <c r="D49" s="180"/>
      <c r="E49" s="180"/>
      <c r="F49" s="180"/>
      <c r="G49" s="180"/>
      <c r="H49" s="180"/>
      <c r="I49" s="180"/>
      <c r="J49" s="180"/>
      <c r="K49" s="180"/>
      <c r="L49" s="180"/>
      <c r="M49" s="194" t="s">
        <v>379</v>
      </c>
      <c r="N49" s="195"/>
      <c r="O49" s="195"/>
      <c r="P49" s="195"/>
      <c r="Q49" s="196"/>
      <c r="R49" s="174" t="s">
        <v>380</v>
      </c>
      <c r="S49" s="175"/>
      <c r="T49" s="175"/>
      <c r="U49" s="175"/>
      <c r="V49" s="175"/>
      <c r="W49" s="179" t="s">
        <v>29</v>
      </c>
      <c r="X49" s="179"/>
      <c r="Y49" s="179"/>
      <c r="Z49" s="179"/>
      <c r="AA49" s="179"/>
      <c r="AB49" s="42"/>
      <c r="AC49" s="42"/>
      <c r="AD49" s="192" t="s">
        <v>50</v>
      </c>
      <c r="AE49" s="192" t="s">
        <v>51</v>
      </c>
      <c r="AF49" s="1" t="s">
        <v>36</v>
      </c>
    </row>
    <row r="50" spans="2:32" ht="13.2" x14ac:dyDescent="0.2">
      <c r="B50" s="42"/>
      <c r="C50" s="199" t="s">
        <v>40</v>
      </c>
      <c r="D50" s="200"/>
      <c r="E50" s="200"/>
      <c r="F50" s="201"/>
      <c r="G50" s="180" t="s">
        <v>39</v>
      </c>
      <c r="H50" s="180"/>
      <c r="I50" s="180"/>
      <c r="J50" s="180"/>
      <c r="K50" s="180"/>
      <c r="L50" s="180"/>
      <c r="M50" s="197"/>
      <c r="N50" s="197"/>
      <c r="O50" s="197"/>
      <c r="P50" s="197"/>
      <c r="Q50" s="198"/>
      <c r="R50" s="175"/>
      <c r="S50" s="175"/>
      <c r="T50" s="175"/>
      <c r="U50" s="175"/>
      <c r="V50" s="175"/>
      <c r="W50" s="179"/>
      <c r="X50" s="179"/>
      <c r="Y50" s="179"/>
      <c r="Z50" s="179"/>
      <c r="AA50" s="179"/>
      <c r="AB50" s="42"/>
      <c r="AC50" s="42"/>
      <c r="AD50" s="192"/>
      <c r="AE50" s="192"/>
    </row>
    <row r="51" spans="2:32" ht="28.5" customHeight="1" x14ac:dyDescent="0.2">
      <c r="B51" s="42"/>
      <c r="C51" s="181" t="s">
        <v>394</v>
      </c>
      <c r="D51" s="182"/>
      <c r="E51" s="182"/>
      <c r="F51" s="182"/>
      <c r="G51" s="169"/>
      <c r="H51" s="169"/>
      <c r="I51" s="169"/>
      <c r="J51" s="169"/>
      <c r="K51" s="169"/>
      <c r="L51" s="169"/>
      <c r="M51" s="187"/>
      <c r="N51" s="187"/>
      <c r="O51" s="187"/>
      <c r="P51" s="188"/>
      <c r="Q51" s="58" t="s">
        <v>9</v>
      </c>
      <c r="R51" s="187"/>
      <c r="S51" s="187"/>
      <c r="T51" s="187"/>
      <c r="U51" s="188"/>
      <c r="V51" s="58" t="s">
        <v>9</v>
      </c>
      <c r="W51" s="189"/>
      <c r="X51" s="190"/>
      <c r="Y51" s="190"/>
      <c r="Z51" s="190"/>
      <c r="AA51" s="191"/>
      <c r="AB51" s="42"/>
      <c r="AC51" s="42"/>
      <c r="AD51" s="37" t="str">
        <f>IF(AND(G51="",M51="",R51=""),"",IF(AND(G51&lt;&gt;"",M51&lt;&gt;"",R51&lt;&gt;""),"OK","NG"))</f>
        <v/>
      </c>
      <c r="AE51" s="37" t="str">
        <f>IF(M51&lt;R51,"NG","OK")</f>
        <v>OK</v>
      </c>
      <c r="AF51" s="1" t="s">
        <v>364</v>
      </c>
    </row>
    <row r="52" spans="2:32" ht="14.25" customHeight="1" x14ac:dyDescent="0.2">
      <c r="B52" s="42"/>
      <c r="C52" s="216" t="s">
        <v>424</v>
      </c>
      <c r="D52" s="216"/>
      <c r="E52" s="216"/>
      <c r="F52" s="216"/>
      <c r="G52" s="183"/>
      <c r="H52" s="183"/>
      <c r="I52" s="183"/>
      <c r="J52" s="183"/>
      <c r="K52" s="183"/>
      <c r="L52" s="183"/>
      <c r="M52" s="227"/>
      <c r="N52" s="287"/>
      <c r="O52" s="287"/>
      <c r="P52" s="287"/>
      <c r="Q52" s="223" t="s">
        <v>9</v>
      </c>
      <c r="R52" s="227"/>
      <c r="S52" s="287"/>
      <c r="T52" s="287"/>
      <c r="U52" s="287"/>
      <c r="V52" s="223" t="s">
        <v>9</v>
      </c>
      <c r="W52" s="217"/>
      <c r="X52" s="218"/>
      <c r="Y52" s="218"/>
      <c r="Z52" s="218"/>
      <c r="AA52" s="219"/>
      <c r="AB52" s="42"/>
      <c r="AC52" s="42"/>
      <c r="AD52" s="185" t="s">
        <v>429</v>
      </c>
      <c r="AE52" s="159"/>
      <c r="AF52" s="1" t="s">
        <v>366</v>
      </c>
    </row>
    <row r="53" spans="2:32" ht="14.25" customHeight="1" thickBot="1" x14ac:dyDescent="0.25">
      <c r="B53" s="42"/>
      <c r="C53" s="281" t="s">
        <v>365</v>
      </c>
      <c r="D53" s="282"/>
      <c r="E53" s="282"/>
      <c r="F53" s="283"/>
      <c r="G53" s="184"/>
      <c r="H53" s="184"/>
      <c r="I53" s="184"/>
      <c r="J53" s="184"/>
      <c r="K53" s="184"/>
      <c r="L53" s="184"/>
      <c r="M53" s="288"/>
      <c r="N53" s="289"/>
      <c r="O53" s="289"/>
      <c r="P53" s="289"/>
      <c r="Q53" s="224"/>
      <c r="R53" s="288"/>
      <c r="S53" s="289"/>
      <c r="T53" s="289"/>
      <c r="U53" s="289"/>
      <c r="V53" s="224"/>
      <c r="W53" s="220"/>
      <c r="X53" s="221"/>
      <c r="Y53" s="221"/>
      <c r="Z53" s="221"/>
      <c r="AA53" s="222"/>
      <c r="AB53" s="42"/>
      <c r="AC53" s="42"/>
      <c r="AD53" s="186"/>
      <c r="AE53" s="159"/>
    </row>
    <row r="54" spans="2:32" ht="30" customHeight="1" thickTop="1" x14ac:dyDescent="0.2">
      <c r="B54" s="42"/>
      <c r="C54" s="244" t="s">
        <v>393</v>
      </c>
      <c r="D54" s="244"/>
      <c r="E54" s="244"/>
      <c r="F54" s="244"/>
      <c r="G54" s="244"/>
      <c r="H54" s="244"/>
      <c r="I54" s="244"/>
      <c r="J54" s="244"/>
      <c r="K54" s="244"/>
      <c r="L54" s="244"/>
      <c r="M54" s="236">
        <f>INT(SUM(M51:P53))</f>
        <v>0</v>
      </c>
      <c r="N54" s="236"/>
      <c r="O54" s="236"/>
      <c r="P54" s="237"/>
      <c r="Q54" s="59" t="s">
        <v>9</v>
      </c>
      <c r="R54" s="236">
        <f>INT(SUM(R51:U53))</f>
        <v>0</v>
      </c>
      <c r="S54" s="236"/>
      <c r="T54" s="236"/>
      <c r="U54" s="237"/>
      <c r="V54" s="84" t="s">
        <v>9</v>
      </c>
      <c r="W54" s="238"/>
      <c r="X54" s="238"/>
      <c r="Y54" s="238"/>
      <c r="Z54" s="238"/>
      <c r="AA54" s="238"/>
      <c r="AB54" s="42"/>
      <c r="AC54" s="42"/>
      <c r="AD54" s="37" t="str">
        <f>IF(OR(M54=0,R54=0),"NG","OK")</f>
        <v>NG</v>
      </c>
      <c r="AE54" s="37" t="str">
        <f>IF(G46=M54,"OK","NG")</f>
        <v>OK</v>
      </c>
    </row>
    <row r="55" spans="2:32" ht="24" customHeight="1" x14ac:dyDescent="0.2">
      <c r="B55" s="42"/>
      <c r="C55" s="234" t="s">
        <v>426</v>
      </c>
      <c r="D55" s="235"/>
      <c r="E55" s="235"/>
      <c r="F55" s="235"/>
      <c r="G55" s="235"/>
      <c r="H55" s="235"/>
      <c r="I55" s="235"/>
      <c r="J55" s="235"/>
      <c r="K55" s="235"/>
      <c r="L55" s="235"/>
      <c r="M55" s="251">
        <f>INT(M54*0.1)</f>
        <v>0</v>
      </c>
      <c r="N55" s="251"/>
      <c r="O55" s="251"/>
      <c r="P55" s="252"/>
      <c r="Q55" s="83" t="s">
        <v>9</v>
      </c>
      <c r="R55" s="259"/>
      <c r="S55" s="259"/>
      <c r="T55" s="259"/>
      <c r="U55" s="259"/>
      <c r="V55" s="259"/>
      <c r="W55" s="245" t="s">
        <v>53</v>
      </c>
      <c r="X55" s="245"/>
      <c r="Y55" s="245"/>
      <c r="Z55" s="245"/>
      <c r="AA55" s="245"/>
      <c r="AB55" s="42"/>
      <c r="AC55" s="42"/>
      <c r="AD55" s="36"/>
      <c r="AE55" s="36"/>
    </row>
    <row r="56" spans="2:32" ht="24" customHeight="1" x14ac:dyDescent="0.2">
      <c r="B56" s="42"/>
      <c r="C56" s="267" t="s">
        <v>427</v>
      </c>
      <c r="D56" s="267"/>
      <c r="E56" s="267"/>
      <c r="F56" s="267"/>
      <c r="G56" s="267"/>
      <c r="H56" s="267"/>
      <c r="I56" s="267"/>
      <c r="J56" s="267"/>
      <c r="K56" s="267"/>
      <c r="L56" s="267"/>
      <c r="M56" s="253">
        <f>M54+M55</f>
        <v>0</v>
      </c>
      <c r="N56" s="253"/>
      <c r="O56" s="253"/>
      <c r="P56" s="254"/>
      <c r="Q56" s="60" t="s">
        <v>9</v>
      </c>
      <c r="R56" s="269"/>
      <c r="S56" s="269"/>
      <c r="T56" s="269"/>
      <c r="U56" s="269"/>
      <c r="V56" s="269"/>
      <c r="W56" s="268"/>
      <c r="X56" s="268"/>
      <c r="Y56" s="268"/>
      <c r="Z56" s="268"/>
      <c r="AA56" s="268"/>
      <c r="AB56" s="42"/>
      <c r="AC56" s="42"/>
      <c r="AD56" s="36"/>
      <c r="AE56" s="36"/>
    </row>
    <row r="57" spans="2:32" ht="8.5500000000000007" customHeight="1" x14ac:dyDescent="0.2">
      <c r="B57" s="42"/>
      <c r="C57" s="61"/>
      <c r="D57" s="61"/>
      <c r="E57" s="61"/>
      <c r="F57" s="61"/>
      <c r="G57" s="61"/>
      <c r="H57" s="61"/>
      <c r="I57" s="61"/>
      <c r="J57" s="61"/>
      <c r="K57" s="61"/>
      <c r="L57" s="61"/>
      <c r="M57" s="62"/>
      <c r="N57" s="62"/>
      <c r="O57" s="62"/>
      <c r="P57" s="62"/>
      <c r="Q57" s="63"/>
      <c r="R57" s="64"/>
      <c r="S57" s="64"/>
      <c r="T57" s="64"/>
      <c r="U57" s="64"/>
      <c r="V57" s="64"/>
      <c r="W57" s="65"/>
      <c r="X57" s="65"/>
      <c r="Y57" s="65"/>
      <c r="Z57" s="65"/>
      <c r="AA57" s="65"/>
      <c r="AB57" s="66"/>
      <c r="AC57" s="42"/>
      <c r="AD57" s="36"/>
      <c r="AE57" s="36"/>
    </row>
    <row r="58" spans="2:32" ht="15" customHeight="1" thickBot="1" x14ac:dyDescent="0.25">
      <c r="B58" s="42" t="s">
        <v>372</v>
      </c>
      <c r="C58" s="67"/>
      <c r="D58" s="67"/>
      <c r="E58" s="67"/>
      <c r="F58" s="67"/>
      <c r="G58" s="67"/>
      <c r="H58" s="67"/>
      <c r="I58" s="67"/>
      <c r="J58" s="67"/>
      <c r="K58" s="67"/>
      <c r="L58" s="67"/>
      <c r="M58" s="68"/>
      <c r="N58" s="68"/>
      <c r="O58" s="68"/>
      <c r="P58" s="68"/>
      <c r="Q58" s="69"/>
      <c r="R58" s="70"/>
      <c r="S58" s="70"/>
      <c r="T58" s="70"/>
      <c r="U58" s="70"/>
      <c r="V58" s="70"/>
      <c r="W58" s="71"/>
      <c r="X58" s="71"/>
      <c r="Y58" s="71"/>
      <c r="Z58" s="71"/>
      <c r="AA58" s="71"/>
      <c r="AB58" s="42"/>
      <c r="AC58" s="42"/>
      <c r="AD58" s="36"/>
      <c r="AE58" s="36"/>
    </row>
    <row r="59" spans="2:32" ht="15" customHeight="1" thickTop="1" thickBot="1" x14ac:dyDescent="0.25">
      <c r="B59" s="42"/>
      <c r="C59" s="248" t="s">
        <v>368</v>
      </c>
      <c r="D59" s="249"/>
      <c r="E59" s="249"/>
      <c r="F59" s="249"/>
      <c r="G59" s="249"/>
      <c r="H59" s="249"/>
      <c r="I59" s="249"/>
      <c r="J59" s="249"/>
      <c r="K59" s="249"/>
      <c r="L59" s="249"/>
      <c r="M59" s="249"/>
      <c r="N59" s="249"/>
      <c r="O59" s="249"/>
      <c r="P59" s="249"/>
      <c r="Q59" s="250"/>
      <c r="R59" s="241" t="s">
        <v>369</v>
      </c>
      <c r="S59" s="242"/>
      <c r="T59" s="242"/>
      <c r="U59" s="242"/>
      <c r="V59" s="242"/>
      <c r="W59" s="242"/>
      <c r="X59" s="242"/>
      <c r="Y59" s="242"/>
      <c r="Z59" s="242"/>
      <c r="AA59" s="243"/>
      <c r="AB59" s="42"/>
      <c r="AC59" s="42"/>
      <c r="AD59" s="36"/>
      <c r="AE59" s="36"/>
    </row>
    <row r="60" spans="2:32" ht="22.95" customHeight="1" x14ac:dyDescent="0.2">
      <c r="B60" s="42"/>
      <c r="C60" s="255" t="s">
        <v>375</v>
      </c>
      <c r="D60" s="256"/>
      <c r="E60" s="256"/>
      <c r="F60" s="256"/>
      <c r="G60" s="256"/>
      <c r="H60" s="256"/>
      <c r="I60" s="72"/>
      <c r="J60" s="72"/>
      <c r="K60" s="72"/>
      <c r="L60" s="72"/>
      <c r="M60" s="72"/>
      <c r="N60" s="72"/>
      <c r="O60" s="72"/>
      <c r="P60" s="72"/>
      <c r="Q60" s="73"/>
      <c r="R60" s="257">
        <f>R54</f>
        <v>0</v>
      </c>
      <c r="S60" s="258"/>
      <c r="T60" s="258"/>
      <c r="U60" s="258"/>
      <c r="V60" s="258"/>
      <c r="W60" s="258"/>
      <c r="X60" s="258"/>
      <c r="Y60" s="258"/>
      <c r="Z60" s="258"/>
      <c r="AA60" s="74" t="s">
        <v>377</v>
      </c>
      <c r="AB60" s="42"/>
      <c r="AC60" s="42"/>
      <c r="AD60" s="36"/>
      <c r="AE60" s="37" t="str">
        <f>IF(R60&gt;0,"OK","NG")</f>
        <v>NG</v>
      </c>
    </row>
    <row r="61" spans="2:32" s="40" customFormat="1" ht="25.05" customHeight="1" thickBot="1" x14ac:dyDescent="0.25">
      <c r="B61" s="75"/>
      <c r="C61" s="260" t="s">
        <v>376</v>
      </c>
      <c r="D61" s="261"/>
      <c r="E61" s="261"/>
      <c r="F61" s="261"/>
      <c r="G61" s="261"/>
      <c r="H61" s="261"/>
      <c r="I61" s="261"/>
      <c r="J61" s="261"/>
      <c r="K61" s="77"/>
      <c r="L61" s="77"/>
      <c r="M61" s="77"/>
      <c r="N61" s="77"/>
      <c r="O61" s="77"/>
      <c r="P61" s="76"/>
      <c r="Q61" s="78"/>
      <c r="R61" s="246">
        <f>IF(R60&gt;=9000000,3000000,ROUNDDOWN(R60/3,-3))</f>
        <v>0</v>
      </c>
      <c r="S61" s="247"/>
      <c r="T61" s="247"/>
      <c r="U61" s="247"/>
      <c r="V61" s="247"/>
      <c r="W61" s="247"/>
      <c r="X61" s="247"/>
      <c r="Y61" s="247"/>
      <c r="Z61" s="247"/>
      <c r="AA61" s="79" t="s">
        <v>9</v>
      </c>
      <c r="AB61" s="80"/>
      <c r="AC61" s="80"/>
      <c r="AD61" s="85"/>
      <c r="AE61" s="37" t="str">
        <f>IF(R61&gt;0,"OK","NG")</f>
        <v>NG</v>
      </c>
    </row>
    <row r="62" spans="2:32" ht="13.8" thickTop="1" x14ac:dyDescent="0.2">
      <c r="B62" s="42"/>
      <c r="C62" s="81" t="s">
        <v>38</v>
      </c>
      <c r="D62" s="81"/>
      <c r="E62" s="81"/>
      <c r="F62" s="81"/>
      <c r="G62" s="81"/>
      <c r="H62" s="81"/>
      <c r="I62" s="81"/>
      <c r="J62" s="81"/>
      <c r="K62" s="81"/>
      <c r="L62" s="81"/>
      <c r="M62" s="81"/>
      <c r="N62" s="81"/>
      <c r="O62" s="81"/>
      <c r="P62" s="81"/>
      <c r="Q62" s="81"/>
      <c r="R62" s="81"/>
      <c r="S62" s="81"/>
      <c r="T62" s="81"/>
      <c r="U62" s="81"/>
      <c r="V62" s="81"/>
      <c r="W62" s="81"/>
      <c r="X62" s="81"/>
      <c r="Y62" s="81"/>
      <c r="Z62" s="81"/>
      <c r="AA62" s="81"/>
      <c r="AB62" s="42"/>
      <c r="AC62" s="42"/>
      <c r="AD62" s="1"/>
      <c r="AE62" s="4"/>
    </row>
    <row r="63" spans="2:32" ht="13.2" x14ac:dyDescent="0.2">
      <c r="B63" s="42"/>
      <c r="C63" s="82" t="s">
        <v>37</v>
      </c>
      <c r="D63" s="82"/>
      <c r="E63" s="82"/>
      <c r="F63" s="82"/>
      <c r="G63" s="82"/>
      <c r="H63" s="82"/>
      <c r="I63" s="82"/>
      <c r="J63" s="82"/>
      <c r="K63" s="82"/>
      <c r="L63" s="82"/>
      <c r="M63" s="82"/>
      <c r="N63" s="82"/>
      <c r="O63" s="82"/>
      <c r="P63" s="82"/>
      <c r="Q63" s="82"/>
      <c r="R63" s="82"/>
      <c r="S63" s="82"/>
      <c r="T63" s="82"/>
      <c r="U63" s="82"/>
      <c r="V63" s="82"/>
      <c r="W63" s="82"/>
      <c r="X63" s="82"/>
      <c r="Y63" s="82"/>
      <c r="Z63" s="82"/>
      <c r="AA63" s="82"/>
      <c r="AB63" s="42"/>
      <c r="AC63" s="42"/>
      <c r="AD63" s="1"/>
      <c r="AE63" s="1"/>
    </row>
    <row r="64" spans="2:32" ht="25.05" customHeight="1" x14ac:dyDescent="0.2">
      <c r="B64" s="42"/>
      <c r="C64" s="239" t="s">
        <v>381</v>
      </c>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42"/>
      <c r="AC64" s="42"/>
      <c r="AD64" s="1"/>
      <c r="AE64" s="1"/>
      <c r="AF64" s="1" t="s">
        <v>52</v>
      </c>
    </row>
    <row r="65" spans="2:45" ht="23.1" customHeight="1" x14ac:dyDescent="0.2">
      <c r="B65" s="42"/>
      <c r="C65" s="240" t="s">
        <v>398</v>
      </c>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42"/>
      <c r="AC65" s="42"/>
      <c r="AD65" s="1"/>
      <c r="AE65" s="1"/>
    </row>
    <row r="66" spans="2:45" ht="23.1" customHeight="1" x14ac:dyDescent="0.2">
      <c r="B66" s="42"/>
      <c r="C66" s="240" t="s">
        <v>419</v>
      </c>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42"/>
      <c r="AC66" s="42"/>
      <c r="AD66" s="1"/>
      <c r="AE66" s="1"/>
    </row>
    <row r="67" spans="2:45" ht="13.2" customHeight="1" x14ac:dyDescent="0.2">
      <c r="B67" s="42"/>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42"/>
      <c r="AC67" s="42"/>
      <c r="AD67" s="1"/>
      <c r="AE67" s="1"/>
    </row>
    <row r="68" spans="2:45" ht="15" customHeight="1" x14ac:dyDescent="0.2">
      <c r="B68" s="1" t="s">
        <v>406</v>
      </c>
      <c r="C68" s="112"/>
      <c r="D68" s="112"/>
      <c r="E68" s="112"/>
      <c r="F68" s="112"/>
      <c r="G68" s="112"/>
      <c r="H68" s="112"/>
      <c r="I68" s="112"/>
      <c r="J68" s="112"/>
      <c r="K68" s="112"/>
      <c r="L68" s="112"/>
      <c r="M68" s="113"/>
      <c r="N68" s="113"/>
      <c r="O68" s="113"/>
      <c r="P68" s="113"/>
      <c r="Q68" s="114"/>
      <c r="R68" s="115"/>
      <c r="S68" s="115"/>
      <c r="T68" s="115"/>
      <c r="U68" s="115"/>
      <c r="V68" s="115"/>
      <c r="W68" s="116"/>
      <c r="X68" s="105"/>
      <c r="Y68" s="105"/>
      <c r="Z68" s="105"/>
      <c r="AA68" s="105"/>
      <c r="AB68" s="42"/>
      <c r="AC68" s="42"/>
      <c r="AD68" s="36"/>
      <c r="AE68" s="36"/>
    </row>
    <row r="69" spans="2:45" ht="22.8" customHeight="1" x14ac:dyDescent="0.2">
      <c r="B69" s="41"/>
      <c r="C69" s="274" t="s">
        <v>420</v>
      </c>
      <c r="D69" s="275"/>
      <c r="E69" s="275"/>
      <c r="F69" s="275"/>
      <c r="G69" s="275"/>
      <c r="H69" s="275"/>
      <c r="I69" s="275"/>
      <c r="J69" s="275"/>
      <c r="K69" s="275"/>
      <c r="L69" s="275"/>
      <c r="M69" s="275"/>
      <c r="N69" s="275"/>
      <c r="O69" s="275"/>
      <c r="P69" s="275"/>
      <c r="Q69" s="275"/>
      <c r="R69" s="275"/>
      <c r="S69" s="275"/>
      <c r="T69" s="276"/>
      <c r="U69" s="117"/>
      <c r="V69" s="122"/>
      <c r="W69" s="118" t="s">
        <v>407</v>
      </c>
      <c r="X69" s="106"/>
      <c r="Y69" s="106"/>
      <c r="Z69" s="106"/>
      <c r="AA69" s="107"/>
      <c r="AB69" s="42"/>
      <c r="AC69" s="42"/>
      <c r="AD69" s="36"/>
      <c r="AE69" s="36"/>
    </row>
    <row r="70" spans="2:45" ht="22.8" customHeight="1" x14ac:dyDescent="0.2">
      <c r="B70" s="41"/>
      <c r="C70" s="277"/>
      <c r="D70" s="278"/>
      <c r="E70" s="278"/>
      <c r="F70" s="278"/>
      <c r="G70" s="278"/>
      <c r="H70" s="278"/>
      <c r="I70" s="278"/>
      <c r="J70" s="278"/>
      <c r="K70" s="278"/>
      <c r="L70" s="278"/>
      <c r="M70" s="278"/>
      <c r="N70" s="278"/>
      <c r="O70" s="278"/>
      <c r="P70" s="278"/>
      <c r="Q70" s="278"/>
      <c r="R70" s="278"/>
      <c r="S70" s="278"/>
      <c r="T70" s="279"/>
      <c r="U70" s="119"/>
      <c r="V70" s="121"/>
      <c r="W70" s="120" t="s">
        <v>408</v>
      </c>
      <c r="X70" s="108"/>
      <c r="Y70" s="108"/>
      <c r="Z70" s="108"/>
      <c r="AA70" s="109"/>
      <c r="AB70" s="42"/>
      <c r="AC70" s="42"/>
      <c r="AD70" s="36"/>
      <c r="AE70" s="36"/>
    </row>
    <row r="71" spans="2:45" ht="23.1" customHeight="1" x14ac:dyDescent="0.2">
      <c r="B71" s="42"/>
      <c r="C71" s="280" t="s">
        <v>409</v>
      </c>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42"/>
      <c r="AC71" s="42"/>
      <c r="AD71" s="1"/>
      <c r="AE71" s="1"/>
    </row>
    <row r="72" spans="2:45" ht="13.2"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57" t="s">
        <v>20</v>
      </c>
      <c r="AB72" s="42"/>
      <c r="AC72" s="42"/>
    </row>
    <row r="73" spans="2:45" ht="13.2" x14ac:dyDescent="0.2">
      <c r="B73" s="42" t="s">
        <v>48</v>
      </c>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1"/>
      <c r="AE73" s="1"/>
    </row>
    <row r="74" spans="2:45" ht="24" customHeight="1" x14ac:dyDescent="0.2">
      <c r="B74" s="42"/>
      <c r="C74" s="180" t="s">
        <v>30</v>
      </c>
      <c r="D74" s="180"/>
      <c r="E74" s="180"/>
      <c r="F74" s="180"/>
      <c r="G74" s="180" t="s">
        <v>378</v>
      </c>
      <c r="H74" s="180"/>
      <c r="I74" s="180"/>
      <c r="J74" s="180"/>
      <c r="K74" s="180"/>
      <c r="L74" s="180" t="s">
        <v>29</v>
      </c>
      <c r="M74" s="180"/>
      <c r="N74" s="180"/>
      <c r="O74" s="180"/>
      <c r="P74" s="180"/>
      <c r="Q74" s="180"/>
      <c r="R74" s="180"/>
      <c r="S74" s="180"/>
      <c r="T74" s="180"/>
      <c r="U74" s="180"/>
      <c r="V74" s="180"/>
      <c r="W74" s="180"/>
      <c r="X74" s="180"/>
      <c r="Y74" s="180"/>
      <c r="Z74" s="180"/>
      <c r="AA74" s="180"/>
      <c r="AB74" s="42"/>
      <c r="AC74" s="42"/>
      <c r="AD74" s="86" t="s">
        <v>50</v>
      </c>
      <c r="AE74" s="86" t="s">
        <v>51</v>
      </c>
      <c r="AP74" s="42"/>
      <c r="AQ74" s="42"/>
      <c r="AR74" s="42"/>
      <c r="AS74" s="42"/>
    </row>
    <row r="75" spans="2:45" ht="25.05" customHeight="1" x14ac:dyDescent="0.2">
      <c r="B75" s="42"/>
      <c r="C75" s="173" t="s">
        <v>31</v>
      </c>
      <c r="D75" s="173"/>
      <c r="E75" s="173"/>
      <c r="F75" s="173"/>
      <c r="G75" s="187"/>
      <c r="H75" s="187"/>
      <c r="I75" s="187"/>
      <c r="J75" s="188"/>
      <c r="K75" s="58" t="s">
        <v>9</v>
      </c>
      <c r="L75" s="183"/>
      <c r="M75" s="183"/>
      <c r="N75" s="183"/>
      <c r="O75" s="183"/>
      <c r="P75" s="183"/>
      <c r="Q75" s="183"/>
      <c r="R75" s="183"/>
      <c r="S75" s="183"/>
      <c r="T75" s="183"/>
      <c r="U75" s="183"/>
      <c r="V75" s="183"/>
      <c r="W75" s="183"/>
      <c r="X75" s="183"/>
      <c r="Y75" s="183"/>
      <c r="Z75" s="183"/>
      <c r="AA75" s="183"/>
      <c r="AB75" s="42"/>
      <c r="AC75" s="42"/>
      <c r="AD75" s="37" t="str">
        <f>IF(AND(G75="",G76=""),"NG","OK")</f>
        <v>OK</v>
      </c>
      <c r="AE75" s="36"/>
      <c r="AF75" s="1" t="s">
        <v>383</v>
      </c>
      <c r="AP75" s="42"/>
      <c r="AQ75" s="42"/>
      <c r="AR75" s="42"/>
      <c r="AS75" s="42"/>
    </row>
    <row r="76" spans="2:45" ht="25.05" customHeight="1" x14ac:dyDescent="0.2">
      <c r="B76" s="42"/>
      <c r="C76" s="173" t="s">
        <v>32</v>
      </c>
      <c r="D76" s="173"/>
      <c r="E76" s="173"/>
      <c r="F76" s="173"/>
      <c r="G76" s="264">
        <v>0</v>
      </c>
      <c r="H76" s="264"/>
      <c r="I76" s="264"/>
      <c r="J76" s="265"/>
      <c r="K76" s="58" t="s">
        <v>9</v>
      </c>
      <c r="L76" s="183"/>
      <c r="M76" s="183"/>
      <c r="N76" s="183"/>
      <c r="O76" s="183"/>
      <c r="P76" s="183"/>
      <c r="Q76" s="183"/>
      <c r="R76" s="183"/>
      <c r="S76" s="183"/>
      <c r="T76" s="183"/>
      <c r="U76" s="183"/>
      <c r="V76" s="183"/>
      <c r="W76" s="183"/>
      <c r="X76" s="183"/>
      <c r="Y76" s="183"/>
      <c r="Z76" s="183"/>
      <c r="AA76" s="183"/>
      <c r="AB76" s="42"/>
      <c r="AC76" s="42"/>
      <c r="AD76" s="37" t="str">
        <f>IF(AND(G75="",G76=""),"NG","OK")</f>
        <v>OK</v>
      </c>
      <c r="AE76" s="36"/>
      <c r="AF76" s="1" t="s">
        <v>383</v>
      </c>
      <c r="AP76" s="42"/>
      <c r="AQ76" s="42"/>
      <c r="AR76" s="42"/>
      <c r="AS76" s="42"/>
    </row>
    <row r="77" spans="2:45" ht="25.35" customHeight="1" x14ac:dyDescent="0.2">
      <c r="B77" s="42"/>
      <c r="C77" s="173" t="s">
        <v>33</v>
      </c>
      <c r="D77" s="173"/>
      <c r="E77" s="173"/>
      <c r="F77" s="173"/>
      <c r="G77" s="266">
        <f>K25</f>
        <v>0</v>
      </c>
      <c r="H77" s="266"/>
      <c r="I77" s="266"/>
      <c r="J77" s="165"/>
      <c r="K77" s="58" t="s">
        <v>9</v>
      </c>
      <c r="L77" s="262" t="s">
        <v>41</v>
      </c>
      <c r="M77" s="262"/>
      <c r="N77" s="262"/>
      <c r="O77" s="262"/>
      <c r="P77" s="262"/>
      <c r="Q77" s="262"/>
      <c r="R77" s="262"/>
      <c r="S77" s="262"/>
      <c r="T77" s="262"/>
      <c r="U77" s="262"/>
      <c r="V77" s="262"/>
      <c r="W77" s="262"/>
      <c r="X77" s="262"/>
      <c r="Y77" s="262"/>
      <c r="Z77" s="262"/>
      <c r="AA77" s="262"/>
      <c r="AB77" s="42"/>
      <c r="AC77" s="42"/>
      <c r="AD77" s="36"/>
      <c r="AE77" s="36"/>
      <c r="AP77" s="42"/>
      <c r="AQ77" s="42"/>
      <c r="AR77" s="42"/>
      <c r="AS77" s="42"/>
    </row>
    <row r="78" spans="2:45" ht="25.35" customHeight="1" x14ac:dyDescent="0.2">
      <c r="B78" s="42"/>
      <c r="C78" s="225" t="s">
        <v>367</v>
      </c>
      <c r="D78" s="225"/>
      <c r="E78" s="225"/>
      <c r="F78" s="225"/>
      <c r="G78" s="226">
        <v>0</v>
      </c>
      <c r="H78" s="226"/>
      <c r="I78" s="226"/>
      <c r="J78" s="227"/>
      <c r="K78" s="60" t="s">
        <v>9</v>
      </c>
      <c r="L78" s="228" t="s">
        <v>370</v>
      </c>
      <c r="M78" s="229"/>
      <c r="N78" s="229"/>
      <c r="O78" s="229"/>
      <c r="P78" s="230"/>
      <c r="Q78" s="230"/>
      <c r="R78" s="230"/>
      <c r="S78" s="230"/>
      <c r="T78" s="230"/>
      <c r="U78" s="230"/>
      <c r="V78" s="230"/>
      <c r="W78" s="230"/>
      <c r="X78" s="230"/>
      <c r="Y78" s="230"/>
      <c r="Z78" s="230"/>
      <c r="AA78" s="231"/>
      <c r="AB78" s="42"/>
      <c r="AC78" s="42"/>
      <c r="AD78" s="37" t="str">
        <f>IF(AND(G77="",G78=""),"NG","OK")</f>
        <v>OK</v>
      </c>
      <c r="AE78" s="36"/>
      <c r="AF78" s="1" t="s">
        <v>374</v>
      </c>
      <c r="AP78" s="42"/>
      <c r="AQ78" s="42"/>
      <c r="AR78" s="42"/>
      <c r="AS78" s="42"/>
    </row>
    <row r="79" spans="2:45" ht="25.35" customHeight="1" thickBot="1" x14ac:dyDescent="0.25">
      <c r="B79" s="42"/>
      <c r="C79" s="273" t="s">
        <v>34</v>
      </c>
      <c r="D79" s="273"/>
      <c r="E79" s="273"/>
      <c r="F79" s="273"/>
      <c r="G79" s="226"/>
      <c r="H79" s="226"/>
      <c r="I79" s="226"/>
      <c r="J79" s="227"/>
      <c r="K79" s="60" t="s">
        <v>9</v>
      </c>
      <c r="L79" s="183"/>
      <c r="M79" s="183"/>
      <c r="N79" s="183"/>
      <c r="O79" s="183"/>
      <c r="P79" s="183"/>
      <c r="Q79" s="183"/>
      <c r="R79" s="183"/>
      <c r="S79" s="183"/>
      <c r="T79" s="183"/>
      <c r="U79" s="183"/>
      <c r="V79" s="183"/>
      <c r="W79" s="183"/>
      <c r="X79" s="183"/>
      <c r="Y79" s="183"/>
      <c r="Z79" s="183"/>
      <c r="AA79" s="183"/>
      <c r="AB79" s="42"/>
      <c r="AC79" s="42"/>
      <c r="AD79" s="37" t="str">
        <f>IF(AND(G78="",G79=""),"NG","OK")</f>
        <v>OK</v>
      </c>
      <c r="AE79" s="36"/>
      <c r="AF79" s="1" t="s">
        <v>384</v>
      </c>
      <c r="AP79" s="42"/>
      <c r="AQ79" s="42"/>
      <c r="AR79" s="42"/>
      <c r="AS79" s="42"/>
    </row>
    <row r="80" spans="2:45" ht="24" customHeight="1" thickTop="1" x14ac:dyDescent="0.2">
      <c r="B80" s="42"/>
      <c r="C80" s="272" t="s">
        <v>42</v>
      </c>
      <c r="D80" s="272"/>
      <c r="E80" s="272"/>
      <c r="F80" s="272"/>
      <c r="G80" s="270">
        <f>SUM(G75:J79)</f>
        <v>0</v>
      </c>
      <c r="H80" s="270"/>
      <c r="I80" s="270"/>
      <c r="J80" s="271"/>
      <c r="K80" s="59" t="s">
        <v>9</v>
      </c>
      <c r="L80" s="263" t="str">
        <f>IF(G46=G80,"①と一致","①と不一致（要確認）")</f>
        <v>①と一致</v>
      </c>
      <c r="M80" s="263"/>
      <c r="N80" s="263"/>
      <c r="O80" s="263"/>
      <c r="P80" s="263"/>
      <c r="Q80" s="263"/>
      <c r="R80" s="263"/>
      <c r="S80" s="263"/>
      <c r="T80" s="263"/>
      <c r="U80" s="263"/>
      <c r="V80" s="263"/>
      <c r="W80" s="263"/>
      <c r="X80" s="263"/>
      <c r="Y80" s="263"/>
      <c r="Z80" s="263"/>
      <c r="AA80" s="263"/>
      <c r="AB80" s="42"/>
      <c r="AC80" s="42"/>
      <c r="AD80" s="36"/>
      <c r="AE80" s="37" t="str">
        <f>IF(G46=G80,"OK","NG")</f>
        <v>OK</v>
      </c>
      <c r="AF80" s="87" t="s">
        <v>385</v>
      </c>
      <c r="AP80" s="42"/>
      <c r="AQ80" s="42"/>
      <c r="AR80" s="42"/>
      <c r="AS80" s="42"/>
    </row>
    <row r="81" spans="2:45" ht="24" customHeight="1" x14ac:dyDescent="0.2">
      <c r="B81" s="42"/>
      <c r="C81" s="232" t="s">
        <v>382</v>
      </c>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42"/>
      <c r="AC81" s="42"/>
      <c r="AD81" s="39"/>
      <c r="AE81" s="39"/>
      <c r="AF81" s="87"/>
      <c r="AP81" s="42"/>
      <c r="AQ81" s="42"/>
      <c r="AR81" s="42"/>
      <c r="AS81" s="42"/>
    </row>
    <row r="82" spans="2:45" ht="11.55" customHeight="1" x14ac:dyDescent="0.2">
      <c r="B82" s="42"/>
      <c r="C82" s="214"/>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42"/>
      <c r="AC82" s="42"/>
    </row>
    <row r="83" spans="2:45" ht="15" customHeight="1" x14ac:dyDescent="0.2">
      <c r="B83" s="42"/>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2"/>
    </row>
    <row r="84" spans="2:45" ht="15" customHeight="1" x14ac:dyDescent="0.2"/>
    <row r="85" spans="2:45" ht="15" customHeight="1" x14ac:dyDescent="0.2"/>
    <row r="86" spans="2:45" ht="15" customHeight="1" x14ac:dyDescent="0.2"/>
    <row r="89" spans="2:45" s="6" customFormat="1" ht="12" x14ac:dyDescent="0.2">
      <c r="AD89" s="38"/>
      <c r="AE89" s="38"/>
    </row>
    <row r="90" spans="2:45" s="6" customFormat="1" ht="12" x14ac:dyDescent="0.2">
      <c r="AD90" s="38"/>
      <c r="AE90" s="38"/>
    </row>
    <row r="91" spans="2:45" s="6" customFormat="1" ht="11.1" customHeight="1" x14ac:dyDescent="0.15">
      <c r="B91" s="7"/>
      <c r="AD91" s="38"/>
      <c r="AE91" s="38"/>
    </row>
    <row r="92" spans="2:45" s="6" customFormat="1" ht="11.1" customHeight="1" x14ac:dyDescent="0.15">
      <c r="B92" s="7"/>
      <c r="AD92" s="38"/>
      <c r="AE92" s="38"/>
    </row>
    <row r="93" spans="2:45" s="6" customFormat="1" ht="11.1" customHeight="1" x14ac:dyDescent="0.15">
      <c r="B93" s="7"/>
      <c r="AD93" s="38"/>
      <c r="AE93" s="38"/>
    </row>
    <row r="94" spans="2:45" s="6" customFormat="1" ht="11.1" customHeight="1" x14ac:dyDescent="0.15">
      <c r="B94" s="7"/>
      <c r="AD94" s="38"/>
      <c r="AE94" s="38"/>
    </row>
    <row r="95" spans="2:45" s="6" customFormat="1" ht="11.1" customHeight="1" x14ac:dyDescent="0.15">
      <c r="B95" s="7"/>
      <c r="AD95" s="38"/>
      <c r="AE95" s="38"/>
    </row>
    <row r="96" spans="2:45" s="6" customFormat="1" ht="11.1" customHeight="1" x14ac:dyDescent="0.15">
      <c r="B96" s="7"/>
      <c r="AD96" s="38"/>
      <c r="AE96" s="38"/>
    </row>
    <row r="97" spans="2:31" s="6" customFormat="1" ht="11.1" customHeight="1" x14ac:dyDescent="0.15">
      <c r="B97" s="7"/>
      <c r="AD97" s="38"/>
      <c r="AE97" s="38"/>
    </row>
    <row r="98" spans="2:31" s="6" customFormat="1" ht="11.1" customHeight="1" x14ac:dyDescent="0.15">
      <c r="B98" s="7"/>
      <c r="AD98" s="38"/>
      <c r="AE98" s="38"/>
    </row>
    <row r="99" spans="2:31" s="6" customFormat="1" ht="11.1" customHeight="1" x14ac:dyDescent="0.15">
      <c r="B99" s="7"/>
      <c r="AD99" s="38"/>
      <c r="AE99" s="38"/>
    </row>
    <row r="100" spans="2:31" s="6" customFormat="1" ht="11.1" customHeight="1" x14ac:dyDescent="0.15">
      <c r="B100" s="7"/>
      <c r="AD100" s="38"/>
      <c r="AE100" s="38"/>
    </row>
    <row r="101" spans="2:31" s="6" customFormat="1" ht="11.1" customHeight="1" x14ac:dyDescent="0.15">
      <c r="B101" s="7"/>
      <c r="AD101" s="38"/>
      <c r="AE101" s="38"/>
    </row>
    <row r="102" spans="2:31" s="6" customFormat="1" ht="11.1" customHeight="1" x14ac:dyDescent="0.15">
      <c r="B102" s="7"/>
      <c r="AD102" s="38"/>
      <c r="AE102" s="38"/>
    </row>
    <row r="103" spans="2:31" s="6" customFormat="1" ht="11.1" customHeight="1" x14ac:dyDescent="0.15">
      <c r="B103" s="7"/>
      <c r="AD103" s="38"/>
      <c r="AE103" s="38"/>
    </row>
    <row r="104" spans="2:31" s="6" customFormat="1" ht="11.1" customHeight="1" x14ac:dyDescent="0.15">
      <c r="B104" s="7"/>
      <c r="AD104" s="38"/>
      <c r="AE104" s="38"/>
    </row>
    <row r="105" spans="2:31" s="6" customFormat="1" ht="11.1" customHeight="1" x14ac:dyDescent="0.15">
      <c r="B105" s="7"/>
      <c r="AD105" s="38"/>
      <c r="AE105" s="38"/>
    </row>
    <row r="106" spans="2:31" s="6" customFormat="1" ht="11.1" customHeight="1" x14ac:dyDescent="0.15">
      <c r="B106" s="7"/>
      <c r="AD106" s="38"/>
      <c r="AE106" s="38"/>
    </row>
    <row r="107" spans="2:31" s="6" customFormat="1" ht="11.1" customHeight="1" x14ac:dyDescent="0.15">
      <c r="B107" s="7"/>
      <c r="AD107" s="38"/>
      <c r="AE107" s="38"/>
    </row>
    <row r="108" spans="2:31" s="6" customFormat="1" ht="11.1" customHeight="1" x14ac:dyDescent="0.15">
      <c r="B108" s="7"/>
      <c r="AD108" s="38"/>
      <c r="AE108" s="38"/>
    </row>
    <row r="109" spans="2:31" s="6" customFormat="1" ht="11.1" customHeight="1" x14ac:dyDescent="0.15">
      <c r="B109" s="7"/>
      <c r="AD109" s="38"/>
      <c r="AE109" s="38"/>
    </row>
    <row r="110" spans="2:31" s="6" customFormat="1" ht="11.1" customHeight="1" x14ac:dyDescent="0.15">
      <c r="B110" s="7"/>
      <c r="AD110" s="38"/>
      <c r="AE110" s="38"/>
    </row>
    <row r="111" spans="2:31" s="6" customFormat="1" ht="11.1" customHeight="1" x14ac:dyDescent="0.15">
      <c r="B111" s="7"/>
      <c r="AD111" s="38"/>
      <c r="AE111" s="38"/>
    </row>
    <row r="112" spans="2:31" s="6" customFormat="1" ht="11.1" customHeight="1" x14ac:dyDescent="0.15">
      <c r="B112" s="7"/>
      <c r="AD112" s="38"/>
      <c r="AE112" s="38"/>
    </row>
    <row r="113" spans="2:31" s="6" customFormat="1" ht="11.1" customHeight="1" x14ac:dyDescent="0.15">
      <c r="B113" s="7"/>
      <c r="AD113" s="38"/>
      <c r="AE113" s="38"/>
    </row>
    <row r="114" spans="2:31" s="6" customFormat="1" ht="11.1" customHeight="1" x14ac:dyDescent="0.15">
      <c r="B114" s="7"/>
      <c r="AD114" s="38"/>
      <c r="AE114" s="38"/>
    </row>
    <row r="115" spans="2:31" s="6" customFormat="1" ht="11.1" customHeight="1" x14ac:dyDescent="0.15">
      <c r="B115" s="7"/>
      <c r="AD115" s="38"/>
      <c r="AE115" s="38"/>
    </row>
    <row r="116" spans="2:31" s="6" customFormat="1" ht="11.1" customHeight="1" x14ac:dyDescent="0.15">
      <c r="B116" s="7"/>
      <c r="AD116" s="38"/>
      <c r="AE116" s="38"/>
    </row>
    <row r="117" spans="2:31" s="6" customFormat="1" ht="11.1" customHeight="1" x14ac:dyDescent="0.15">
      <c r="B117" s="7"/>
      <c r="AD117" s="38"/>
      <c r="AE117" s="38"/>
    </row>
    <row r="118" spans="2:31" s="6" customFormat="1" ht="11.1" customHeight="1" x14ac:dyDescent="0.15">
      <c r="B118" s="7"/>
      <c r="AD118" s="38"/>
      <c r="AE118" s="38"/>
    </row>
    <row r="119" spans="2:31" s="6" customFormat="1" ht="11.1" customHeight="1" x14ac:dyDescent="0.15">
      <c r="B119" s="7"/>
      <c r="AD119" s="38"/>
      <c r="AE119" s="38"/>
    </row>
    <row r="120" spans="2:31" s="6" customFormat="1" ht="11.1" customHeight="1" x14ac:dyDescent="0.15">
      <c r="B120" s="7"/>
      <c r="AD120" s="38"/>
      <c r="AE120" s="38"/>
    </row>
    <row r="121" spans="2:31" s="6" customFormat="1" ht="11.1" customHeight="1" x14ac:dyDescent="0.15">
      <c r="B121" s="7"/>
      <c r="AD121" s="38"/>
      <c r="AE121" s="38"/>
    </row>
    <row r="122" spans="2:31" s="6" customFormat="1" ht="11.1" customHeight="1" x14ac:dyDescent="0.15">
      <c r="B122" s="7"/>
      <c r="AD122" s="38"/>
      <c r="AE122" s="38"/>
    </row>
    <row r="123" spans="2:31" s="6" customFormat="1" ht="11.1" customHeight="1" x14ac:dyDescent="0.15">
      <c r="B123" s="7"/>
      <c r="AD123" s="38"/>
      <c r="AE123" s="38"/>
    </row>
    <row r="124" spans="2:31" s="6" customFormat="1" ht="11.1" customHeight="1" x14ac:dyDescent="0.15">
      <c r="B124" s="7"/>
      <c r="AD124" s="38"/>
      <c r="AE124" s="38"/>
    </row>
    <row r="125" spans="2:31" s="6" customFormat="1" ht="11.1" customHeight="1" x14ac:dyDescent="0.15">
      <c r="B125" s="7"/>
      <c r="AD125" s="38"/>
      <c r="AE125" s="38"/>
    </row>
    <row r="126" spans="2:31" s="6" customFormat="1" ht="11.1" customHeight="1" x14ac:dyDescent="0.15">
      <c r="B126" s="7"/>
      <c r="AD126" s="38"/>
      <c r="AE126" s="38"/>
    </row>
    <row r="127" spans="2:31" s="6" customFormat="1" ht="11.1" customHeight="1" x14ac:dyDescent="0.15">
      <c r="B127" s="7"/>
      <c r="AD127" s="38"/>
      <c r="AE127" s="38"/>
    </row>
    <row r="128" spans="2:31" s="6" customFormat="1" ht="11.1" customHeight="1" x14ac:dyDescent="0.15">
      <c r="B128" s="7"/>
      <c r="AD128" s="38"/>
      <c r="AE128" s="38"/>
    </row>
    <row r="129" spans="2:31" s="6" customFormat="1" ht="11.1" customHeight="1" x14ac:dyDescent="0.15">
      <c r="B129" s="7"/>
      <c r="AD129" s="38"/>
      <c r="AE129" s="38"/>
    </row>
    <row r="130" spans="2:31" s="6" customFormat="1" ht="11.1" customHeight="1" x14ac:dyDescent="0.15">
      <c r="B130" s="7"/>
      <c r="AD130" s="38"/>
      <c r="AE130" s="38"/>
    </row>
    <row r="131" spans="2:31" s="6" customFormat="1" ht="11.1" customHeight="1" x14ac:dyDescent="0.15">
      <c r="B131" s="7"/>
      <c r="AD131" s="38"/>
      <c r="AE131" s="38"/>
    </row>
    <row r="132" spans="2:31" s="6" customFormat="1" ht="11.1" customHeight="1" x14ac:dyDescent="0.15">
      <c r="B132" s="7"/>
      <c r="AD132" s="38"/>
      <c r="AE132" s="38"/>
    </row>
    <row r="133" spans="2:31" s="6" customFormat="1" ht="11.1" customHeight="1" x14ac:dyDescent="0.15">
      <c r="B133" s="7"/>
      <c r="AD133" s="38"/>
      <c r="AE133" s="38"/>
    </row>
    <row r="134" spans="2:31" s="6" customFormat="1" ht="11.1" customHeight="1" x14ac:dyDescent="0.15">
      <c r="B134" s="7"/>
      <c r="AD134" s="38"/>
      <c r="AE134" s="38"/>
    </row>
    <row r="135" spans="2:31" s="6" customFormat="1" ht="11.1" customHeight="1" x14ac:dyDescent="0.15">
      <c r="B135" s="7"/>
      <c r="AD135" s="38"/>
      <c r="AE135" s="38"/>
    </row>
    <row r="136" spans="2:31" s="6" customFormat="1" ht="11.1" customHeight="1" x14ac:dyDescent="0.15">
      <c r="B136" s="7"/>
      <c r="AD136" s="38"/>
      <c r="AE136" s="38"/>
    </row>
    <row r="137" spans="2:31" s="6" customFormat="1" ht="11.1" customHeight="1" x14ac:dyDescent="0.15">
      <c r="B137" s="7"/>
      <c r="AD137" s="38"/>
      <c r="AE137" s="38"/>
    </row>
    <row r="138" spans="2:31" s="6" customFormat="1" ht="11.1" customHeight="1" x14ac:dyDescent="0.15">
      <c r="B138" s="7"/>
      <c r="AD138" s="38"/>
      <c r="AE138" s="38"/>
    </row>
    <row r="139" spans="2:31" s="6" customFormat="1" ht="11.1" customHeight="1" x14ac:dyDescent="0.15">
      <c r="B139" s="7"/>
      <c r="AD139" s="38"/>
      <c r="AE139" s="38"/>
    </row>
    <row r="140" spans="2:31" s="6" customFormat="1" ht="11.1" customHeight="1" x14ac:dyDescent="0.15">
      <c r="B140" s="7"/>
      <c r="AD140" s="38"/>
      <c r="AE140" s="38"/>
    </row>
    <row r="141" spans="2:31" s="6" customFormat="1" ht="11.1" customHeight="1" x14ac:dyDescent="0.15">
      <c r="B141" s="7"/>
      <c r="AD141" s="38"/>
      <c r="AE141" s="38"/>
    </row>
    <row r="142" spans="2:31" s="6" customFormat="1" ht="11.1" customHeight="1" x14ac:dyDescent="0.15">
      <c r="B142" s="7"/>
      <c r="AD142" s="38"/>
      <c r="AE142" s="38"/>
    </row>
    <row r="143" spans="2:31" s="6" customFormat="1" ht="11.1" customHeight="1" x14ac:dyDescent="0.15">
      <c r="B143" s="7"/>
      <c r="AD143" s="38"/>
      <c r="AE143" s="38"/>
    </row>
    <row r="144" spans="2:31" s="6" customFormat="1" ht="11.1" customHeight="1" x14ac:dyDescent="0.15">
      <c r="B144" s="7"/>
      <c r="AD144" s="38"/>
      <c r="AE144" s="38"/>
    </row>
    <row r="145" spans="2:31" s="6" customFormat="1" ht="11.1" customHeight="1" x14ac:dyDescent="0.15">
      <c r="B145" s="7"/>
      <c r="AD145" s="38"/>
      <c r="AE145" s="38"/>
    </row>
    <row r="146" spans="2:31" s="6" customFormat="1" ht="11.1" customHeight="1" x14ac:dyDescent="0.15">
      <c r="B146" s="7"/>
      <c r="AD146" s="38"/>
      <c r="AE146" s="38"/>
    </row>
    <row r="147" spans="2:31" s="6" customFormat="1" ht="11.1" customHeight="1" x14ac:dyDescent="0.15">
      <c r="B147" s="7"/>
      <c r="AD147" s="38"/>
      <c r="AE147" s="38"/>
    </row>
    <row r="148" spans="2:31" s="6" customFormat="1" ht="11.1" customHeight="1" x14ac:dyDescent="0.15">
      <c r="B148" s="7"/>
      <c r="AD148" s="38"/>
      <c r="AE148" s="38"/>
    </row>
    <row r="149" spans="2:31" s="6" customFormat="1" ht="11.1" customHeight="1" x14ac:dyDescent="0.15">
      <c r="B149" s="7"/>
      <c r="AD149" s="38"/>
      <c r="AE149" s="38"/>
    </row>
    <row r="150" spans="2:31" s="6" customFormat="1" ht="11.1" customHeight="1" x14ac:dyDescent="0.15">
      <c r="B150" s="7"/>
      <c r="AD150" s="38"/>
      <c r="AE150" s="38"/>
    </row>
    <row r="151" spans="2:31" s="6" customFormat="1" ht="11.1" customHeight="1" x14ac:dyDescent="0.15">
      <c r="B151" s="7"/>
      <c r="AD151" s="38"/>
      <c r="AE151" s="38"/>
    </row>
    <row r="152" spans="2:31" s="6" customFormat="1" ht="11.1" customHeight="1" x14ac:dyDescent="0.15">
      <c r="B152" s="7"/>
      <c r="AD152" s="38"/>
      <c r="AE152" s="38"/>
    </row>
    <row r="153" spans="2:31" s="6" customFormat="1" ht="11.1" customHeight="1" x14ac:dyDescent="0.15">
      <c r="B153" s="7"/>
      <c r="AD153" s="38"/>
      <c r="AE153" s="38"/>
    </row>
    <row r="154" spans="2:31" s="6" customFormat="1" ht="11.1" customHeight="1" x14ac:dyDescent="0.15">
      <c r="B154" s="7"/>
      <c r="AD154" s="38"/>
      <c r="AE154" s="38"/>
    </row>
    <row r="155" spans="2:31" s="6" customFormat="1" ht="11.1" customHeight="1" x14ac:dyDescent="0.15">
      <c r="B155" s="7"/>
      <c r="AD155" s="38"/>
      <c r="AE155" s="38"/>
    </row>
    <row r="156" spans="2:31" s="6" customFormat="1" ht="11.1" customHeight="1" x14ac:dyDescent="0.15">
      <c r="B156" s="7"/>
      <c r="AD156" s="38"/>
      <c r="AE156" s="38"/>
    </row>
    <row r="157" spans="2:31" s="6" customFormat="1" ht="11.1" customHeight="1" x14ac:dyDescent="0.15">
      <c r="B157" s="7"/>
      <c r="AD157" s="38"/>
      <c r="AE157" s="38"/>
    </row>
    <row r="158" spans="2:31" s="6" customFormat="1" ht="11.1" customHeight="1" x14ac:dyDescent="0.15">
      <c r="B158" s="7"/>
      <c r="AD158" s="38"/>
      <c r="AE158" s="38"/>
    </row>
    <row r="159" spans="2:31" s="6" customFormat="1" ht="11.1" customHeight="1" x14ac:dyDescent="0.15">
      <c r="B159" s="7"/>
      <c r="AD159" s="38"/>
      <c r="AE159" s="38"/>
    </row>
    <row r="160" spans="2:31" s="6" customFormat="1" ht="11.1" customHeight="1" x14ac:dyDescent="0.15">
      <c r="B160" s="7"/>
      <c r="AD160" s="38"/>
      <c r="AE160" s="38"/>
    </row>
    <row r="161" spans="2:31" s="6" customFormat="1" ht="11.1" customHeight="1" x14ac:dyDescent="0.15">
      <c r="B161" s="7"/>
      <c r="AD161" s="38"/>
      <c r="AE161" s="38"/>
    </row>
    <row r="162" spans="2:31" s="6" customFormat="1" ht="11.1" customHeight="1" x14ac:dyDescent="0.15">
      <c r="B162" s="7"/>
      <c r="AD162" s="38"/>
      <c r="AE162" s="38"/>
    </row>
    <row r="163" spans="2:31" s="6" customFormat="1" ht="11.1" customHeight="1" x14ac:dyDescent="0.15">
      <c r="B163" s="7"/>
      <c r="AD163" s="38"/>
      <c r="AE163" s="38"/>
    </row>
    <row r="164" spans="2:31" s="6" customFormat="1" ht="11.1" customHeight="1" x14ac:dyDescent="0.15">
      <c r="B164" s="7"/>
      <c r="AD164" s="38"/>
      <c r="AE164" s="38"/>
    </row>
    <row r="165" spans="2:31" s="6" customFormat="1" ht="11.1" customHeight="1" x14ac:dyDescent="0.15">
      <c r="B165" s="7"/>
      <c r="AD165" s="38"/>
      <c r="AE165" s="38"/>
    </row>
    <row r="166" spans="2:31" s="6" customFormat="1" ht="11.1" customHeight="1" x14ac:dyDescent="0.15">
      <c r="B166" s="7"/>
      <c r="AD166" s="38"/>
      <c r="AE166" s="38"/>
    </row>
    <row r="167" spans="2:31" s="6" customFormat="1" ht="11.1" customHeight="1" x14ac:dyDescent="0.15">
      <c r="B167" s="7"/>
      <c r="AD167" s="38"/>
      <c r="AE167" s="38"/>
    </row>
    <row r="168" spans="2:31" s="6" customFormat="1" ht="11.1" customHeight="1" x14ac:dyDescent="0.15">
      <c r="B168" s="7"/>
      <c r="AD168" s="38"/>
      <c r="AE168" s="38"/>
    </row>
    <row r="169" spans="2:31" s="6" customFormat="1" ht="11.1" customHeight="1" x14ac:dyDescent="0.15">
      <c r="B169" s="7"/>
      <c r="AD169" s="38"/>
      <c r="AE169" s="38"/>
    </row>
    <row r="170" spans="2:31" s="6" customFormat="1" ht="11.1" customHeight="1" x14ac:dyDescent="0.15">
      <c r="B170" s="7"/>
      <c r="AD170" s="38"/>
      <c r="AE170" s="38"/>
    </row>
    <row r="171" spans="2:31" s="6" customFormat="1" ht="11.1" customHeight="1" x14ac:dyDescent="0.15">
      <c r="B171" s="7"/>
      <c r="AD171" s="38"/>
      <c r="AE171" s="38"/>
    </row>
    <row r="172" spans="2:31" s="6" customFormat="1" ht="11.1" customHeight="1" x14ac:dyDescent="0.15">
      <c r="B172" s="7"/>
      <c r="AD172" s="38"/>
      <c r="AE172" s="38"/>
    </row>
    <row r="173" spans="2:31" s="6" customFormat="1" ht="11.1" customHeight="1" x14ac:dyDescent="0.15">
      <c r="B173" s="7"/>
      <c r="AD173" s="38"/>
      <c r="AE173" s="38"/>
    </row>
    <row r="174" spans="2:31" s="6" customFormat="1" ht="11.1" customHeight="1" x14ac:dyDescent="0.15">
      <c r="B174" s="7"/>
      <c r="AD174" s="38"/>
      <c r="AE174" s="38"/>
    </row>
    <row r="175" spans="2:31" s="6" customFormat="1" ht="11.1" customHeight="1" x14ac:dyDescent="0.15">
      <c r="B175" s="7"/>
      <c r="AD175" s="38"/>
      <c r="AE175" s="38"/>
    </row>
    <row r="176" spans="2:31" s="6" customFormat="1" ht="11.1" customHeight="1" x14ac:dyDescent="0.15">
      <c r="B176" s="7"/>
      <c r="AD176" s="38"/>
      <c r="AE176" s="38"/>
    </row>
    <row r="177" spans="2:31" s="6" customFormat="1" ht="11.1" customHeight="1" x14ac:dyDescent="0.15">
      <c r="B177" s="7"/>
      <c r="AD177" s="38"/>
      <c r="AE177" s="38"/>
    </row>
    <row r="178" spans="2:31" s="6" customFormat="1" ht="11.1" customHeight="1" x14ac:dyDescent="0.15">
      <c r="B178" s="7"/>
      <c r="AD178" s="38"/>
      <c r="AE178" s="38"/>
    </row>
    <row r="179" spans="2:31" s="6" customFormat="1" ht="11.1" customHeight="1" x14ac:dyDescent="0.15">
      <c r="B179" s="7"/>
      <c r="AD179" s="38"/>
      <c r="AE179" s="38"/>
    </row>
    <row r="180" spans="2:31" s="6" customFormat="1" ht="11.1" customHeight="1" x14ac:dyDescent="0.15">
      <c r="B180" s="7"/>
      <c r="AD180" s="38"/>
      <c r="AE180" s="38"/>
    </row>
    <row r="181" spans="2:31" s="6" customFormat="1" ht="11.1" customHeight="1" x14ac:dyDescent="0.15">
      <c r="B181" s="7"/>
      <c r="AD181" s="38"/>
      <c r="AE181" s="38"/>
    </row>
    <row r="182" spans="2:31" s="6" customFormat="1" ht="11.1" customHeight="1" x14ac:dyDescent="0.15">
      <c r="B182" s="7"/>
      <c r="AD182" s="38"/>
      <c r="AE182" s="38"/>
    </row>
    <row r="183" spans="2:31" s="6" customFormat="1" ht="11.1" customHeight="1" x14ac:dyDescent="0.15">
      <c r="B183" s="7"/>
      <c r="AD183" s="38"/>
      <c r="AE183" s="38"/>
    </row>
    <row r="184" spans="2:31" s="6" customFormat="1" ht="11.1" customHeight="1" x14ac:dyDescent="0.15">
      <c r="B184" s="7"/>
      <c r="AD184" s="38"/>
      <c r="AE184" s="38"/>
    </row>
    <row r="185" spans="2:31" s="6" customFormat="1" ht="11.1" customHeight="1" x14ac:dyDescent="0.15">
      <c r="B185" s="7"/>
      <c r="AD185" s="38"/>
      <c r="AE185" s="38"/>
    </row>
    <row r="186" spans="2:31" s="6" customFormat="1" ht="11.1" customHeight="1" x14ac:dyDescent="0.15">
      <c r="B186" s="7"/>
      <c r="AD186" s="38"/>
      <c r="AE186" s="38"/>
    </row>
    <row r="187" spans="2:31" s="6" customFormat="1" ht="11.1" customHeight="1" x14ac:dyDescent="0.15">
      <c r="B187" s="7"/>
      <c r="AD187" s="38"/>
      <c r="AE187" s="38"/>
    </row>
    <row r="188" spans="2:31" s="6" customFormat="1" ht="11.1" customHeight="1" x14ac:dyDescent="0.15">
      <c r="B188" s="7"/>
      <c r="AD188" s="38"/>
      <c r="AE188" s="38"/>
    </row>
    <row r="189" spans="2:31" s="6" customFormat="1" ht="11.1" customHeight="1" x14ac:dyDescent="0.15">
      <c r="B189" s="7"/>
      <c r="AD189" s="38"/>
      <c r="AE189" s="38"/>
    </row>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password="CC4B" sheet="1" objects="1" scenarios="1"/>
  <mergeCells count="177">
    <mergeCell ref="B35:AA35"/>
    <mergeCell ref="C45:F45"/>
    <mergeCell ref="G41:K41"/>
    <mergeCell ref="L41:AA41"/>
    <mergeCell ref="L42:AA42"/>
    <mergeCell ref="L43:AA43"/>
    <mergeCell ref="L44:AA44"/>
    <mergeCell ref="G43:J43"/>
    <mergeCell ref="G44:J44"/>
    <mergeCell ref="C41:F41"/>
    <mergeCell ref="C53:F53"/>
    <mergeCell ref="L46:AA46"/>
    <mergeCell ref="L45:AA45"/>
    <mergeCell ref="M51:P51"/>
    <mergeCell ref="W51:AA51"/>
    <mergeCell ref="G51:L51"/>
    <mergeCell ref="C43:F43"/>
    <mergeCell ref="C44:F44"/>
    <mergeCell ref="G45:J45"/>
    <mergeCell ref="G46:J46"/>
    <mergeCell ref="W49:AA50"/>
    <mergeCell ref="R51:U51"/>
    <mergeCell ref="C46:F46"/>
    <mergeCell ref="M52:P53"/>
    <mergeCell ref="Q52:Q53"/>
    <mergeCell ref="R52:U53"/>
    <mergeCell ref="L77:AA77"/>
    <mergeCell ref="L79:AA79"/>
    <mergeCell ref="L80:AA80"/>
    <mergeCell ref="G74:K74"/>
    <mergeCell ref="G75:J75"/>
    <mergeCell ref="G76:J76"/>
    <mergeCell ref="G77:J77"/>
    <mergeCell ref="C56:L56"/>
    <mergeCell ref="L75:AA75"/>
    <mergeCell ref="L76:AA76"/>
    <mergeCell ref="W56:AA56"/>
    <mergeCell ref="R56:V56"/>
    <mergeCell ref="G79:J79"/>
    <mergeCell ref="G80:J80"/>
    <mergeCell ref="C80:F80"/>
    <mergeCell ref="C79:F79"/>
    <mergeCell ref="C66:AA66"/>
    <mergeCell ref="C69:T70"/>
    <mergeCell ref="C71:AA71"/>
    <mergeCell ref="C76:F76"/>
    <mergeCell ref="C75:F75"/>
    <mergeCell ref="C54:L54"/>
    <mergeCell ref="M54:P54"/>
    <mergeCell ref="W55:AA55"/>
    <mergeCell ref="R61:Z61"/>
    <mergeCell ref="C59:Q59"/>
    <mergeCell ref="M55:P55"/>
    <mergeCell ref="M56:P56"/>
    <mergeCell ref="C60:H60"/>
    <mergeCell ref="R60:Z60"/>
    <mergeCell ref="R55:V55"/>
    <mergeCell ref="C61:J61"/>
    <mergeCell ref="B8:D11"/>
    <mergeCell ref="E8:J8"/>
    <mergeCell ref="K8:AA8"/>
    <mergeCell ref="E10:J10"/>
    <mergeCell ref="K10:AA10"/>
    <mergeCell ref="E11:J11"/>
    <mergeCell ref="C82:AA82"/>
    <mergeCell ref="C52:F52"/>
    <mergeCell ref="W52:AA53"/>
    <mergeCell ref="V52:V53"/>
    <mergeCell ref="C78:F78"/>
    <mergeCell ref="G78:J78"/>
    <mergeCell ref="L78:O78"/>
    <mergeCell ref="P78:AA78"/>
    <mergeCell ref="C81:AA81"/>
    <mergeCell ref="L74:AA74"/>
    <mergeCell ref="C55:L55"/>
    <mergeCell ref="C77:F77"/>
    <mergeCell ref="R54:U54"/>
    <mergeCell ref="W54:AA54"/>
    <mergeCell ref="C64:AA64"/>
    <mergeCell ref="C74:F74"/>
    <mergeCell ref="C65:AA65"/>
    <mergeCell ref="R59:AA59"/>
    <mergeCell ref="B3:AA3"/>
    <mergeCell ref="M49:Q50"/>
    <mergeCell ref="C49:L49"/>
    <mergeCell ref="C50:F50"/>
    <mergeCell ref="G50:L50"/>
    <mergeCell ref="Y14:Z14"/>
    <mergeCell ref="V14:X14"/>
    <mergeCell ref="X23:AA23"/>
    <mergeCell ref="X24:AA24"/>
    <mergeCell ref="X25:AA25"/>
    <mergeCell ref="K20:AA20"/>
    <mergeCell ref="Q21:R21"/>
    <mergeCell ref="Q22:R22"/>
    <mergeCell ref="T21:U21"/>
    <mergeCell ref="K5:AA5"/>
    <mergeCell ref="B5:J5"/>
    <mergeCell ref="B6:J6"/>
    <mergeCell ref="B7:J7"/>
    <mergeCell ref="B12:D15"/>
    <mergeCell ref="K14:M14"/>
    <mergeCell ref="O14:Q14"/>
    <mergeCell ref="K7:N7"/>
    <mergeCell ref="O7:AA7"/>
    <mergeCell ref="K6:AA6"/>
    <mergeCell ref="AE52:AE53"/>
    <mergeCell ref="B23:J23"/>
    <mergeCell ref="K25:W25"/>
    <mergeCell ref="K23:W23"/>
    <mergeCell ref="K24:W24"/>
    <mergeCell ref="S31:AA31"/>
    <mergeCell ref="S30:AA30"/>
    <mergeCell ref="P28:Q28"/>
    <mergeCell ref="G28:H28"/>
    <mergeCell ref="B28:F29"/>
    <mergeCell ref="B30:F30"/>
    <mergeCell ref="B31:F31"/>
    <mergeCell ref="R49:V50"/>
    <mergeCell ref="B25:J25"/>
    <mergeCell ref="S28:AA29"/>
    <mergeCell ref="C51:F51"/>
    <mergeCell ref="G52:L53"/>
    <mergeCell ref="AD52:AD53"/>
    <mergeCell ref="G42:J42"/>
    <mergeCell ref="C42:F42"/>
    <mergeCell ref="AE49:AE50"/>
    <mergeCell ref="AD49:AD50"/>
    <mergeCell ref="G31:H31"/>
    <mergeCell ref="I31:J31"/>
    <mergeCell ref="M30:N30"/>
    <mergeCell ref="O30:P30"/>
    <mergeCell ref="K15:Q15"/>
    <mergeCell ref="K13:AA13"/>
    <mergeCell ref="E15:J15"/>
    <mergeCell ref="E14:J14"/>
    <mergeCell ref="E13:J13"/>
    <mergeCell ref="E12:J12"/>
    <mergeCell ref="K12:AA12"/>
    <mergeCell ref="S15:AA15"/>
    <mergeCell ref="S14:U14"/>
    <mergeCell ref="K22:O22"/>
    <mergeCell ref="E24:J24"/>
    <mergeCell ref="B22:J22"/>
    <mergeCell ref="B21:J21"/>
    <mergeCell ref="K21:O21"/>
    <mergeCell ref="T22:U22"/>
    <mergeCell ref="B20:J20"/>
    <mergeCell ref="B18:D19"/>
    <mergeCell ref="E18:J18"/>
    <mergeCell ref="E19:J19"/>
    <mergeCell ref="K19:M19"/>
    <mergeCell ref="N19:AA19"/>
    <mergeCell ref="E9:J9"/>
    <mergeCell ref="K9:AA9"/>
    <mergeCell ref="J28:K28"/>
    <mergeCell ref="M28:N28"/>
    <mergeCell ref="K31:L31"/>
    <mergeCell ref="K18:AA18"/>
    <mergeCell ref="M31:N31"/>
    <mergeCell ref="O31:P31"/>
    <mergeCell ref="Q31:R31"/>
    <mergeCell ref="K11:M11"/>
    <mergeCell ref="O11:Q11"/>
    <mergeCell ref="S11:U11"/>
    <mergeCell ref="V11:X11"/>
    <mergeCell ref="Y11:Z11"/>
    <mergeCell ref="G29:H29"/>
    <mergeCell ref="I29:J29"/>
    <mergeCell ref="K29:L29"/>
    <mergeCell ref="M29:N29"/>
    <mergeCell ref="O29:P29"/>
    <mergeCell ref="Q29:R29"/>
    <mergeCell ref="Q30:R30"/>
    <mergeCell ref="G30:H30"/>
    <mergeCell ref="I30:J30"/>
    <mergeCell ref="K30:L30"/>
  </mergeCells>
  <phoneticPr fontId="2"/>
  <conditionalFormatting sqref="G80:J80">
    <cfRule type="cellIs" dxfId="12" priority="26" operator="notEqual">
      <formula>$G$46</formula>
    </cfRule>
  </conditionalFormatting>
  <conditionalFormatting sqref="L80:AA80">
    <cfRule type="cellIs" dxfId="11" priority="25" operator="equal">
      <formula>"①と不一致（要確認）"</formula>
    </cfRule>
  </conditionalFormatting>
  <conditionalFormatting sqref="R51:U51">
    <cfRule type="expression" dxfId="10" priority="24">
      <formula>$M51&lt;$R51</formula>
    </cfRule>
  </conditionalFormatting>
  <conditionalFormatting sqref="AD52:AD53 AD54:AE67 AD51:AE51 AD1:AE27 AD71:AE77 AD29:AE41 AD46:AE49 AE42:AE45 AD79:AE1048576">
    <cfRule type="cellIs" dxfId="9" priority="22" operator="equal">
      <formula>"NG"</formula>
    </cfRule>
  </conditionalFormatting>
  <conditionalFormatting sqref="AE78">
    <cfRule type="cellIs" dxfId="8" priority="17" operator="equal">
      <formula>"NG"</formula>
    </cfRule>
  </conditionalFormatting>
  <conditionalFormatting sqref="AD68:AE69">
    <cfRule type="cellIs" dxfId="7" priority="10" operator="equal">
      <formula>"NG"</formula>
    </cfRule>
  </conditionalFormatting>
  <conditionalFormatting sqref="AD70:AE70">
    <cfRule type="cellIs" dxfId="6" priority="9" operator="equal">
      <formula>"NG"</formula>
    </cfRule>
  </conditionalFormatting>
  <conditionalFormatting sqref="AD78">
    <cfRule type="cellIs" dxfId="5" priority="8" operator="equal">
      <formula>"NG"</formula>
    </cfRule>
  </conditionalFormatting>
  <conditionalFormatting sqref="AD42">
    <cfRule type="cellIs" dxfId="4" priority="7" operator="equal">
      <formula>"NG"</formula>
    </cfRule>
  </conditionalFormatting>
  <conditionalFormatting sqref="AD43">
    <cfRule type="cellIs" dxfId="3" priority="3" operator="equal">
      <formula>"NG"</formula>
    </cfRule>
  </conditionalFormatting>
  <conditionalFormatting sqref="AD44">
    <cfRule type="cellIs" dxfId="2" priority="2" operator="equal">
      <formula>"NG"</formula>
    </cfRule>
  </conditionalFormatting>
  <conditionalFormatting sqref="AD45">
    <cfRule type="cellIs" dxfId="1" priority="1" operator="equal">
      <formula>"NG"</formula>
    </cfRule>
  </conditionalFormatting>
  <dataValidations count="8">
    <dataValidation type="whole" operator="greaterThanOrEqual" allowBlank="1" showInputMessage="1" showErrorMessage="1" prompt="西暦４ケタ（半角数字）で入力" sqref="K21:O22">
      <formula1>2023</formula1>
    </dataValidation>
    <dataValidation type="whole" imeMode="halfAlpha" allowBlank="1" showInputMessage="1" showErrorMessage="1" sqref="T21:U22">
      <formula1>1</formula1>
      <formula2>31</formula2>
    </dataValidation>
    <dataValidation type="whole" imeMode="halfAlpha" allowBlank="1" showInputMessage="1" showErrorMessage="1" sqref="Q21:R22">
      <formula1>1</formula1>
      <formula2>12</formula2>
    </dataValidation>
    <dataValidation type="whole" imeMode="halfAlpha" operator="greaterThanOrEqual" allowBlank="1" showInputMessage="1" showErrorMessage="1" sqref="G28:H28 M28:N28">
      <formula1>2022</formula1>
    </dataValidation>
    <dataValidation type="whole" imeMode="halfAlpha" operator="greaterThanOrEqual" allowBlank="1" showInputMessage="1" showErrorMessage="1" sqref="G42:J45 G75:J79 R51:U53 M51:P51">
      <formula1>0</formula1>
    </dataValidation>
    <dataValidation type="list" allowBlank="1" showInputMessage="1" showErrorMessage="1" sqref="O30:O32 Q30:Q32 I30:I32 K30:K32 M30:M32 G30:G32">
      <formula1>"■"</formula1>
    </dataValidation>
    <dataValidation type="list" allowBlank="1" showInputMessage="1" showErrorMessage="1" sqref="C37:G37">
      <formula1>$K$164:$K$170</formula1>
    </dataValidation>
    <dataValidation type="decimal" imeMode="halfAlpha" operator="greaterThanOrEqual" allowBlank="1" showInputMessage="1" showErrorMessage="1" sqref="T37 X37:AA37">
      <formula1>0</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rowBreaks count="1" manualBreakCount="1">
    <brk id="3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21</xdr:col>
                    <xdr:colOff>91440</xdr:colOff>
                    <xdr:row>68</xdr:row>
                    <xdr:rowOff>53340</xdr:rowOff>
                  </from>
                  <to>
                    <xdr:col>21</xdr:col>
                    <xdr:colOff>312420</xdr:colOff>
                    <xdr:row>68</xdr:row>
                    <xdr:rowOff>274320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91440</xdr:colOff>
                    <xdr:row>69</xdr:row>
                    <xdr:rowOff>30480</xdr:rowOff>
                  </from>
                  <to>
                    <xdr:col>21</xdr:col>
                    <xdr:colOff>312420</xdr:colOff>
                    <xdr:row>69</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54"/>
  <sheetViews>
    <sheetView showGridLines="0" showZeros="0" view="pageBreakPreview" zoomScaleNormal="100" zoomScaleSheetLayoutView="100" workbookViewId="0">
      <selection activeCell="F13" sqref="F13"/>
    </sheetView>
  </sheetViews>
  <sheetFormatPr defaultColWidth="8.88671875" defaultRowHeight="13.35" customHeight="1" outlineLevelCol="1" x14ac:dyDescent="0.2"/>
  <cols>
    <col min="1" max="1" width="1.109375" style="1" customWidth="1"/>
    <col min="2" max="2" width="11.88671875" style="1" customWidth="1"/>
    <col min="3" max="4" width="8.88671875" style="21" customWidth="1"/>
    <col min="5" max="6" width="6.6640625" style="21" customWidth="1"/>
    <col min="7" max="7" width="3.88671875" style="9" customWidth="1"/>
    <col min="8" max="9" width="3.33203125" style="9" customWidth="1"/>
    <col min="10" max="10" width="3.44140625" style="3" bestFit="1" customWidth="1"/>
    <col min="11" max="11" width="8.88671875" style="1" customWidth="1"/>
    <col min="12" max="12" width="20.88671875" style="1" customWidth="1"/>
    <col min="13" max="14" width="1.109375" style="1" customWidth="1"/>
    <col min="15" max="15" width="10.109375" style="35" customWidth="1"/>
    <col min="16" max="16" width="12.88671875" style="1" hidden="1" customWidth="1" outlineLevel="1"/>
    <col min="17" max="17" width="8.88671875" style="1" collapsed="1"/>
    <col min="18" max="16384" width="8.88671875" style="1"/>
  </cols>
  <sheetData>
    <row r="1" spans="2:16" ht="13.2" x14ac:dyDescent="0.2">
      <c r="L1" s="2">
        <f>F28</f>
        <v>0</v>
      </c>
      <c r="O1" s="34"/>
      <c r="P1" s="1" t="s">
        <v>21</v>
      </c>
    </row>
    <row r="3" spans="2:16" ht="13.2" x14ac:dyDescent="0.2">
      <c r="B3" s="1" t="s">
        <v>348</v>
      </c>
    </row>
    <row r="5" spans="2:16" ht="14.4" x14ac:dyDescent="0.2">
      <c r="B5" s="292" t="s">
        <v>107</v>
      </c>
      <c r="C5" s="292"/>
      <c r="D5" s="292"/>
      <c r="E5" s="292"/>
      <c r="F5" s="292"/>
      <c r="G5" s="292"/>
      <c r="H5" s="292"/>
      <c r="I5" s="292"/>
      <c r="J5" s="292"/>
      <c r="K5" s="292"/>
      <c r="L5" s="292"/>
    </row>
    <row r="6" spans="2:16" ht="13.2" x14ac:dyDescent="0.2">
      <c r="O6" s="32" t="s">
        <v>50</v>
      </c>
    </row>
    <row r="7" spans="2:16" ht="13.2" x14ac:dyDescent="0.2">
      <c r="F7" s="8"/>
      <c r="G7" s="9" t="s">
        <v>2</v>
      </c>
      <c r="H7" s="8"/>
      <c r="I7" s="9" t="s">
        <v>1</v>
      </c>
      <c r="J7" s="8"/>
      <c r="K7" s="1" t="s">
        <v>108</v>
      </c>
      <c r="O7" s="33" t="str">
        <f>IF(OR(F7="",H7="",J7=""),"NG","OK")</f>
        <v>NG</v>
      </c>
      <c r="P7" s="1" t="s">
        <v>109</v>
      </c>
    </row>
    <row r="9" spans="2:16" ht="13.2" x14ac:dyDescent="0.2">
      <c r="B9" s="182" t="s">
        <v>110</v>
      </c>
      <c r="C9" s="293" t="s">
        <v>25</v>
      </c>
      <c r="D9" s="294"/>
      <c r="E9" s="295" t="s">
        <v>111</v>
      </c>
      <c r="F9" s="296"/>
      <c r="G9" s="297" t="s">
        <v>112</v>
      </c>
      <c r="H9" s="298"/>
      <c r="I9" s="298"/>
      <c r="J9" s="299" t="s">
        <v>113</v>
      </c>
      <c r="K9" s="182" t="s">
        <v>114</v>
      </c>
      <c r="L9" s="182"/>
      <c r="O9" s="290" t="s">
        <v>50</v>
      </c>
    </row>
    <row r="10" spans="2:16" ht="25.35" customHeight="1" x14ac:dyDescent="0.2">
      <c r="B10" s="182"/>
      <c r="C10" s="22" t="s">
        <v>115</v>
      </c>
      <c r="D10" s="23" t="s">
        <v>116</v>
      </c>
      <c r="E10" s="24" t="s">
        <v>115</v>
      </c>
      <c r="F10" s="25" t="s">
        <v>116</v>
      </c>
      <c r="G10" s="301" t="s">
        <v>117</v>
      </c>
      <c r="H10" s="302"/>
      <c r="I10" s="302"/>
      <c r="J10" s="300"/>
      <c r="K10" s="182"/>
      <c r="L10" s="182"/>
      <c r="O10" s="290"/>
    </row>
    <row r="11" spans="2:16" ht="42" customHeight="1" x14ac:dyDescent="0.2">
      <c r="B11" s="26">
        <f>交付申請書!N17</f>
        <v>0</v>
      </c>
      <c r="C11" s="27">
        <f>交付申請書!U17</f>
        <v>0</v>
      </c>
      <c r="D11" s="28">
        <f>交付申請書!Y17</f>
        <v>0</v>
      </c>
      <c r="E11" s="10"/>
      <c r="F11" s="11"/>
      <c r="G11" s="12"/>
      <c r="H11" s="13"/>
      <c r="I11" s="14"/>
      <c r="J11" s="15"/>
      <c r="K11" s="16" t="s">
        <v>57</v>
      </c>
      <c r="L11" s="17"/>
      <c r="O11" s="33" t="str">
        <f>IF(OR(E11="",F11="",G11="",H11="",I11="",J11="",K11="都道府県",L11=""),"NG","OK")</f>
        <v>NG</v>
      </c>
    </row>
    <row r="12" spans="2:16" ht="42" customHeight="1" x14ac:dyDescent="0.2">
      <c r="B12" s="18"/>
      <c r="C12" s="19"/>
      <c r="D12" s="20"/>
      <c r="E12" s="10"/>
      <c r="F12" s="11"/>
      <c r="G12" s="12"/>
      <c r="H12" s="13"/>
      <c r="I12" s="14"/>
      <c r="J12" s="15"/>
      <c r="K12" s="16" t="s">
        <v>57</v>
      </c>
      <c r="L12" s="17"/>
      <c r="O12" s="33" t="str">
        <f>IF(AND(B12="",C12="",D12="",E12="",F12="",G12="",H12="",I12="",J12="",K12="都道府県",L12=""),"",IF(AND(B12&lt;&gt;"",C12&lt;&gt;"",D12&lt;&gt;"",E12&lt;&gt;"",F12&lt;&gt;"",G12&lt;&gt;"",H12&lt;&gt;"",I12&lt;&gt;"",J12&lt;&gt;"",K12&lt;&gt;"都道府県",L12&lt;&gt;""),"OK","NG"))</f>
        <v/>
      </c>
    </row>
    <row r="13" spans="2:16" ht="42" customHeight="1" x14ac:dyDescent="0.2">
      <c r="B13" s="18"/>
      <c r="C13" s="19"/>
      <c r="D13" s="20"/>
      <c r="E13" s="10"/>
      <c r="F13" s="11"/>
      <c r="G13" s="12"/>
      <c r="H13" s="13"/>
      <c r="I13" s="14"/>
      <c r="J13" s="15"/>
      <c r="K13" s="16" t="s">
        <v>57</v>
      </c>
      <c r="L13" s="17"/>
      <c r="O13" s="33" t="str">
        <f t="shared" ref="O13:O20" si="0">IF(AND(B13="",C13="",D13="",E13="",F13="",G13="",H13="",I13="",J13="",K13="都道府県",L13=""),"",IF(AND(B13&lt;&gt;"",C13&lt;&gt;"",D13&lt;&gt;"",E13&lt;&gt;"",F13&lt;&gt;"",G13&lt;&gt;"",H13&lt;&gt;"",I13&lt;&gt;"",J13&lt;&gt;"",K13&lt;&gt;"都道府県",L13&lt;&gt;""),"OK","NG"))</f>
        <v/>
      </c>
    </row>
    <row r="14" spans="2:16" ht="42" customHeight="1" x14ac:dyDescent="0.2">
      <c r="B14" s="18"/>
      <c r="C14" s="19"/>
      <c r="D14" s="20"/>
      <c r="E14" s="10"/>
      <c r="F14" s="11"/>
      <c r="G14" s="12"/>
      <c r="H14" s="13"/>
      <c r="I14" s="14"/>
      <c r="J14" s="15"/>
      <c r="K14" s="16" t="s">
        <v>57</v>
      </c>
      <c r="L14" s="17"/>
      <c r="O14" s="33" t="str">
        <f t="shared" si="0"/>
        <v/>
      </c>
    </row>
    <row r="15" spans="2:16" ht="42" customHeight="1" x14ac:dyDescent="0.2">
      <c r="B15" s="18"/>
      <c r="C15" s="19"/>
      <c r="D15" s="20"/>
      <c r="E15" s="10"/>
      <c r="F15" s="11"/>
      <c r="G15" s="12"/>
      <c r="H15" s="13"/>
      <c r="I15" s="14"/>
      <c r="J15" s="15"/>
      <c r="K15" s="16" t="s">
        <v>57</v>
      </c>
      <c r="L15" s="17"/>
      <c r="O15" s="33" t="str">
        <f t="shared" si="0"/>
        <v/>
      </c>
    </row>
    <row r="16" spans="2:16" ht="42" customHeight="1" x14ac:dyDescent="0.2">
      <c r="B16" s="18"/>
      <c r="C16" s="19"/>
      <c r="D16" s="20"/>
      <c r="E16" s="10"/>
      <c r="F16" s="11"/>
      <c r="G16" s="12"/>
      <c r="H16" s="13"/>
      <c r="I16" s="14"/>
      <c r="J16" s="15"/>
      <c r="K16" s="16" t="s">
        <v>57</v>
      </c>
      <c r="L16" s="17"/>
      <c r="O16" s="33" t="str">
        <f t="shared" si="0"/>
        <v/>
      </c>
    </row>
    <row r="17" spans="2:15" ht="42" customHeight="1" x14ac:dyDescent="0.2">
      <c r="B17" s="18"/>
      <c r="C17" s="19"/>
      <c r="D17" s="20"/>
      <c r="E17" s="10"/>
      <c r="F17" s="11"/>
      <c r="G17" s="12"/>
      <c r="H17" s="13"/>
      <c r="I17" s="14"/>
      <c r="J17" s="15"/>
      <c r="K17" s="16" t="s">
        <v>57</v>
      </c>
      <c r="L17" s="17"/>
      <c r="O17" s="33" t="str">
        <f t="shared" si="0"/>
        <v/>
      </c>
    </row>
    <row r="18" spans="2:15" ht="42" customHeight="1" x14ac:dyDescent="0.2">
      <c r="B18" s="18"/>
      <c r="C18" s="19"/>
      <c r="D18" s="20"/>
      <c r="E18" s="10"/>
      <c r="F18" s="11"/>
      <c r="G18" s="12"/>
      <c r="H18" s="13"/>
      <c r="I18" s="14"/>
      <c r="J18" s="15"/>
      <c r="K18" s="16" t="s">
        <v>57</v>
      </c>
      <c r="L18" s="17"/>
      <c r="O18" s="33" t="str">
        <f t="shared" si="0"/>
        <v/>
      </c>
    </row>
    <row r="19" spans="2:15" ht="42" customHeight="1" x14ac:dyDescent="0.2">
      <c r="B19" s="18"/>
      <c r="C19" s="19"/>
      <c r="D19" s="20"/>
      <c r="E19" s="10"/>
      <c r="F19" s="11"/>
      <c r="G19" s="12"/>
      <c r="H19" s="13"/>
      <c r="I19" s="14"/>
      <c r="J19" s="15"/>
      <c r="K19" s="16" t="s">
        <v>57</v>
      </c>
      <c r="L19" s="17"/>
      <c r="O19" s="33" t="str">
        <f t="shared" si="0"/>
        <v/>
      </c>
    </row>
    <row r="20" spans="2:15" ht="42" customHeight="1" x14ac:dyDescent="0.2">
      <c r="B20" s="18"/>
      <c r="C20" s="19"/>
      <c r="D20" s="20"/>
      <c r="E20" s="10"/>
      <c r="F20" s="11"/>
      <c r="G20" s="12"/>
      <c r="H20" s="13"/>
      <c r="I20" s="14"/>
      <c r="J20" s="15"/>
      <c r="K20" s="16" t="s">
        <v>57</v>
      </c>
      <c r="L20" s="17"/>
      <c r="O20" s="33" t="str">
        <f t="shared" si="0"/>
        <v/>
      </c>
    </row>
    <row r="24" spans="2:15" ht="13.2" x14ac:dyDescent="0.2">
      <c r="C24" s="1"/>
      <c r="D24" s="1"/>
      <c r="E24" s="1"/>
      <c r="F24" s="1"/>
      <c r="G24" s="1"/>
      <c r="H24" s="1"/>
      <c r="I24" s="1"/>
    </row>
    <row r="25" spans="2:15" ht="13.2" x14ac:dyDescent="0.2">
      <c r="C25" s="1"/>
      <c r="D25" s="1"/>
      <c r="E25" s="1"/>
      <c r="F25" s="1"/>
      <c r="G25" s="1"/>
      <c r="H25" s="1"/>
      <c r="I25" s="1"/>
    </row>
    <row r="26" spans="2:15" ht="13.2" x14ac:dyDescent="0.2">
      <c r="C26" s="1"/>
      <c r="D26" s="1"/>
      <c r="E26" s="1"/>
      <c r="F26" s="4"/>
      <c r="G26" s="4"/>
      <c r="H26" s="5"/>
      <c r="I26" s="5"/>
      <c r="J26" s="5"/>
      <c r="K26" s="5"/>
      <c r="L26" s="5"/>
    </row>
    <row r="27" spans="2:15" ht="13.2" x14ac:dyDescent="0.2">
      <c r="C27" s="1"/>
      <c r="D27" s="1"/>
      <c r="E27" s="1"/>
      <c r="F27" s="4"/>
      <c r="G27" s="4"/>
      <c r="H27" s="4"/>
      <c r="I27" s="4"/>
      <c r="J27" s="29"/>
      <c r="K27" s="4"/>
      <c r="L27" s="4"/>
    </row>
    <row r="28" spans="2:15" ht="13.2" x14ac:dyDescent="0.2">
      <c r="C28" s="1"/>
      <c r="D28" s="1"/>
      <c r="E28" s="1"/>
      <c r="F28" s="4"/>
      <c r="G28" s="4"/>
      <c r="H28" s="4"/>
      <c r="I28" s="4"/>
      <c r="J28" s="4"/>
      <c r="K28" s="4"/>
      <c r="L28" s="4"/>
    </row>
    <row r="29" spans="2:15" ht="13.2" x14ac:dyDescent="0.2">
      <c r="C29" s="1"/>
      <c r="D29" s="1"/>
      <c r="E29" s="1"/>
      <c r="F29" s="1"/>
      <c r="G29" s="1"/>
      <c r="H29" s="1"/>
      <c r="I29" s="1"/>
    </row>
    <row r="30" spans="2:15" ht="13.2" x14ac:dyDescent="0.2">
      <c r="C30" s="1"/>
      <c r="D30" s="1"/>
      <c r="E30" s="1"/>
      <c r="F30" s="291"/>
      <c r="G30" s="291"/>
      <c r="H30" s="291"/>
      <c r="I30" s="291"/>
      <c r="J30" s="29"/>
      <c r="K30" s="30"/>
      <c r="L30" s="30"/>
    </row>
    <row r="31" spans="2:15" ht="13.2" x14ac:dyDescent="0.2">
      <c r="C31" s="1"/>
      <c r="D31" s="1"/>
      <c r="E31" s="1"/>
      <c r="F31" s="1"/>
      <c r="G31" s="1"/>
      <c r="H31" s="1"/>
      <c r="I31" s="1"/>
    </row>
    <row r="32" spans="2:15" ht="13.2" x14ac:dyDescent="0.2">
      <c r="C32" s="1"/>
      <c r="D32" s="1"/>
      <c r="E32" s="1"/>
      <c r="F32" s="1"/>
      <c r="G32" s="1"/>
      <c r="H32" s="1"/>
      <c r="I32" s="1"/>
    </row>
    <row r="33" spans="3:11" ht="13.2" x14ac:dyDescent="0.2">
      <c r="C33" s="1"/>
      <c r="D33" s="1"/>
      <c r="E33" s="1"/>
      <c r="F33" s="1"/>
      <c r="G33" s="1"/>
      <c r="H33" s="1"/>
      <c r="I33" s="1"/>
    </row>
    <row r="34" spans="3:11" ht="13.35" customHeight="1" x14ac:dyDescent="0.2">
      <c r="C34" s="1"/>
      <c r="D34" s="1"/>
      <c r="E34" s="1"/>
      <c r="F34" s="1"/>
      <c r="G34" s="1"/>
      <c r="H34" s="1"/>
      <c r="I34" s="1"/>
    </row>
    <row r="35" spans="3:11" ht="13.35" customHeight="1" x14ac:dyDescent="0.2">
      <c r="C35" s="1"/>
      <c r="D35" s="1"/>
      <c r="E35" s="1"/>
      <c r="F35" s="1"/>
      <c r="G35" s="1"/>
      <c r="H35" s="1"/>
      <c r="I35" s="1"/>
    </row>
    <row r="36" spans="3:11" ht="13.35" customHeight="1" x14ac:dyDescent="0.2">
      <c r="C36" s="1"/>
      <c r="D36" s="1"/>
      <c r="E36" s="1"/>
      <c r="F36" s="1"/>
      <c r="G36" s="1"/>
      <c r="H36" s="1"/>
      <c r="I36" s="1"/>
    </row>
    <row r="40" spans="3:11" ht="13.35" customHeight="1" x14ac:dyDescent="0.2">
      <c r="F40" s="21" t="s">
        <v>127</v>
      </c>
      <c r="G40" s="9" t="s">
        <v>128</v>
      </c>
      <c r="K40" s="1" t="s">
        <v>57</v>
      </c>
    </row>
    <row r="41" spans="3:11" ht="13.35" customHeight="1" x14ac:dyDescent="0.2">
      <c r="F41" s="21" t="s">
        <v>129</v>
      </c>
      <c r="G41" s="9" t="s">
        <v>130</v>
      </c>
      <c r="H41" s="31">
        <v>1</v>
      </c>
      <c r="I41" s="9">
        <v>1</v>
      </c>
      <c r="K41" s="1" t="s">
        <v>58</v>
      </c>
    </row>
    <row r="42" spans="3:11" ht="13.35" customHeight="1" x14ac:dyDescent="0.2">
      <c r="F42" s="21" t="s">
        <v>131</v>
      </c>
      <c r="G42" s="9" t="s">
        <v>132</v>
      </c>
      <c r="H42" s="31">
        <v>2</v>
      </c>
      <c r="I42" s="9">
        <v>2</v>
      </c>
      <c r="K42" s="1" t="s">
        <v>59</v>
      </c>
    </row>
    <row r="43" spans="3:11" ht="13.35" customHeight="1" x14ac:dyDescent="0.2">
      <c r="F43" s="21" t="s">
        <v>133</v>
      </c>
      <c r="G43" s="9" t="s">
        <v>134</v>
      </c>
      <c r="H43" s="31">
        <v>3</v>
      </c>
      <c r="I43" s="9">
        <v>3</v>
      </c>
      <c r="K43" s="1" t="s">
        <v>60</v>
      </c>
    </row>
    <row r="44" spans="3:11" ht="13.35" customHeight="1" x14ac:dyDescent="0.2">
      <c r="F44" s="21" t="s">
        <v>135</v>
      </c>
      <c r="G44" s="9" t="s">
        <v>136</v>
      </c>
      <c r="H44" s="31">
        <v>4</v>
      </c>
      <c r="I44" s="9">
        <v>4</v>
      </c>
      <c r="K44" s="1" t="s">
        <v>61</v>
      </c>
    </row>
    <row r="45" spans="3:11" ht="13.35" customHeight="1" x14ac:dyDescent="0.2">
      <c r="F45" s="21" t="s">
        <v>137</v>
      </c>
      <c r="G45" s="9" t="s">
        <v>138</v>
      </c>
      <c r="H45" s="31">
        <v>5</v>
      </c>
      <c r="I45" s="9">
        <v>5</v>
      </c>
      <c r="K45" s="1" t="s">
        <v>62</v>
      </c>
    </row>
    <row r="46" spans="3:11" ht="13.35" customHeight="1" x14ac:dyDescent="0.2">
      <c r="F46" s="21" t="s">
        <v>139</v>
      </c>
      <c r="G46" s="9" t="s">
        <v>140</v>
      </c>
      <c r="H46" s="31">
        <v>6</v>
      </c>
      <c r="I46" s="9">
        <v>6</v>
      </c>
      <c r="K46" s="1" t="s">
        <v>63</v>
      </c>
    </row>
    <row r="47" spans="3:11" ht="13.35" customHeight="1" x14ac:dyDescent="0.2">
      <c r="F47" s="21" t="s">
        <v>141</v>
      </c>
      <c r="G47" s="9" t="s">
        <v>142</v>
      </c>
      <c r="H47" s="31">
        <v>7</v>
      </c>
      <c r="I47" s="9">
        <v>7</v>
      </c>
      <c r="K47" s="1" t="s">
        <v>64</v>
      </c>
    </row>
    <row r="48" spans="3:11" ht="13.35" customHeight="1" x14ac:dyDescent="0.2">
      <c r="F48" s="21" t="s">
        <v>143</v>
      </c>
      <c r="G48" s="9" t="s">
        <v>144</v>
      </c>
      <c r="H48" s="31">
        <v>8</v>
      </c>
      <c r="I48" s="9">
        <v>8</v>
      </c>
      <c r="K48" s="1" t="s">
        <v>65</v>
      </c>
    </row>
    <row r="49" spans="6:11" ht="13.35" customHeight="1" x14ac:dyDescent="0.2">
      <c r="F49" s="21" t="s">
        <v>145</v>
      </c>
      <c r="G49" s="9" t="s">
        <v>146</v>
      </c>
      <c r="H49" s="31">
        <v>9</v>
      </c>
      <c r="I49" s="9">
        <v>9</v>
      </c>
      <c r="K49" s="1" t="s">
        <v>66</v>
      </c>
    </row>
    <row r="50" spans="6:11" ht="13.35" customHeight="1" x14ac:dyDescent="0.2">
      <c r="F50" s="21" t="s">
        <v>147</v>
      </c>
      <c r="G50" s="9" t="s">
        <v>148</v>
      </c>
      <c r="H50" s="31">
        <v>10</v>
      </c>
      <c r="I50" s="9">
        <v>10</v>
      </c>
      <c r="K50" s="1" t="s">
        <v>67</v>
      </c>
    </row>
    <row r="51" spans="6:11" ht="13.35" customHeight="1" x14ac:dyDescent="0.2">
      <c r="F51" s="21" t="s">
        <v>149</v>
      </c>
      <c r="G51" s="9" t="s">
        <v>150</v>
      </c>
      <c r="H51" s="31">
        <v>11</v>
      </c>
      <c r="I51" s="9">
        <v>11</v>
      </c>
      <c r="K51" s="1" t="s">
        <v>68</v>
      </c>
    </row>
    <row r="52" spans="6:11" ht="13.35" customHeight="1" x14ac:dyDescent="0.2">
      <c r="F52" s="21" t="s">
        <v>151</v>
      </c>
      <c r="G52" s="9" t="s">
        <v>152</v>
      </c>
      <c r="H52" s="31">
        <v>12</v>
      </c>
      <c r="I52" s="9">
        <v>12</v>
      </c>
      <c r="K52" s="1" t="s">
        <v>69</v>
      </c>
    </row>
    <row r="53" spans="6:11" ht="13.35" customHeight="1" x14ac:dyDescent="0.2">
      <c r="F53" s="21" t="s">
        <v>153</v>
      </c>
      <c r="G53" s="9" t="s">
        <v>118</v>
      </c>
      <c r="I53" s="9">
        <v>13</v>
      </c>
      <c r="K53" s="1" t="s">
        <v>70</v>
      </c>
    </row>
    <row r="54" spans="6:11" ht="13.35" customHeight="1" x14ac:dyDescent="0.2">
      <c r="F54" s="21" t="s">
        <v>154</v>
      </c>
      <c r="G54" s="9" t="s">
        <v>155</v>
      </c>
      <c r="I54" s="9">
        <v>14</v>
      </c>
      <c r="K54" s="1" t="s">
        <v>56</v>
      </c>
    </row>
    <row r="55" spans="6:11" ht="13.35" customHeight="1" x14ac:dyDescent="0.2">
      <c r="F55" s="21" t="s">
        <v>156</v>
      </c>
      <c r="G55" s="9" t="s">
        <v>157</v>
      </c>
      <c r="I55" s="9">
        <v>15</v>
      </c>
      <c r="K55" s="1" t="s">
        <v>71</v>
      </c>
    </row>
    <row r="56" spans="6:11" ht="13.35" customHeight="1" x14ac:dyDescent="0.2">
      <c r="F56" s="21" t="s">
        <v>158</v>
      </c>
      <c r="G56" s="9" t="s">
        <v>159</v>
      </c>
      <c r="I56" s="9">
        <v>16</v>
      </c>
      <c r="K56" s="1" t="s">
        <v>72</v>
      </c>
    </row>
    <row r="57" spans="6:11" ht="13.35" customHeight="1" x14ac:dyDescent="0.2">
      <c r="F57" s="21" t="s">
        <v>160</v>
      </c>
      <c r="G57" s="9" t="s">
        <v>161</v>
      </c>
      <c r="I57" s="9">
        <v>17</v>
      </c>
      <c r="K57" s="1" t="s">
        <v>73</v>
      </c>
    </row>
    <row r="58" spans="6:11" ht="13.35" customHeight="1" x14ac:dyDescent="0.2">
      <c r="F58" s="21" t="s">
        <v>162</v>
      </c>
      <c r="G58" s="9" t="s">
        <v>163</v>
      </c>
      <c r="I58" s="9">
        <v>18</v>
      </c>
      <c r="K58" s="1" t="s">
        <v>74</v>
      </c>
    </row>
    <row r="59" spans="6:11" ht="13.35" customHeight="1" x14ac:dyDescent="0.2">
      <c r="F59" s="21" t="s">
        <v>164</v>
      </c>
      <c r="G59" s="9" t="s">
        <v>165</v>
      </c>
      <c r="I59" s="9">
        <v>19</v>
      </c>
      <c r="K59" s="1" t="s">
        <v>75</v>
      </c>
    </row>
    <row r="60" spans="6:11" ht="13.35" customHeight="1" x14ac:dyDescent="0.2">
      <c r="F60" s="21" t="s">
        <v>166</v>
      </c>
      <c r="G60" s="9" t="s">
        <v>167</v>
      </c>
      <c r="I60" s="9">
        <v>20</v>
      </c>
      <c r="K60" s="1" t="s">
        <v>76</v>
      </c>
    </row>
    <row r="61" spans="6:11" ht="13.35" customHeight="1" x14ac:dyDescent="0.2">
      <c r="F61" s="21" t="s">
        <v>168</v>
      </c>
      <c r="G61" s="9" t="s">
        <v>169</v>
      </c>
      <c r="I61" s="9">
        <v>21</v>
      </c>
      <c r="K61" s="1" t="s">
        <v>77</v>
      </c>
    </row>
    <row r="62" spans="6:11" ht="13.35" customHeight="1" x14ac:dyDescent="0.2">
      <c r="F62" s="21" t="s">
        <v>170</v>
      </c>
      <c r="G62" s="9" t="s">
        <v>171</v>
      </c>
      <c r="I62" s="9">
        <v>22</v>
      </c>
      <c r="K62" s="1" t="s">
        <v>78</v>
      </c>
    </row>
    <row r="63" spans="6:11" ht="13.35" customHeight="1" x14ac:dyDescent="0.2">
      <c r="F63" s="21" t="s">
        <v>172</v>
      </c>
      <c r="G63" s="9" t="s">
        <v>173</v>
      </c>
      <c r="I63" s="9">
        <v>23</v>
      </c>
      <c r="K63" s="1" t="s">
        <v>79</v>
      </c>
    </row>
    <row r="64" spans="6:11" ht="13.35" customHeight="1" x14ac:dyDescent="0.2">
      <c r="F64" s="21" t="s">
        <v>174</v>
      </c>
      <c r="G64" s="9" t="s">
        <v>175</v>
      </c>
      <c r="I64" s="9">
        <v>24</v>
      </c>
      <c r="K64" s="1" t="s">
        <v>80</v>
      </c>
    </row>
    <row r="65" spans="6:11" ht="13.35" customHeight="1" x14ac:dyDescent="0.2">
      <c r="F65" s="21" t="s">
        <v>176</v>
      </c>
      <c r="G65" s="9" t="s">
        <v>177</v>
      </c>
      <c r="I65" s="9">
        <v>25</v>
      </c>
      <c r="K65" s="1" t="s">
        <v>81</v>
      </c>
    </row>
    <row r="66" spans="6:11" ht="13.35" customHeight="1" x14ac:dyDescent="0.2">
      <c r="F66" s="21" t="s">
        <v>178</v>
      </c>
      <c r="G66" s="9" t="s">
        <v>179</v>
      </c>
      <c r="I66" s="9">
        <v>26</v>
      </c>
      <c r="K66" s="1" t="s">
        <v>82</v>
      </c>
    </row>
    <row r="67" spans="6:11" ht="13.35" customHeight="1" x14ac:dyDescent="0.2">
      <c r="F67" s="21" t="s">
        <v>180</v>
      </c>
      <c r="G67" s="9" t="s">
        <v>181</v>
      </c>
      <c r="I67" s="9">
        <v>27</v>
      </c>
      <c r="K67" s="1" t="s">
        <v>83</v>
      </c>
    </row>
    <row r="68" spans="6:11" ht="13.35" customHeight="1" x14ac:dyDescent="0.2">
      <c r="F68" s="21" t="s">
        <v>182</v>
      </c>
      <c r="G68" s="9" t="s">
        <v>183</v>
      </c>
      <c r="I68" s="9">
        <v>28</v>
      </c>
      <c r="K68" s="1" t="s">
        <v>84</v>
      </c>
    </row>
    <row r="69" spans="6:11" ht="13.35" customHeight="1" x14ac:dyDescent="0.2">
      <c r="F69" s="21" t="s">
        <v>184</v>
      </c>
      <c r="G69" s="9" t="s">
        <v>185</v>
      </c>
      <c r="I69" s="9">
        <v>29</v>
      </c>
      <c r="K69" s="1" t="s">
        <v>85</v>
      </c>
    </row>
    <row r="70" spans="6:11" ht="13.35" customHeight="1" x14ac:dyDescent="0.2">
      <c r="F70" s="21" t="s">
        <v>186</v>
      </c>
      <c r="G70" s="9" t="s">
        <v>187</v>
      </c>
      <c r="I70" s="9">
        <v>30</v>
      </c>
      <c r="K70" s="1" t="s">
        <v>86</v>
      </c>
    </row>
    <row r="71" spans="6:11" ht="13.35" customHeight="1" x14ac:dyDescent="0.2">
      <c r="F71" s="21" t="s">
        <v>188</v>
      </c>
      <c r="G71" s="9" t="s">
        <v>189</v>
      </c>
      <c r="I71" s="9">
        <v>31</v>
      </c>
      <c r="K71" s="1" t="s">
        <v>87</v>
      </c>
    </row>
    <row r="72" spans="6:11" ht="13.35" customHeight="1" x14ac:dyDescent="0.2">
      <c r="F72" s="21" t="s">
        <v>190</v>
      </c>
      <c r="G72" s="9" t="s">
        <v>191</v>
      </c>
      <c r="K72" s="1" t="s">
        <v>88</v>
      </c>
    </row>
    <row r="73" spans="6:11" ht="13.35" customHeight="1" x14ac:dyDescent="0.2">
      <c r="F73" s="21" t="s">
        <v>192</v>
      </c>
      <c r="G73" s="9" t="s">
        <v>193</v>
      </c>
      <c r="K73" s="1" t="s">
        <v>89</v>
      </c>
    </row>
    <row r="74" spans="6:11" ht="13.35" customHeight="1" x14ac:dyDescent="0.2">
      <c r="F74" s="21" t="s">
        <v>194</v>
      </c>
      <c r="G74" s="9" t="s">
        <v>195</v>
      </c>
      <c r="K74" s="1" t="s">
        <v>90</v>
      </c>
    </row>
    <row r="75" spans="6:11" ht="13.35" customHeight="1" x14ac:dyDescent="0.2">
      <c r="F75" s="21" t="s">
        <v>196</v>
      </c>
      <c r="G75" s="9" t="s">
        <v>197</v>
      </c>
      <c r="K75" s="1" t="s">
        <v>91</v>
      </c>
    </row>
    <row r="76" spans="6:11" ht="13.35" customHeight="1" x14ac:dyDescent="0.2">
      <c r="F76" s="21" t="s">
        <v>198</v>
      </c>
      <c r="G76" s="9" t="s">
        <v>199</v>
      </c>
      <c r="K76" s="1" t="s">
        <v>92</v>
      </c>
    </row>
    <row r="77" spans="6:11" ht="13.35" customHeight="1" x14ac:dyDescent="0.2">
      <c r="F77" s="21" t="s">
        <v>200</v>
      </c>
      <c r="G77" s="9" t="s">
        <v>201</v>
      </c>
      <c r="K77" s="1" t="s">
        <v>93</v>
      </c>
    </row>
    <row r="78" spans="6:11" ht="13.35" customHeight="1" x14ac:dyDescent="0.2">
      <c r="F78" s="21" t="s">
        <v>202</v>
      </c>
      <c r="G78" s="9" t="s">
        <v>203</v>
      </c>
      <c r="K78" s="1" t="s">
        <v>94</v>
      </c>
    </row>
    <row r="79" spans="6:11" ht="13.35" customHeight="1" x14ac:dyDescent="0.2">
      <c r="F79" s="21" t="s">
        <v>204</v>
      </c>
      <c r="G79" s="9" t="s">
        <v>205</v>
      </c>
      <c r="K79" s="1" t="s">
        <v>95</v>
      </c>
    </row>
    <row r="80" spans="6:11" ht="13.35" customHeight="1" x14ac:dyDescent="0.2">
      <c r="F80" s="21" t="s">
        <v>206</v>
      </c>
      <c r="G80" s="9" t="s">
        <v>207</v>
      </c>
      <c r="K80" s="1" t="s">
        <v>96</v>
      </c>
    </row>
    <row r="81" spans="6:11" ht="13.35" customHeight="1" x14ac:dyDescent="0.2">
      <c r="F81" s="21" t="s">
        <v>208</v>
      </c>
      <c r="G81" s="9" t="s">
        <v>119</v>
      </c>
      <c r="K81" s="1" t="s">
        <v>97</v>
      </c>
    </row>
    <row r="82" spans="6:11" ht="13.35" customHeight="1" x14ac:dyDescent="0.2">
      <c r="F82" s="21" t="s">
        <v>209</v>
      </c>
      <c r="G82" s="9" t="s">
        <v>120</v>
      </c>
      <c r="K82" s="1" t="s">
        <v>98</v>
      </c>
    </row>
    <row r="83" spans="6:11" ht="13.35" customHeight="1" x14ac:dyDescent="0.2">
      <c r="F83" s="21" t="s">
        <v>210</v>
      </c>
      <c r="G83" s="9" t="s">
        <v>211</v>
      </c>
      <c r="K83" s="1" t="s">
        <v>99</v>
      </c>
    </row>
    <row r="84" spans="6:11" ht="13.35" customHeight="1" x14ac:dyDescent="0.2">
      <c r="F84" s="21" t="s">
        <v>212</v>
      </c>
      <c r="G84" s="9" t="s">
        <v>213</v>
      </c>
      <c r="K84" s="1" t="s">
        <v>100</v>
      </c>
    </row>
    <row r="85" spans="6:11" ht="13.35" customHeight="1" x14ac:dyDescent="0.2">
      <c r="F85" s="21" t="s">
        <v>214</v>
      </c>
      <c r="G85" s="9" t="s">
        <v>215</v>
      </c>
      <c r="K85" s="1" t="s">
        <v>101</v>
      </c>
    </row>
    <row r="86" spans="6:11" ht="13.35" customHeight="1" x14ac:dyDescent="0.2">
      <c r="F86" s="21" t="s">
        <v>216</v>
      </c>
      <c r="G86" s="9" t="s">
        <v>217</v>
      </c>
      <c r="K86" s="1" t="s">
        <v>102</v>
      </c>
    </row>
    <row r="87" spans="6:11" ht="13.35" customHeight="1" x14ac:dyDescent="0.2">
      <c r="F87" s="21" t="s">
        <v>218</v>
      </c>
      <c r="G87" s="9" t="s">
        <v>219</v>
      </c>
      <c r="K87" s="1" t="s">
        <v>103</v>
      </c>
    </row>
    <row r="88" spans="6:11" ht="13.35" customHeight="1" x14ac:dyDescent="0.2">
      <c r="F88" s="21" t="s">
        <v>220</v>
      </c>
      <c r="G88" s="9" t="s">
        <v>221</v>
      </c>
    </row>
    <row r="89" spans="6:11" ht="13.35" customHeight="1" x14ac:dyDescent="0.2">
      <c r="F89" s="21" t="s">
        <v>222</v>
      </c>
      <c r="G89" s="9" t="s">
        <v>223</v>
      </c>
    </row>
    <row r="90" spans="6:11" ht="13.35" customHeight="1" x14ac:dyDescent="0.2">
      <c r="F90" s="21" t="s">
        <v>224</v>
      </c>
      <c r="G90" s="9" t="s">
        <v>225</v>
      </c>
    </row>
    <row r="91" spans="6:11" ht="13.35" customHeight="1" x14ac:dyDescent="0.2">
      <c r="F91" s="21" t="s">
        <v>226</v>
      </c>
      <c r="G91" s="9" t="s">
        <v>227</v>
      </c>
    </row>
    <row r="92" spans="6:11" ht="13.35" customHeight="1" x14ac:dyDescent="0.2">
      <c r="F92" s="21" t="s">
        <v>228</v>
      </c>
      <c r="G92" s="9" t="s">
        <v>229</v>
      </c>
    </row>
    <row r="93" spans="6:11" ht="13.35" customHeight="1" x14ac:dyDescent="0.2">
      <c r="F93" s="21" t="s">
        <v>230</v>
      </c>
      <c r="G93" s="9" t="s">
        <v>231</v>
      </c>
    </row>
    <row r="94" spans="6:11" ht="13.35" customHeight="1" x14ac:dyDescent="0.2">
      <c r="F94" s="21" t="s">
        <v>232</v>
      </c>
      <c r="G94" s="9" t="s">
        <v>233</v>
      </c>
    </row>
    <row r="95" spans="6:11" ht="13.35" customHeight="1" x14ac:dyDescent="0.2">
      <c r="F95" s="21" t="s">
        <v>234</v>
      </c>
      <c r="G95" s="9" t="s">
        <v>235</v>
      </c>
    </row>
    <row r="96" spans="6:11" ht="13.35" customHeight="1" x14ac:dyDescent="0.2">
      <c r="F96" s="21" t="s">
        <v>236</v>
      </c>
      <c r="G96" s="9" t="s">
        <v>237</v>
      </c>
    </row>
    <row r="97" spans="6:7" ht="13.35" customHeight="1" x14ac:dyDescent="0.2">
      <c r="F97" s="21" t="s">
        <v>238</v>
      </c>
      <c r="G97" s="9" t="s">
        <v>239</v>
      </c>
    </row>
    <row r="98" spans="6:7" ht="13.35" customHeight="1" x14ac:dyDescent="0.2">
      <c r="F98" s="21" t="s">
        <v>240</v>
      </c>
      <c r="G98" s="9" t="s">
        <v>241</v>
      </c>
    </row>
    <row r="99" spans="6:7" ht="13.35" customHeight="1" x14ac:dyDescent="0.2">
      <c r="F99" s="21" t="s">
        <v>242</v>
      </c>
      <c r="G99" s="9" t="s">
        <v>243</v>
      </c>
    </row>
    <row r="100" spans="6:7" ht="13.35" customHeight="1" x14ac:dyDescent="0.2">
      <c r="F100" s="21" t="s">
        <v>244</v>
      </c>
      <c r="G100" s="9" t="s">
        <v>245</v>
      </c>
    </row>
    <row r="101" spans="6:7" ht="13.35" customHeight="1" x14ac:dyDescent="0.2">
      <c r="F101" s="21" t="s">
        <v>246</v>
      </c>
      <c r="G101" s="9" t="s">
        <v>247</v>
      </c>
    </row>
    <row r="102" spans="6:7" ht="13.35" customHeight="1" x14ac:dyDescent="0.2">
      <c r="F102" s="21" t="s">
        <v>248</v>
      </c>
      <c r="G102" s="9" t="s">
        <v>249</v>
      </c>
    </row>
    <row r="103" spans="6:7" ht="13.35" customHeight="1" x14ac:dyDescent="0.2">
      <c r="F103" s="21" t="s">
        <v>250</v>
      </c>
      <c r="G103" s="9" t="s">
        <v>251</v>
      </c>
    </row>
    <row r="104" spans="6:7" ht="13.35" customHeight="1" x14ac:dyDescent="0.2">
      <c r="F104" s="21" t="s">
        <v>252</v>
      </c>
      <c r="G104" s="9" t="s">
        <v>253</v>
      </c>
    </row>
    <row r="105" spans="6:7" ht="13.35" customHeight="1" x14ac:dyDescent="0.2">
      <c r="F105" s="21" t="s">
        <v>254</v>
      </c>
      <c r="G105" s="9" t="s">
        <v>255</v>
      </c>
    </row>
    <row r="106" spans="6:7" ht="13.35" customHeight="1" x14ac:dyDescent="0.2">
      <c r="F106" s="21" t="s">
        <v>256</v>
      </c>
      <c r="G106" s="9" t="s">
        <v>257</v>
      </c>
    </row>
    <row r="107" spans="6:7" ht="13.35" customHeight="1" x14ac:dyDescent="0.2">
      <c r="F107" s="21" t="s">
        <v>258</v>
      </c>
      <c r="G107" s="9" t="s">
        <v>259</v>
      </c>
    </row>
    <row r="108" spans="6:7" ht="13.35" customHeight="1" x14ac:dyDescent="0.2">
      <c r="F108" s="21" t="s">
        <v>260</v>
      </c>
      <c r="G108" s="9" t="s">
        <v>261</v>
      </c>
    </row>
    <row r="109" spans="6:7" ht="13.35" customHeight="1" x14ac:dyDescent="0.2">
      <c r="F109" s="21" t="s">
        <v>262</v>
      </c>
      <c r="G109" s="9" t="s">
        <v>263</v>
      </c>
    </row>
    <row r="110" spans="6:7" ht="13.35" customHeight="1" x14ac:dyDescent="0.2">
      <c r="F110" s="21" t="s">
        <v>264</v>
      </c>
      <c r="G110" s="9" t="s">
        <v>265</v>
      </c>
    </row>
    <row r="111" spans="6:7" ht="13.35" customHeight="1" x14ac:dyDescent="0.2">
      <c r="F111" s="21" t="s">
        <v>266</v>
      </c>
      <c r="G111" s="9" t="s">
        <v>267</v>
      </c>
    </row>
    <row r="112" spans="6:7" ht="13.35" customHeight="1" x14ac:dyDescent="0.2">
      <c r="F112" s="21" t="s">
        <v>268</v>
      </c>
      <c r="G112" s="9" t="s">
        <v>269</v>
      </c>
    </row>
    <row r="113" spans="6:7" ht="13.35" customHeight="1" x14ac:dyDescent="0.2">
      <c r="F113" s="21" t="s">
        <v>270</v>
      </c>
      <c r="G113" s="9" t="s">
        <v>271</v>
      </c>
    </row>
    <row r="114" spans="6:7" ht="13.35" customHeight="1" x14ac:dyDescent="0.2">
      <c r="F114" s="21" t="s">
        <v>272</v>
      </c>
      <c r="G114" s="9" t="s">
        <v>273</v>
      </c>
    </row>
    <row r="115" spans="6:7" ht="13.35" customHeight="1" x14ac:dyDescent="0.2">
      <c r="F115" s="21" t="s">
        <v>274</v>
      </c>
      <c r="G115" s="9" t="s">
        <v>275</v>
      </c>
    </row>
    <row r="116" spans="6:7" ht="13.35" customHeight="1" x14ac:dyDescent="0.2">
      <c r="F116" s="21" t="s">
        <v>276</v>
      </c>
      <c r="G116" s="9" t="s">
        <v>277</v>
      </c>
    </row>
    <row r="117" spans="6:7" ht="13.35" customHeight="1" x14ac:dyDescent="0.2">
      <c r="F117" s="21" t="s">
        <v>278</v>
      </c>
      <c r="G117" s="9" t="s">
        <v>279</v>
      </c>
    </row>
    <row r="118" spans="6:7" ht="13.35" customHeight="1" x14ac:dyDescent="0.2">
      <c r="F118" s="21" t="s">
        <v>280</v>
      </c>
      <c r="G118" s="9" t="s">
        <v>281</v>
      </c>
    </row>
    <row r="119" spans="6:7" ht="13.35" customHeight="1" x14ac:dyDescent="0.2">
      <c r="F119" s="21" t="s">
        <v>282</v>
      </c>
      <c r="G119" s="9" t="s">
        <v>283</v>
      </c>
    </row>
    <row r="120" spans="6:7" ht="13.35" customHeight="1" x14ac:dyDescent="0.2">
      <c r="F120" s="21" t="s">
        <v>284</v>
      </c>
      <c r="G120" s="9" t="s">
        <v>285</v>
      </c>
    </row>
    <row r="121" spans="6:7" ht="13.35" customHeight="1" x14ac:dyDescent="0.2">
      <c r="F121" s="21" t="s">
        <v>286</v>
      </c>
      <c r="G121" s="9" t="s">
        <v>287</v>
      </c>
    </row>
    <row r="122" spans="6:7" ht="13.35" customHeight="1" x14ac:dyDescent="0.2">
      <c r="F122" s="21" t="s">
        <v>288</v>
      </c>
      <c r="G122" s="9" t="s">
        <v>289</v>
      </c>
    </row>
    <row r="123" spans="6:7" ht="13.35" customHeight="1" x14ac:dyDescent="0.2">
      <c r="F123" s="21" t="s">
        <v>290</v>
      </c>
      <c r="G123" s="9" t="s">
        <v>291</v>
      </c>
    </row>
    <row r="124" spans="6:7" ht="13.35" customHeight="1" x14ac:dyDescent="0.2">
      <c r="F124" s="21" t="s">
        <v>292</v>
      </c>
      <c r="G124" s="9" t="s">
        <v>293</v>
      </c>
    </row>
    <row r="125" spans="6:7" ht="13.35" customHeight="1" x14ac:dyDescent="0.2">
      <c r="F125" s="21" t="s">
        <v>294</v>
      </c>
      <c r="G125" s="9" t="s">
        <v>295</v>
      </c>
    </row>
    <row r="126" spans="6:7" ht="13.35" customHeight="1" x14ac:dyDescent="0.2">
      <c r="F126" s="21" t="s">
        <v>296</v>
      </c>
      <c r="G126" s="9" t="s">
        <v>297</v>
      </c>
    </row>
    <row r="127" spans="6:7" ht="13.35" customHeight="1" x14ac:dyDescent="0.2">
      <c r="F127" s="21" t="s">
        <v>298</v>
      </c>
      <c r="G127" s="9" t="s">
        <v>299</v>
      </c>
    </row>
    <row r="128" spans="6:7" ht="13.35" customHeight="1" x14ac:dyDescent="0.2">
      <c r="F128" s="21" t="s">
        <v>300</v>
      </c>
      <c r="G128" s="9" t="s">
        <v>301</v>
      </c>
    </row>
    <row r="129" spans="6:7" ht="13.35" customHeight="1" x14ac:dyDescent="0.2">
      <c r="F129" s="21" t="s">
        <v>302</v>
      </c>
      <c r="G129" s="9" t="s">
        <v>303</v>
      </c>
    </row>
    <row r="130" spans="6:7" ht="13.35" customHeight="1" x14ac:dyDescent="0.2">
      <c r="F130" s="21" t="s">
        <v>304</v>
      </c>
      <c r="G130" s="9" t="s">
        <v>305</v>
      </c>
    </row>
    <row r="131" spans="6:7" ht="13.35" customHeight="1" x14ac:dyDescent="0.2">
      <c r="F131" s="21" t="s">
        <v>306</v>
      </c>
      <c r="G131" s="9" t="s">
        <v>307</v>
      </c>
    </row>
    <row r="132" spans="6:7" ht="13.35" customHeight="1" x14ac:dyDescent="0.2">
      <c r="F132" s="21" t="s">
        <v>308</v>
      </c>
      <c r="G132" s="9" t="s">
        <v>309</v>
      </c>
    </row>
    <row r="133" spans="6:7" ht="13.35" customHeight="1" x14ac:dyDescent="0.2">
      <c r="F133" s="21" t="s">
        <v>310</v>
      </c>
      <c r="G133" s="9" t="s">
        <v>311</v>
      </c>
    </row>
    <row r="134" spans="6:7" ht="13.35" customHeight="1" x14ac:dyDescent="0.2">
      <c r="F134" s="21" t="s">
        <v>312</v>
      </c>
      <c r="G134" s="9" t="s">
        <v>121</v>
      </c>
    </row>
    <row r="135" spans="6:7" ht="13.35" customHeight="1" x14ac:dyDescent="0.2">
      <c r="F135" s="21" t="s">
        <v>313</v>
      </c>
      <c r="G135" s="9" t="s">
        <v>122</v>
      </c>
    </row>
    <row r="136" spans="6:7" ht="13.35" customHeight="1" x14ac:dyDescent="0.2">
      <c r="F136" s="21" t="s">
        <v>314</v>
      </c>
      <c r="G136" s="9" t="s">
        <v>123</v>
      </c>
    </row>
    <row r="137" spans="6:7" ht="13.35" customHeight="1" x14ac:dyDescent="0.2">
      <c r="F137" s="21" t="s">
        <v>315</v>
      </c>
      <c r="G137" s="9" t="s">
        <v>124</v>
      </c>
    </row>
    <row r="138" spans="6:7" ht="13.35" customHeight="1" x14ac:dyDescent="0.2">
      <c r="F138" s="21" t="s">
        <v>316</v>
      </c>
      <c r="G138" s="9" t="s">
        <v>125</v>
      </c>
    </row>
    <row r="139" spans="6:7" ht="13.35" customHeight="1" x14ac:dyDescent="0.2">
      <c r="F139" s="21" t="s">
        <v>317</v>
      </c>
      <c r="G139" s="9" t="s">
        <v>126</v>
      </c>
    </row>
    <row r="140" spans="6:7" ht="13.35" customHeight="1" x14ac:dyDescent="0.2">
      <c r="F140" s="21" t="s">
        <v>318</v>
      </c>
      <c r="G140" s="9" t="s">
        <v>319</v>
      </c>
    </row>
    <row r="141" spans="6:7" ht="13.35" customHeight="1" x14ac:dyDescent="0.2">
      <c r="F141" s="21" t="s">
        <v>320</v>
      </c>
      <c r="G141" s="9" t="s">
        <v>321</v>
      </c>
    </row>
    <row r="142" spans="6:7" ht="13.35" customHeight="1" x14ac:dyDescent="0.2">
      <c r="F142" s="21" t="s">
        <v>322</v>
      </c>
      <c r="G142" s="9" t="s">
        <v>323</v>
      </c>
    </row>
    <row r="143" spans="6:7" ht="13.35" customHeight="1" x14ac:dyDescent="0.2">
      <c r="F143" s="21" t="s">
        <v>324</v>
      </c>
      <c r="G143" s="9" t="s">
        <v>325</v>
      </c>
    </row>
    <row r="144" spans="6:7" ht="13.35" customHeight="1" x14ac:dyDescent="0.2">
      <c r="F144" s="21" t="s">
        <v>326</v>
      </c>
      <c r="G144" s="9" t="s">
        <v>327</v>
      </c>
    </row>
    <row r="145" spans="6:7" ht="13.35" customHeight="1" x14ac:dyDescent="0.2">
      <c r="F145" s="21" t="s">
        <v>328</v>
      </c>
      <c r="G145" s="9" t="s">
        <v>329</v>
      </c>
    </row>
    <row r="146" spans="6:7" ht="13.35" customHeight="1" x14ac:dyDescent="0.2">
      <c r="F146" s="21" t="s">
        <v>330</v>
      </c>
      <c r="G146" s="9" t="s">
        <v>331</v>
      </c>
    </row>
    <row r="147" spans="6:7" ht="13.35" customHeight="1" x14ac:dyDescent="0.2">
      <c r="F147" s="21" t="s">
        <v>332</v>
      </c>
      <c r="G147" s="9" t="s">
        <v>333</v>
      </c>
    </row>
    <row r="148" spans="6:7" ht="13.35" customHeight="1" x14ac:dyDescent="0.2">
      <c r="F148" s="21" t="s">
        <v>334</v>
      </c>
      <c r="G148" s="9" t="s">
        <v>335</v>
      </c>
    </row>
    <row r="149" spans="6:7" ht="13.35" customHeight="1" x14ac:dyDescent="0.2">
      <c r="F149" s="21" t="s">
        <v>336</v>
      </c>
      <c r="G149" s="9" t="s">
        <v>337</v>
      </c>
    </row>
    <row r="150" spans="6:7" ht="13.35" customHeight="1" x14ac:dyDescent="0.2">
      <c r="F150" s="21" t="s">
        <v>338</v>
      </c>
      <c r="G150" s="9" t="s">
        <v>339</v>
      </c>
    </row>
    <row r="151" spans="6:7" ht="13.35" customHeight="1" x14ac:dyDescent="0.2">
      <c r="F151" s="21" t="s">
        <v>340</v>
      </c>
      <c r="G151" s="9" t="s">
        <v>341</v>
      </c>
    </row>
    <row r="152" spans="6:7" ht="13.35" customHeight="1" x14ac:dyDescent="0.2">
      <c r="F152" s="21" t="s">
        <v>342</v>
      </c>
      <c r="G152" s="9" t="s">
        <v>343</v>
      </c>
    </row>
    <row r="153" spans="6:7" ht="13.35" customHeight="1" x14ac:dyDescent="0.2">
      <c r="F153" s="21" t="s">
        <v>344</v>
      </c>
      <c r="G153" s="9" t="s">
        <v>345</v>
      </c>
    </row>
    <row r="154" spans="6:7" ht="13.35" customHeight="1" x14ac:dyDescent="0.2">
      <c r="F154" s="21" t="s">
        <v>346</v>
      </c>
      <c r="G154" s="9" t="s">
        <v>347</v>
      </c>
    </row>
  </sheetData>
  <sheetProtection password="CC4B" sheet="1" objects="1" scenarios="1"/>
  <mergeCells count="10">
    <mergeCell ref="O9:O10"/>
    <mergeCell ref="F30:I30"/>
    <mergeCell ref="B5:L5"/>
    <mergeCell ref="B9:B10"/>
    <mergeCell ref="C9:D9"/>
    <mergeCell ref="E9:F9"/>
    <mergeCell ref="G9:I9"/>
    <mergeCell ref="J9:J10"/>
    <mergeCell ref="K9:L10"/>
    <mergeCell ref="G10:I10"/>
  </mergeCells>
  <phoneticPr fontId="2"/>
  <conditionalFormatting sqref="O1:O1048576">
    <cfRule type="cellIs" dxfId="0" priority="1" operator="equal">
      <formula>"NG"</formula>
    </cfRule>
  </conditionalFormatting>
  <dataValidations count="11">
    <dataValidation type="whole" imeMode="halfAlpha" allowBlank="1" showInputMessage="1" showErrorMessage="1" sqref="J7">
      <formula1>1</formula1>
      <formula2>31</formula2>
    </dataValidation>
    <dataValidation type="whole" imeMode="halfAlpha" allowBlank="1" showInputMessage="1" showErrorMessage="1" sqref="H7">
      <formula1>1</formula1>
      <formula2>12</formula2>
    </dataValidation>
    <dataValidation type="whole" imeMode="halfAlpha" operator="greaterThanOrEqual" allowBlank="1" showInputMessage="1" showErrorMessage="1" prompt="西暦４ケタ（半角数字）で入力" sqref="F7">
      <formula1>2020</formula1>
    </dataValidation>
    <dataValidation type="list" allowBlank="1" showInputMessage="1" showErrorMessage="1" prompt="都道府県をプルダウン選択" sqref="K11:K20">
      <formula1>$K$40:$K$87</formula1>
    </dataValidation>
    <dataValidation type="list" allowBlank="1" showInputMessage="1" showErrorMessage="1" prompt="日をプルダウン選択" sqref="I12:I20">
      <formula1>$I$41:$I$70</formula1>
    </dataValidation>
    <dataValidation type="list" allowBlank="1" showInputMessage="1" showErrorMessage="1" prompt="月をプルダウン選択" sqref="H11:H20">
      <formula1>$H$41:$H$52</formula1>
    </dataValidation>
    <dataValidation imeMode="halfKatakana" allowBlank="1" showInputMessage="1" showErrorMessage="1" prompt="半角ｶﾅで入力" sqref="E11:F20"/>
    <dataValidation type="list" allowBlank="1" showInputMessage="1" showErrorMessage="1" sqref="J11:J20">
      <formula1>"男,女"</formula1>
    </dataValidation>
    <dataValidation type="list" allowBlank="1" showInputMessage="1" showErrorMessage="1" prompt="年をプルダウン選択" sqref="G11:G20">
      <formula1>$G$41:$G$154</formula1>
    </dataValidation>
    <dataValidation allowBlank="1" showInputMessage="1" showErrorMessage="1" prompt="都道府県をプルダウン選択" sqref="F26:G26"/>
    <dataValidation type="list" allowBlank="1" showInputMessage="1" showErrorMessage="1" prompt="日をプルダウン選択" sqref="I11">
      <formula1>$I$41:$I$71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事業計画書</vt:lpstr>
      <vt:lpstr>役員等氏名一覧表</vt:lpstr>
      <vt:lpstr>交付申請書!Print_Area</vt:lpstr>
      <vt:lpstr>事業計画書!Print_Area</vt:lpstr>
      <vt:lpstr>役員等氏名一覧表!Print_Area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2024-10-25T02:39:52Z</dcterms:modified>
</cp:coreProperties>
</file>