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8" windowWidth="14808" windowHeight="8016" tabRatio="761"/>
  </bookViews>
  <sheets>
    <sheet name="実績報告書" sheetId="1" r:id="rId1"/>
    <sheet name="事業報告書" sheetId="4" r:id="rId2"/>
  </sheets>
  <definedNames>
    <definedName name="_xlnm.Print_Area" localSheetId="1">事業報告書!$A$1:$AB$82</definedName>
    <definedName name="_xlnm.Print_Area" localSheetId="0">実績報告書!$A$1:$AC$44</definedName>
  </definedNames>
  <calcPr calcId="162913"/>
</workbook>
</file>

<file path=xl/calcChain.xml><?xml version="1.0" encoding="utf-8"?>
<calcChain xmlns="http://schemas.openxmlformats.org/spreadsheetml/2006/main">
  <c r="K5" i="4" l="1"/>
  <c r="AD52" i="4"/>
  <c r="AD51" i="4"/>
  <c r="AD45" i="4"/>
  <c r="AD44" i="4"/>
  <c r="AD43" i="4"/>
  <c r="AD42" i="4"/>
  <c r="AD28" i="4"/>
  <c r="AD20" i="4"/>
  <c r="AD35" i="4" l="1"/>
  <c r="R61" i="4" l="1"/>
  <c r="K27" i="4" s="1"/>
  <c r="G78" i="4" l="1"/>
  <c r="G81" i="4" s="1"/>
  <c r="AE24" i="4" l="1"/>
  <c r="AD79" i="4"/>
  <c r="AD77" i="4"/>
  <c r="AD76" i="4"/>
  <c r="P7" i="4" l="1"/>
  <c r="R54" i="4" l="1"/>
  <c r="R60" i="4" s="1"/>
  <c r="M54" i="4"/>
  <c r="K25" i="4" s="1"/>
  <c r="AE51" i="4"/>
  <c r="G46" i="4"/>
  <c r="AD46" i="4" s="1"/>
  <c r="K26" i="4" l="1"/>
  <c r="AE60" i="4"/>
  <c r="M55" i="4"/>
  <c r="M56" i="4" s="1"/>
  <c r="AD54" i="4"/>
  <c r="AE54" i="4"/>
  <c r="AE27" i="4" l="1"/>
  <c r="AE61" i="4"/>
  <c r="AD11" i="4"/>
  <c r="AD10" i="4"/>
  <c r="AD9" i="4"/>
  <c r="AD8" i="4"/>
  <c r="AD13" i="1" l="1"/>
  <c r="AD15" i="1" l="1"/>
  <c r="AD17" i="1"/>
  <c r="AD37" i="1" l="1"/>
  <c r="AD38" i="1"/>
  <c r="AD39" i="1"/>
  <c r="AD40" i="1"/>
  <c r="AD41" i="1"/>
  <c r="AD36" i="1"/>
  <c r="AD24" i="4"/>
  <c r="AE26" i="4" l="1"/>
  <c r="AD19" i="1" l="1"/>
  <c r="AD14" i="4" l="1"/>
  <c r="AD15" i="4"/>
  <c r="AD21" i="4"/>
  <c r="AD19" i="4"/>
  <c r="AD12" i="4"/>
  <c r="AD13" i="4"/>
  <c r="AD7" i="1"/>
  <c r="AD23" i="4"/>
  <c r="AD22" i="4"/>
  <c r="K7" i="4" l="1"/>
  <c r="K6" i="4"/>
  <c r="AA1" i="4"/>
  <c r="AA1" i="1"/>
  <c r="AD4" i="4" l="1"/>
  <c r="AE4" i="4" l="1"/>
  <c r="AE81" i="4"/>
  <c r="L81" i="4" l="1"/>
</calcChain>
</file>

<file path=xl/sharedStrings.xml><?xml version="1.0" encoding="utf-8"?>
<sst xmlns="http://schemas.openxmlformats.org/spreadsheetml/2006/main" count="246" uniqueCount="187">
  <si>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</si>
  <si>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</si>
  <si>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</si>
  <si>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神奈川県知事　様</t>
    <rPh sb="0" eb="6">
      <t>カナガワケンチジ</t>
    </rPh>
    <rPh sb="7" eb="8">
      <t>サマ</t>
    </rPh>
    <phoneticPr fontId="2"/>
  </si>
  <si>
    <t>所在地・住所</t>
    <rPh sb="0" eb="3">
      <t>ショザイチ</t>
    </rPh>
    <rPh sb="4" eb="6">
      <t>ジュウショ</t>
    </rPh>
    <phoneticPr fontId="2"/>
  </si>
  <si>
    <t>名称</t>
    <rPh sb="0" eb="2">
      <t>メイショウ</t>
    </rPh>
    <phoneticPr fontId="2"/>
  </si>
  <si>
    <t>代表者の役職・氏名</t>
    <rPh sb="0" eb="3">
      <t>ダイヒョウシャ</t>
    </rPh>
    <rPh sb="4" eb="6">
      <t>ヤクショク</t>
    </rPh>
    <rPh sb="7" eb="9">
      <t>シメイ</t>
    </rPh>
    <phoneticPr fontId="2"/>
  </si>
  <si>
    <t>円</t>
    <rPh sb="0" eb="1">
      <t>エン</t>
    </rPh>
    <phoneticPr fontId="2"/>
  </si>
  <si>
    <t>（添付書類）</t>
    <phoneticPr fontId="2"/>
  </si>
  <si>
    <t>別紙様式１</t>
    <rPh sb="0" eb="2">
      <t>ベッシ</t>
    </rPh>
    <rPh sb="2" eb="4">
      <t>ヨウシキ</t>
    </rPh>
    <phoneticPr fontId="2"/>
  </si>
  <si>
    <t>１　申請者の概要</t>
    <rPh sb="2" eb="4">
      <t>シンセイ</t>
    </rPh>
    <rPh sb="4" eb="5">
      <t>シャ</t>
    </rPh>
    <rPh sb="6" eb="8">
      <t>ガイヨウ</t>
    </rPh>
    <phoneticPr fontId="2"/>
  </si>
  <si>
    <t>事業者等の名称</t>
    <phoneticPr fontId="2"/>
  </si>
  <si>
    <t>代表者役職・氏名</t>
    <rPh sb="3" eb="5">
      <t>ヤクショク</t>
    </rPh>
    <rPh sb="6" eb="8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</si>
  <si>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</si>
  <si>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</si>
  <si>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２　事業の概要</t>
    <rPh sb="2" eb="4">
      <t>ジギョウ</t>
    </rPh>
    <rPh sb="5" eb="7">
      <t>ガイヨウ</t>
    </rPh>
    <phoneticPr fontId="2"/>
  </si>
  <si>
    <t>（次頁に続く）</t>
    <phoneticPr fontId="2"/>
  </si>
  <si>
    <t>【作業メモ】</t>
    <rPh sb="1" eb="3">
      <t>サギョウ</t>
    </rPh>
    <phoneticPr fontId="2"/>
  </si>
  <si>
    <t>○ベースは茨城県の補助金制度の事業計画書</t>
    <rPh sb="5" eb="8">
      <t>イバラキケン</t>
    </rPh>
    <rPh sb="9" eb="12">
      <t>ホジョキン</t>
    </rPh>
    <rPh sb="12" eb="14">
      <t>セイド</t>
    </rPh>
    <rPh sb="15" eb="17">
      <t>ジギョウ</t>
    </rPh>
    <rPh sb="17" eb="20">
      <t>ケイカクショ</t>
    </rPh>
    <phoneticPr fontId="2"/>
  </si>
  <si>
    <t>円（税抜）</t>
    <rPh sb="0" eb="1">
      <t>エン</t>
    </rPh>
    <rPh sb="2" eb="3">
      <t>ゼイ</t>
    </rPh>
    <rPh sb="3" eb="4">
      <t>ヌ</t>
    </rPh>
    <phoneticPr fontId="2"/>
  </si>
  <si>
    <t>所在地</t>
    <rPh sb="0" eb="3">
      <t>ショザイチ</t>
    </rPh>
    <phoneticPr fontId="2"/>
  </si>
  <si>
    <t>部署名</t>
    <rPh sb="0" eb="2">
      <t>ブショ</t>
    </rPh>
    <rPh sb="2" eb="3">
      <t>メイ</t>
    </rPh>
    <phoneticPr fontId="2"/>
  </si>
  <si>
    <t>氏名</t>
    <rPh sb="0" eb="2">
      <t>シメイ</t>
    </rPh>
    <phoneticPr fontId="2"/>
  </si>
  <si>
    <t>－</t>
    <phoneticPr fontId="2"/>
  </si>
  <si>
    <t>@</t>
    <phoneticPr fontId="2"/>
  </si>
  <si>
    <t>備考</t>
    <rPh sb="0" eb="2">
      <t>ビコウ</t>
    </rPh>
    <phoneticPr fontId="2"/>
  </si>
  <si>
    <t>区分</t>
    <rPh sb="0" eb="2">
      <t>クブン</t>
    </rPh>
    <phoneticPr fontId="2"/>
  </si>
  <si>
    <t>自己資金</t>
    <rPh sb="0" eb="2">
      <t>ジコ</t>
    </rPh>
    <rPh sb="2" eb="4">
      <t>シキン</t>
    </rPh>
    <phoneticPr fontId="2"/>
  </si>
  <si>
    <t>借入金</t>
    <rPh sb="0" eb="2">
      <t>カリイレ</t>
    </rPh>
    <rPh sb="2" eb="3">
      <t>キン</t>
    </rPh>
    <phoneticPr fontId="2"/>
  </si>
  <si>
    <t>県補助金</t>
    <rPh sb="0" eb="1">
      <t>ケン</t>
    </rPh>
    <rPh sb="1" eb="4">
      <t>ホジョキン</t>
    </rPh>
    <phoneticPr fontId="2"/>
  </si>
  <si>
    <t>その他</t>
    <rPh sb="2" eb="3">
      <t>タ</t>
    </rPh>
    <phoneticPr fontId="2"/>
  </si>
  <si>
    <t>費目</t>
    <rPh sb="0" eb="2">
      <t>ヒモク</t>
    </rPh>
    <phoneticPr fontId="2"/>
  </si>
  <si>
    <t>←費目は要綱別表第１のとおり</t>
    <rPh sb="1" eb="3">
      <t>ヒモク</t>
    </rPh>
    <rPh sb="4" eb="6">
      <t>ヨウコウ</t>
    </rPh>
    <rPh sb="6" eb="8">
      <t>ベッピョウ</t>
    </rPh>
    <rPh sb="8" eb="9">
      <t>ダイ</t>
    </rPh>
    <phoneticPr fontId="2"/>
  </si>
  <si>
    <t>※費目の内訳がある場合は、内訳の内容が分かる資料を別途を添付してください。</t>
    <rPh sb="16" eb="18">
      <t>ナイヨウ</t>
    </rPh>
    <rPh sb="19" eb="20">
      <t>ワ</t>
    </rPh>
    <rPh sb="22" eb="24">
      <t>シリョウ</t>
    </rPh>
    <rPh sb="25" eb="27">
      <t>ベット</t>
    </rPh>
    <phoneticPr fontId="2"/>
  </si>
  <si>
    <t>※金額は、全て税抜きで記入してください。</t>
    <phoneticPr fontId="2"/>
  </si>
  <si>
    <t>内訳</t>
    <rPh sb="0" eb="2">
      <t>ウチワケ</t>
    </rPh>
    <phoneticPr fontId="2"/>
  </si>
  <si>
    <t>大分類</t>
    <rPh sb="0" eb="3">
      <t>ダイブンルイ</t>
    </rPh>
    <phoneticPr fontId="2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</si>
  <si>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2"/>
  </si>
  <si>
    <t>合計(②)</t>
    <rPh sb="0" eb="1">
      <t>ゴウ</t>
    </rPh>
    <rPh sb="1" eb="2">
      <t>ケイ</t>
    </rPh>
    <phoneticPr fontId="2"/>
  </si>
  <si>
    <t>合計(①)</t>
    <rPh sb="0" eb="1">
      <t>ゴウ</t>
    </rPh>
    <rPh sb="1" eb="2">
      <t>ケイ</t>
    </rPh>
    <phoneticPr fontId="2"/>
  </si>
  <si>
    <t>　　＜経費の内訳＞</t>
    <rPh sb="3" eb="5">
      <t>ケイヒ</t>
    </rPh>
    <rPh sb="6" eb="8">
      <t>ウチワケ</t>
    </rPh>
    <phoneticPr fontId="2"/>
  </si>
  <si>
    <t>エラーチェック</t>
    <phoneticPr fontId="2"/>
  </si>
  <si>
    <t>）</t>
    <phoneticPr fontId="2"/>
  </si>
  <si>
    <t>（内線</t>
    <rPh sb="1" eb="3">
      <t>ナイセン</t>
    </rPh>
    <phoneticPr fontId="2"/>
  </si>
  <si>
    <t>②と一致</t>
    <rPh sb="2" eb="4">
      <t>イッチ</t>
    </rPh>
    <phoneticPr fontId="2"/>
  </si>
  <si>
    <t>　(2) 収入の部</t>
    <rPh sb="5" eb="7">
      <t>シュウニュウ</t>
    </rPh>
    <rPh sb="8" eb="9">
      <t>ブ</t>
    </rPh>
    <phoneticPr fontId="2"/>
  </si>
  <si>
    <t>　(1) 支出の部</t>
    <rPh sb="5" eb="7">
      <t>シシュツ</t>
    </rPh>
    <rPh sb="8" eb="9">
      <t>ブ</t>
    </rPh>
    <phoneticPr fontId="2"/>
  </si>
  <si>
    <t>記入不足</t>
    <rPh sb="0" eb="2">
      <t>キニュウ</t>
    </rPh>
    <rPh sb="2" eb="4">
      <t>フソク</t>
    </rPh>
    <phoneticPr fontId="2"/>
  </si>
  <si>
    <t>誤記入</t>
    <rPh sb="0" eb="1">
      <t>ゴ</t>
    </rPh>
    <rPh sb="1" eb="3">
      <t>キニュウ</t>
    </rPh>
    <phoneticPr fontId="2"/>
  </si>
  <si>
    <t>←埼玉県の様式を参考</t>
    <rPh sb="1" eb="4">
      <t>サイタマケン</t>
    </rPh>
    <rPh sb="5" eb="7">
      <t>ヨウシキ</t>
    </rPh>
    <rPh sb="8" eb="10">
      <t>サンコウ</t>
    </rPh>
    <phoneticPr fontId="2"/>
  </si>
  <si>
    <t>A×10％、１円未満切捨て</t>
    <phoneticPr fontId="2"/>
  </si>
  <si>
    <t>年</t>
    <rPh sb="0" eb="1">
      <t>ネン</t>
    </rPh>
    <phoneticPr fontId="2"/>
  </si>
  <si>
    <t>(1) 事業報告書（第11号様式別紙様式１）</t>
    <phoneticPr fontId="2"/>
  </si>
  <si>
    <t>事業報告書</t>
    <rPh sb="0" eb="2">
      <t>ジギョウ</t>
    </rPh>
    <rPh sb="2" eb="5">
      <t>ホウコクショ</t>
    </rPh>
    <phoneticPr fontId="2"/>
  </si>
  <si>
    <t>事業完了年月日</t>
    <phoneticPr fontId="2"/>
  </si>
  <si>
    <t>事業着手年月日</t>
    <rPh sb="2" eb="4">
      <t>チャクシュ</t>
    </rPh>
    <phoneticPr fontId="2"/>
  </si>
  <si>
    <t>日付け第</t>
    <rPh sb="0" eb="1">
      <t>ヒ</t>
    </rPh>
    <phoneticPr fontId="2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</si>
  <si>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2"/>
  </si>
  <si>
    <t>うち補助対象経費</t>
    <rPh sb="2" eb="4">
      <t>ホジョ</t>
    </rPh>
    <rPh sb="4" eb="6">
      <t>タイショウ</t>
    </rPh>
    <rPh sb="6" eb="8">
      <t>ケイヒ</t>
    </rPh>
    <phoneticPr fontId="2"/>
  </si>
  <si>
    <t>他の補助金等の利用</t>
    <rPh sb="0" eb="1">
      <t>タ</t>
    </rPh>
    <rPh sb="2" eb="5">
      <t>ホジョキン</t>
    </rPh>
    <rPh sb="5" eb="6">
      <t>トウ</t>
    </rPh>
    <rPh sb="7" eb="9">
      <t>リヨウ</t>
    </rPh>
    <phoneticPr fontId="2"/>
  </si>
  <si>
    <t>（補助金振込先）</t>
    <rPh sb="1" eb="4">
      <t>ホジョキン</t>
    </rPh>
    <rPh sb="4" eb="7">
      <t>フリコミサキ</t>
    </rPh>
    <phoneticPr fontId="2"/>
  </si>
  <si>
    <t>口座名義人</t>
    <rPh sb="0" eb="2">
      <t>コウザ</t>
    </rPh>
    <rPh sb="2" eb="4">
      <t>メイギ</t>
    </rPh>
    <rPh sb="4" eb="5">
      <t>ニン</t>
    </rPh>
    <phoneticPr fontId="2"/>
  </si>
  <si>
    <t>（フリガナ）</t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</si>
  <si>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</si>
  <si>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店名</t>
    <rPh sb="0" eb="2">
      <t>テンメイ</t>
    </rPh>
    <phoneticPr fontId="2"/>
  </si>
  <si>
    <t>預金の種類</t>
    <rPh sb="0" eb="2">
      <t>ヨキン</t>
    </rPh>
    <rPh sb="3" eb="5">
      <t>シュルイ</t>
    </rPh>
    <phoneticPr fontId="2"/>
  </si>
  <si>
    <t>口座番号</t>
    <rPh sb="0" eb="2">
      <t>コウザ</t>
    </rPh>
    <rPh sb="2" eb="4">
      <t>バンゴウ</t>
    </rPh>
    <phoneticPr fontId="2"/>
  </si>
  <si>
    <t>←入力規則（半角カタカナ）あり</t>
    <rPh sb="1" eb="3">
      <t>ニュウリョク</t>
    </rPh>
    <rPh sb="3" eb="5">
      <t>キソク</t>
    </rPh>
    <rPh sb="6" eb="8">
      <t>ハンカク</t>
    </rPh>
    <phoneticPr fontId="2"/>
  </si>
  <si>
    <t>←入力規則（半角英数）あり</t>
    <rPh sb="1" eb="3">
      <t>ニュウリョク</t>
    </rPh>
    <rPh sb="3" eb="5">
      <t>キソク</t>
    </rPh>
    <rPh sb="6" eb="8">
      <t>ハンカク</t>
    </rPh>
    <rPh sb="8" eb="10">
      <t>エイスウ</t>
    </rPh>
    <phoneticPr fontId="2"/>
  </si>
  <si>
    <t>（※）</t>
    <phoneticPr fontId="2"/>
  </si>
  <si>
    <t>←基本的に「無し」のはずだが、「有り」と記載した場合は、別途ヒアリングすることを想定</t>
    <rPh sb="1" eb="4">
      <t>キホンテキ</t>
    </rPh>
    <rPh sb="6" eb="7">
      <t>ナ</t>
    </rPh>
    <rPh sb="16" eb="17">
      <t>ア</t>
    </rPh>
    <rPh sb="20" eb="22">
      <t>キサイ</t>
    </rPh>
    <rPh sb="24" eb="26">
      <t>バアイ</t>
    </rPh>
    <rPh sb="28" eb="30">
      <t>ベット</t>
    </rPh>
    <rPh sb="40" eb="42">
      <t>ソウテイ</t>
    </rPh>
    <phoneticPr fontId="2"/>
  </si>
  <si>
    <t>○審査での突合のしやすさを考慮して、事業計画書と同じ項目はセルの位置を極力合わせている</t>
    <rPh sb="1" eb="3">
      <t>シンサ</t>
    </rPh>
    <rPh sb="5" eb="7">
      <t>トツゴウ</t>
    </rPh>
    <rPh sb="13" eb="15">
      <t>コウリョ</t>
    </rPh>
    <rPh sb="18" eb="20">
      <t>ジギョウ</t>
    </rPh>
    <rPh sb="20" eb="23">
      <t>ケイカクショ</t>
    </rPh>
    <rPh sb="24" eb="25">
      <t>オナ</t>
    </rPh>
    <rPh sb="26" eb="28">
      <t>コウモク</t>
    </rPh>
    <rPh sb="32" eb="34">
      <t>イチ</t>
    </rPh>
    <rPh sb="35" eb="37">
      <t>キョクリョク</t>
    </rPh>
    <rPh sb="37" eb="38">
      <t>ア</t>
    </rPh>
    <phoneticPr fontId="2"/>
  </si>
  <si>
    <t>事業に要した費用</t>
    <rPh sb="0" eb="2">
      <t>ジギョウ</t>
    </rPh>
    <rPh sb="3" eb="4">
      <t>ヨウ</t>
    </rPh>
    <rPh sb="6" eb="8">
      <t>ヒヨウ</t>
    </rPh>
    <phoneticPr fontId="2"/>
  </si>
  <si>
    <t>報告者</t>
    <rPh sb="0" eb="2">
      <t>ホウコク</t>
    </rPh>
    <rPh sb="2" eb="3">
      <t>シャ</t>
    </rPh>
    <phoneticPr fontId="2"/>
  </si>
  <si>
    <t>都道府県</t>
    <rPh sb="0" eb="4">
      <t>トドウフケン</t>
    </rPh>
    <phoneticPr fontId="2"/>
  </si>
  <si>
    <t>北海道</t>
  </si>
  <si>
    <t>青森県</t>
    <phoneticPr fontId="2"/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</si>
  <si>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</si>
  <si>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</si>
  <si>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</si>
  <si>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</si>
  <si>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</si>
  <si>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</si>
  <si>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</si>
  <si>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</si>
  <si>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</si>
  <si>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</si>
  <si>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</si>
  <si>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</si>
  <si>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</si>
  <si>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</si>
  <si>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</si>
  <si>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</si>
  <si>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</si>
  <si>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</si>
  <si>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</si>
  <si>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</si>
  <si>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</si>
  <si>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</si>
  <si>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</si>
  <si>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</si>
  <si>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</si>
  <si>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</si>
  <si>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</si>
  <si>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</si>
  <si>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</si>
  <si>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</si>
  <si>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</si>
  <si>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</si>
  <si>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</si>
  <si>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</si>
  <si>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</si>
  <si>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</si>
  <si>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</si>
  <si>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</si>
  <si>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</si>
  <si>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</si>
  <si>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</si>
  <si>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</si>
  <si>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</si>
  <si>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</si>
  <si>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</si>
  <si>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←都道府県はプルダウン選択（選択肢は下部参照）</t>
    <rPh sb="1" eb="5">
      <t>トドウフケン</t>
    </rPh>
    <rPh sb="11" eb="13">
      <t>センタク</t>
    </rPh>
    <rPh sb="14" eb="17">
      <t>センタクシ</t>
    </rPh>
    <rPh sb="18" eb="20">
      <t>カブ</t>
    </rPh>
    <rPh sb="20" eb="22">
      <t>サンショウ</t>
    </rPh>
    <phoneticPr fontId="2"/>
  </si>
  <si>
    <t>←入力規則あり（年:2022以上の整数、月：1～12、日：1～31）</t>
    <rPh sb="14" eb="16">
      <t>イジョウ</t>
    </rPh>
    <rPh sb="17" eb="19">
      <t>セイスウ</t>
    </rPh>
    <rPh sb="20" eb="21">
      <t>ツキ</t>
    </rPh>
    <rPh sb="27" eb="28">
      <t>ヒ</t>
    </rPh>
    <phoneticPr fontId="2"/>
  </si>
  <si>
    <t>←金額欄、入力規則あり（０より大きい整数）</t>
    <rPh sb="1" eb="3">
      <t>キンガク</t>
    </rPh>
    <rPh sb="3" eb="4">
      <t>ラン</t>
    </rPh>
    <rPh sb="5" eb="7">
      <t>ニュウリョク</t>
    </rPh>
    <rPh sb="7" eb="9">
      <t>キソク</t>
    </rPh>
    <rPh sb="15" eb="16">
      <t>ダイ</t>
    </rPh>
    <rPh sb="18" eb="20">
      <t>セイスウ</t>
    </rPh>
    <phoneticPr fontId="2"/>
  </si>
  <si>
    <t>←条件付き書式設定あり（G91セルと不一致の場合、赤い網掛け＋備考欄にメッセージ）</t>
    <rPh sb="1" eb="3">
      <t>ジョウケン</t>
    </rPh>
    <rPh sb="3" eb="4">
      <t>ツ</t>
    </rPh>
    <rPh sb="5" eb="7">
      <t>ショシキ</t>
    </rPh>
    <rPh sb="7" eb="9">
      <t>セッテイ</t>
    </rPh>
    <rPh sb="18" eb="21">
      <t>フイッチ</t>
    </rPh>
    <rPh sb="22" eb="24">
      <t>バアイ</t>
    </rPh>
    <rPh sb="25" eb="26">
      <t>アカ</t>
    </rPh>
    <rPh sb="27" eb="29">
      <t>アミカ</t>
    </rPh>
    <rPh sb="31" eb="33">
      <t>ビコウ</t>
    </rPh>
    <rPh sb="33" eb="34">
      <t>ラン</t>
    </rPh>
    <phoneticPr fontId="2"/>
  </si>
  <si>
    <t>役職</t>
    <rPh sb="0" eb="2">
      <t>ヤクショク</t>
    </rPh>
    <phoneticPr fontId="2"/>
  </si>
  <si>
    <t>－</t>
    <phoneticPr fontId="2"/>
  </si>
  <si>
    <t>－</t>
    <phoneticPr fontId="2"/>
  </si>
  <si>
    <t>）</t>
    <phoneticPr fontId="2"/>
  </si>
  <si>
    <t>報告に
係る
責任者</t>
    <rPh sb="0" eb="2">
      <t>ホウコク</t>
    </rPh>
    <rPh sb="4" eb="5">
      <t>カカ</t>
    </rPh>
    <rPh sb="7" eb="10">
      <t>セキニンシャ</t>
    </rPh>
    <phoneticPr fontId="2"/>
  </si>
  <si>
    <t>報告に
係る
担当者</t>
    <rPh sb="0" eb="2">
      <t>ホウコク</t>
    </rPh>
    <rPh sb="7" eb="10">
      <t>タントウシャ</t>
    </rPh>
    <phoneticPr fontId="2"/>
  </si>
  <si>
    <t>環総第</t>
    <rPh sb="0" eb="1">
      <t>タマキ</t>
    </rPh>
    <rPh sb="1" eb="2">
      <t>ソウ</t>
    </rPh>
    <rPh sb="2" eb="3">
      <t>ダイ</t>
    </rPh>
    <phoneticPr fontId="2"/>
  </si>
  <si>
    <t>←金額欄、入力規則あり（０より大きい整数）、R列条件付き書式設定あり（M&lt;Rの場合赤く網掛け）</t>
    <rPh sb="1" eb="3">
      <t>キンガク</t>
    </rPh>
    <rPh sb="3" eb="4">
      <t>ラン</t>
    </rPh>
    <rPh sb="5" eb="7">
      <t>ニュウリョク</t>
    </rPh>
    <rPh sb="7" eb="9">
      <t>キソク</t>
    </rPh>
    <rPh sb="15" eb="16">
      <t>ダイ</t>
    </rPh>
    <rPh sb="18" eb="20">
      <t>セイスウ</t>
    </rPh>
    <rPh sb="23" eb="24">
      <t>レツ</t>
    </rPh>
    <rPh sb="24" eb="26">
      <t>ジョウケン</t>
    </rPh>
    <rPh sb="26" eb="27">
      <t>ツ</t>
    </rPh>
    <rPh sb="28" eb="30">
      <t>ショシキ</t>
    </rPh>
    <rPh sb="30" eb="32">
      <t>セッテイ</t>
    </rPh>
    <rPh sb="39" eb="41">
      <t>バアイ</t>
    </rPh>
    <rPh sb="41" eb="42">
      <t>アカ</t>
    </rPh>
    <rPh sb="43" eb="45">
      <t>アミカ</t>
    </rPh>
    <phoneticPr fontId="2"/>
  </si>
  <si>
    <t>←端数値引き（マイナス値）が入る可能性があるため、条件付き書式なし</t>
    <rPh sb="1" eb="3">
      <t>ハスウ</t>
    </rPh>
    <rPh sb="3" eb="5">
      <t>ネビ</t>
    </rPh>
    <rPh sb="11" eb="12">
      <t>アタイ</t>
    </rPh>
    <rPh sb="14" eb="15">
      <t>ハイ</t>
    </rPh>
    <rPh sb="16" eb="19">
      <t>カノウセイ</t>
    </rPh>
    <rPh sb="25" eb="28">
      <t>ジョウケンツ</t>
    </rPh>
    <rPh sb="29" eb="31">
      <t>ショシキ</t>
    </rPh>
    <phoneticPr fontId="2"/>
  </si>
  <si>
    <t>　</t>
    <phoneticPr fontId="2"/>
  </si>
  <si>
    <t>　　＜補助金交付申請額の算出＞</t>
    <rPh sb="3" eb="5">
      <t>ホジョ</t>
    </rPh>
    <rPh sb="5" eb="6">
      <t>キン</t>
    </rPh>
    <rPh sb="6" eb="8">
      <t>コウフ</t>
    </rPh>
    <rPh sb="8" eb="11">
      <t>シンセイガク</t>
    </rPh>
    <rPh sb="12" eb="14">
      <t>サンシュツ</t>
    </rPh>
    <phoneticPr fontId="2"/>
  </si>
  <si>
    <t>金額</t>
    <rPh sb="0" eb="2">
      <t>キンガク</t>
    </rPh>
    <phoneticPr fontId="2"/>
  </si>
  <si>
    <t>県内市町村補助金</t>
    <rPh sb="0" eb="1">
      <t>ケン</t>
    </rPh>
    <rPh sb="1" eb="2">
      <t>ナイ</t>
    </rPh>
    <rPh sb="2" eb="5">
      <t>シチョウソン</t>
    </rPh>
    <rPh sb="5" eb="8">
      <t>ホジョキン</t>
    </rPh>
    <phoneticPr fontId="2"/>
  </si>
  <si>
    <t>補助金名称：</t>
    <rPh sb="0" eb="3">
      <t>ホジョキン</t>
    </rPh>
    <rPh sb="3" eb="5">
      <t>メイショウ</t>
    </rPh>
    <phoneticPr fontId="2"/>
  </si>
  <si>
    <t>※補助金所要額（精算額）は、交付決定額を超えることはできません。</t>
    <rPh sb="1" eb="4">
      <t>ホジョキン</t>
    </rPh>
    <rPh sb="4" eb="6">
      <t>ショヨウ</t>
    </rPh>
    <rPh sb="6" eb="7">
      <t>ガク</t>
    </rPh>
    <rPh sb="8" eb="11">
      <t>セイサンガク</t>
    </rPh>
    <rPh sb="14" eb="16">
      <t>コウフ</t>
    </rPh>
    <rPh sb="16" eb="18">
      <t>ケッテイ</t>
    </rPh>
    <rPh sb="18" eb="19">
      <t>ガク</t>
    </rPh>
    <rPh sb="20" eb="21">
      <t>コ</t>
    </rPh>
    <phoneticPr fontId="2"/>
  </si>
  <si>
    <r>
      <t>←年の部分に入力規則（</t>
    </r>
    <r>
      <rPr>
        <sz val="11"/>
        <color rgb="FF00B050"/>
        <rFont val="ＭＳ 明朝"/>
        <family val="1"/>
        <charset val="128"/>
      </rPr>
      <t>2023</t>
    </r>
    <r>
      <rPr>
        <sz val="11"/>
        <color theme="1"/>
        <rFont val="ＭＳ 明朝"/>
        <family val="1"/>
        <charset val="128"/>
      </rPr>
      <t>以上の整数）あり</t>
    </r>
    <rPh sb="1" eb="2">
      <t>ネン</t>
    </rPh>
    <rPh sb="3" eb="5">
      <t>ブブン</t>
    </rPh>
    <rPh sb="6" eb="8">
      <t>ニュウリョク</t>
    </rPh>
    <rPh sb="8" eb="10">
      <t>キソク</t>
    </rPh>
    <rPh sb="15" eb="17">
      <t>イジョウ</t>
    </rPh>
    <rPh sb="18" eb="20">
      <t>セイスウ</t>
    </rPh>
    <phoneticPr fontId="2"/>
  </si>
  <si>
    <t>←判定欄：必須ではないため両方空欄or両方記入のみ正解</t>
    <rPh sb="1" eb="3">
      <t>ハンテイ</t>
    </rPh>
    <rPh sb="3" eb="4">
      <t>ラン</t>
    </rPh>
    <rPh sb="13" eb="15">
      <t>リョウホウ</t>
    </rPh>
    <rPh sb="19" eb="21">
      <t>リョウホウ</t>
    </rPh>
    <phoneticPr fontId="2"/>
  </si>
  <si>
    <t>円</t>
    <rPh sb="0" eb="1">
      <t>エン</t>
    </rPh>
    <phoneticPr fontId="2"/>
  </si>
  <si>
    <t xml:space="preserve"> 補助金交付申請額</t>
    <rPh sb="1" eb="4">
      <t>ホジョキン</t>
    </rPh>
    <rPh sb="4" eb="6">
      <t>コウフ</t>
    </rPh>
    <rPh sb="6" eb="8">
      <t>シンセイ</t>
    </rPh>
    <rPh sb="8" eb="9">
      <t>ガク</t>
    </rPh>
    <phoneticPr fontId="2"/>
  </si>
  <si>
    <t>補助金所要額（精算額）※</t>
    <rPh sb="0" eb="3">
      <t>ホジョキン</t>
    </rPh>
    <rPh sb="3" eb="5">
      <t>ショヨウ</t>
    </rPh>
    <rPh sb="5" eb="6">
      <t>ガク</t>
    </rPh>
    <rPh sb="7" eb="9">
      <t>セイサン</t>
    </rPh>
    <rPh sb="10" eb="11">
      <t>サンガク</t>
    </rPh>
    <phoneticPr fontId="2"/>
  </si>
  <si>
    <t>←金額欄、入力規則あり（０以上600万以下の整数）</t>
    <rPh sb="1" eb="3">
      <t>キンガク</t>
    </rPh>
    <rPh sb="3" eb="4">
      <t>ラン</t>
    </rPh>
    <rPh sb="5" eb="7">
      <t>ニュウリョク</t>
    </rPh>
    <rPh sb="7" eb="9">
      <t>キソク</t>
    </rPh>
    <rPh sb="13" eb="15">
      <t>イジョウ</t>
    </rPh>
    <rPh sb="18" eb="19">
      <t>マン</t>
    </rPh>
    <rPh sb="19" eb="21">
      <t>イカ</t>
    </rPh>
    <rPh sb="22" eb="24">
      <t>セイスウ</t>
    </rPh>
    <phoneticPr fontId="2"/>
  </si>
  <si>
    <t>←補助金申請可能額（交付決定額と実績ベースの申請額のどちらか低い方が精算額となる。）</t>
    <rPh sb="16" eb="18">
      <t>ジッセキ</t>
    </rPh>
    <rPh sb="22" eb="24">
      <t>シンセイ</t>
    </rPh>
    <rPh sb="24" eb="25">
      <t>ガク</t>
    </rPh>
    <rPh sb="30" eb="31">
      <t>ヒク</t>
    </rPh>
    <rPh sb="32" eb="33">
      <t>ホウ</t>
    </rPh>
    <rPh sb="34" eb="37">
      <t>セイサンガク</t>
    </rPh>
    <phoneticPr fontId="2"/>
  </si>
  <si>
    <t>←金額欄:入力規則あり（０より大きい整数）、判定欄：必須ではないため自己資金と借入金がともに空欄時のみNG</t>
    <rPh sb="1" eb="3">
      <t>キンガク</t>
    </rPh>
    <rPh sb="3" eb="4">
      <t>ラン</t>
    </rPh>
    <rPh sb="5" eb="7">
      <t>ニュウリョク</t>
    </rPh>
    <rPh sb="7" eb="9">
      <t>キソク</t>
    </rPh>
    <rPh sb="15" eb="16">
      <t>ダイ</t>
    </rPh>
    <rPh sb="18" eb="20">
      <t>セイスウ</t>
    </rPh>
    <rPh sb="34" eb="36">
      <t>ジコ</t>
    </rPh>
    <rPh sb="36" eb="38">
      <t>シキン</t>
    </rPh>
    <rPh sb="39" eb="41">
      <t>カリイレ</t>
    </rPh>
    <rPh sb="41" eb="42">
      <t>キン</t>
    </rPh>
    <rPh sb="46" eb="48">
      <t>クウラン</t>
    </rPh>
    <rPh sb="48" eb="49">
      <t>ジ</t>
    </rPh>
    <phoneticPr fontId="2"/>
  </si>
  <si>
    <t>報告します。</t>
    <phoneticPr fontId="2"/>
  </si>
  <si>
    <t>(3) 補助事業に係る納品及び支出を証する書類の写し</t>
    <phoneticPr fontId="2"/>
  </si>
  <si>
    <t>(4) 補助金振込先の通帳等（写し）</t>
    <phoneticPr fontId="2"/>
  </si>
  <si>
    <t>作成又は
改修費(a)</t>
    <rPh sb="0" eb="2">
      <t>サクセイ</t>
    </rPh>
    <rPh sb="2" eb="3">
      <t>マタ</t>
    </rPh>
    <rPh sb="5" eb="8">
      <t>カイシュウヒ</t>
    </rPh>
    <phoneticPr fontId="2"/>
  </si>
  <si>
    <t>合　計（A=a+b）</t>
    <rPh sb="0" eb="1">
      <t>ゴウ</t>
    </rPh>
    <rPh sb="2" eb="3">
      <t>ケイ</t>
    </rPh>
    <phoneticPr fontId="2"/>
  </si>
  <si>
    <t xml:space="preserve"> 補助対象経費</t>
    <rPh sb="1" eb="3">
      <t>ホジョ</t>
    </rPh>
    <rPh sb="3" eb="5">
      <t>タイショウ</t>
    </rPh>
    <rPh sb="5" eb="7">
      <t>ケイヒ</t>
    </rPh>
    <phoneticPr fontId="2"/>
  </si>
  <si>
    <t>※補助金交付申請額は、補助対象経費の1/3以内の額（1,000円未満切捨て）又は
　300万円のいずれか低い金額となります。</t>
    <rPh sb="34" eb="36">
      <t>キリス</t>
    </rPh>
    <rPh sb="38" eb="39">
      <t>マタ</t>
    </rPh>
    <rPh sb="45" eb="47">
      <t>マンエン</t>
    </rPh>
    <rPh sb="52" eb="53">
      <t>ヒク</t>
    </rPh>
    <rPh sb="54" eb="56">
      <t>キンガク</t>
    </rPh>
    <phoneticPr fontId="2"/>
  </si>
  <si>
    <t>※他の補助金等（県内市町村が交付する補助金等）の利用がある場合は、該当する補助金の交付決定通知書等を添付してください。</t>
    <rPh sb="1" eb="2">
      <t>タ</t>
    </rPh>
    <rPh sb="3" eb="6">
      <t>ホジョキン</t>
    </rPh>
    <rPh sb="6" eb="7">
      <t>トウ</t>
    </rPh>
    <rPh sb="8" eb="10">
      <t>ケンナイ</t>
    </rPh>
    <rPh sb="10" eb="13">
      <t>シチョウソン</t>
    </rPh>
    <rPh sb="14" eb="16">
      <t>コウフ</t>
    </rPh>
    <rPh sb="18" eb="21">
      <t>ホジョキン</t>
    </rPh>
    <rPh sb="21" eb="22">
      <t>トウ</t>
    </rPh>
    <rPh sb="24" eb="26">
      <t>リヨウ</t>
    </rPh>
    <rPh sb="29" eb="31">
      <t>バアイ</t>
    </rPh>
    <rPh sb="33" eb="35">
      <t>ガイトウ</t>
    </rPh>
    <rPh sb="37" eb="40">
      <t>ホジョキン</t>
    </rPh>
    <rPh sb="41" eb="43">
      <t>コウフ</t>
    </rPh>
    <rPh sb="43" eb="45">
      <t>ケッテイ</t>
    </rPh>
    <rPh sb="45" eb="48">
      <t>ツウチショ</t>
    </rPh>
    <rPh sb="48" eb="49">
      <t>トウ</t>
    </rPh>
    <rPh sb="50" eb="52">
      <t>テンプ</t>
    </rPh>
    <phoneticPr fontId="2"/>
  </si>
  <si>
    <t>事業名</t>
    <rPh sb="0" eb="2">
      <t>ジギョウ</t>
    </rPh>
    <rPh sb="2" eb="3">
      <t>メイ</t>
    </rPh>
    <phoneticPr fontId="2"/>
  </si>
  <si>
    <t>←削減効果欄、入力規則あり（０より大きい小数点数）</t>
    <rPh sb="1" eb="3">
      <t>サクゲン</t>
    </rPh>
    <rPh sb="3" eb="5">
      <t>コウカ</t>
    </rPh>
    <rPh sb="5" eb="6">
      <t>ラン</t>
    </rPh>
    <rPh sb="7" eb="9">
      <t>ニュウリョク</t>
    </rPh>
    <rPh sb="9" eb="11">
      <t>キソク</t>
    </rPh>
    <rPh sb="17" eb="18">
      <t>ダイ</t>
    </rPh>
    <rPh sb="20" eb="22">
      <t>ショウスウ</t>
    </rPh>
    <rPh sb="22" eb="24">
      <t>テンスウ</t>
    </rPh>
    <phoneticPr fontId="2"/>
  </si>
  <si>
    <t>３　改善と効果</t>
    <rPh sb="5" eb="7">
      <t>コウカ</t>
    </rPh>
    <phoneticPr fontId="2"/>
  </si>
  <si>
    <t>　事業の実施により図られた改善と効果を記載してください。</t>
    <rPh sb="1" eb="3">
      <t>ジギョウ</t>
    </rPh>
    <rPh sb="4" eb="6">
      <t>ジッシ</t>
    </rPh>
    <rPh sb="9" eb="10">
      <t>ハカ</t>
    </rPh>
    <rPh sb="13" eb="15">
      <t>カイゼン</t>
    </rPh>
    <rPh sb="16" eb="18">
      <t>コウカ</t>
    </rPh>
    <rPh sb="19" eb="21">
      <t>キサイ</t>
    </rPh>
    <phoneticPr fontId="2"/>
  </si>
  <si>
    <t>(6) その他知事が必要と認めるもの</t>
    <phoneticPr fontId="2"/>
  </si>
  <si>
    <t>　　＜利益等の排除について＞</t>
    <rPh sb="3" eb="5">
      <t>リエキ</t>
    </rPh>
    <rPh sb="5" eb="6">
      <t>トウ</t>
    </rPh>
    <rPh sb="7" eb="9">
      <t>ハイジョ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</si>
  <si>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</si>
  <si>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</si>
  <si>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t>※有にチェック☑している場合は、実績報告時に利益等の排除に関する書類を提出すること。</t>
    <phoneticPr fontId="2"/>
  </si>
  <si>
    <t>※補助事業者自身、100パーセント同一の資本に属するグループ企業又は補助事業者の関係会社から
　調達（工事等を含む。）する場合は、利益等を排除して算出すること。</t>
    <phoneticPr fontId="2"/>
  </si>
  <si>
    <t>補助事業者自身、100パーセント同一の資本に属するグループ企業又は補助事業者の関係会社から調達（工事等を含む。）の有無</t>
    <phoneticPr fontId="2"/>
  </si>
  <si>
    <t>第11号様式（第13条関係）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2"/>
  </si>
  <si>
    <t>システム改修支援補助金に係る補助事業の実績について、関係書類を添えて次のとおり</t>
    <phoneticPr fontId="2"/>
  </si>
  <si>
    <t>(2) システム改修等実施後の状況がわかる資料</t>
    <rPh sb="8" eb="10">
      <t>カイシュウ</t>
    </rPh>
    <rPh sb="10" eb="11">
      <t>トウ</t>
    </rPh>
    <rPh sb="11" eb="13">
      <t>ジッシ</t>
    </rPh>
    <rPh sb="13" eb="14">
      <t>ゴ</t>
    </rPh>
    <rPh sb="15" eb="17">
      <t>ジョウキョウ</t>
    </rPh>
    <rPh sb="21" eb="23">
      <t>シリョウ</t>
    </rPh>
    <phoneticPr fontId="2"/>
  </si>
  <si>
    <t xml:space="preserve"> の関係会社から調達（工事等を含む。）する場合は、利益等の排除に関する書類</t>
    <phoneticPr fontId="2"/>
  </si>
  <si>
    <t>(5) 補助事業者自身、100パーセント同一の資本に属するグループ企業又は補助事業者</t>
    <phoneticPr fontId="2"/>
  </si>
  <si>
    <t>補助対象事業者等</t>
    <rPh sb="0" eb="2">
      <t>ホジョ</t>
    </rPh>
    <rPh sb="2" eb="4">
      <t>タイショウ</t>
    </rPh>
    <rPh sb="4" eb="7">
      <t>ジギョウシャ</t>
    </rPh>
    <rPh sb="7" eb="8">
      <t>トウ</t>
    </rPh>
    <phoneticPr fontId="2"/>
  </si>
  <si>
    <t>※事業完了年月日については、改修等完了日又は補助事業者における支出義務額
 （改修等に要する経費の金額）の支払日のいずれか遅い日を記載してください。</t>
    <rPh sb="1" eb="3">
      <t>ジギョウ</t>
    </rPh>
    <rPh sb="3" eb="5">
      <t>カンリョウ</t>
    </rPh>
    <rPh sb="5" eb="8">
      <t>ネンガッピ</t>
    </rPh>
    <rPh sb="14" eb="16">
      <t>カイシュウ</t>
    </rPh>
    <rPh sb="16" eb="17">
      <t>トウ</t>
    </rPh>
    <rPh sb="17" eb="19">
      <t>カンリョウ</t>
    </rPh>
    <rPh sb="19" eb="20">
      <t>ビ</t>
    </rPh>
    <rPh sb="20" eb="21">
      <t>マタ</t>
    </rPh>
    <rPh sb="22" eb="24">
      <t>ホジョ</t>
    </rPh>
    <rPh sb="24" eb="26">
      <t>ジギョウ</t>
    </rPh>
    <rPh sb="26" eb="27">
      <t>シャ</t>
    </rPh>
    <rPh sb="31" eb="33">
      <t>シシュツ</t>
    </rPh>
    <rPh sb="33" eb="35">
      <t>ギム</t>
    </rPh>
    <rPh sb="35" eb="36">
      <t>ガク</t>
    </rPh>
    <rPh sb="39" eb="41">
      <t>カイシュウ</t>
    </rPh>
    <rPh sb="41" eb="42">
      <t>トウ</t>
    </rPh>
    <rPh sb="43" eb="44">
      <t>ヨウ</t>
    </rPh>
    <rPh sb="46" eb="48">
      <t>ケイヒ</t>
    </rPh>
    <rPh sb="49" eb="51">
      <t>キンガク</t>
    </rPh>
    <rPh sb="53" eb="55">
      <t>シハラ</t>
    </rPh>
    <rPh sb="55" eb="56">
      <t>ヒ</t>
    </rPh>
    <rPh sb="61" eb="62">
      <t>オソ</t>
    </rPh>
    <rPh sb="63" eb="64">
      <t>ヒ</t>
    </rPh>
    <rPh sb="65" eb="67">
      <t>キサイ</t>
    </rPh>
    <phoneticPr fontId="2"/>
  </si>
  <si>
    <t>４　収支決算</t>
    <rPh sb="2" eb="4">
      <t>シュウシ</t>
    </rPh>
    <rPh sb="4" eb="6">
      <t>ケッサン</t>
    </rPh>
    <phoneticPr fontId="2"/>
  </si>
  <si>
    <r>
      <t>予算額</t>
    </r>
    <r>
      <rPr>
        <sz val="9"/>
        <color theme="1"/>
        <rFont val="ＭＳ 明朝"/>
        <family val="1"/>
        <charset val="128"/>
      </rPr>
      <t>（税抜）</t>
    </r>
    <rPh sb="0" eb="3">
      <t>ヨサンガク</t>
    </rPh>
    <phoneticPr fontId="2"/>
  </si>
  <si>
    <r>
      <rPr>
        <sz val="10"/>
        <color theme="1"/>
        <rFont val="ＭＳ 明朝"/>
        <family val="1"/>
        <charset val="128"/>
      </rPr>
      <t>事業に要する
費用</t>
    </r>
    <r>
      <rPr>
        <sz val="9"/>
        <color theme="1"/>
        <rFont val="ＭＳ 明朝"/>
        <family val="1"/>
        <charset val="128"/>
      </rPr>
      <t>（税抜）</t>
    </r>
    <rPh sb="0" eb="2">
      <t>ジギョウ</t>
    </rPh>
    <rPh sb="3" eb="4">
      <t>ヨウ</t>
    </rPh>
    <rPh sb="7" eb="9">
      <t>ヒヨウ</t>
    </rPh>
    <rPh sb="10" eb="11">
      <t>ゼイ</t>
    </rPh>
    <rPh sb="11" eb="12">
      <t>ヌ</t>
    </rPh>
    <phoneticPr fontId="2"/>
  </si>
  <si>
    <r>
      <rPr>
        <sz val="10"/>
        <color theme="1"/>
        <rFont val="ＭＳ 明朝"/>
        <family val="1"/>
        <charset val="128"/>
      </rPr>
      <t>左記のうち補助
対象経費</t>
    </r>
    <r>
      <rPr>
        <sz val="8"/>
        <color theme="1"/>
        <rFont val="ＭＳ 明朝"/>
        <family val="1"/>
        <charset val="128"/>
      </rPr>
      <t>（税抜）</t>
    </r>
    <rPh sb="0" eb="2">
      <t>サキ</t>
    </rPh>
    <rPh sb="5" eb="7">
      <t>ホジョ</t>
    </rPh>
    <rPh sb="8" eb="10">
      <t>タイショウ</t>
    </rPh>
    <rPh sb="10" eb="12">
      <t>ケイヒ</t>
    </rPh>
    <rPh sb="13" eb="14">
      <t>ゼイ</t>
    </rPh>
    <rPh sb="14" eb="15">
      <t>ヌ</t>
    </rPh>
    <phoneticPr fontId="2"/>
  </si>
  <si>
    <t>その他(b)</t>
    <rPh sb="2" eb="3">
      <t>タ</t>
    </rPh>
    <phoneticPr fontId="2"/>
  </si>
  <si>
    <t>消費税及び地方消費税(B)</t>
    <rPh sb="0" eb="3">
      <t>ショウヒゼイ</t>
    </rPh>
    <rPh sb="3" eb="4">
      <t>オヨ</t>
    </rPh>
    <rPh sb="5" eb="7">
      <t>チホウ</t>
    </rPh>
    <rPh sb="7" eb="9">
      <t>ショウヒ</t>
    </rPh>
    <rPh sb="9" eb="10">
      <t>ゼイ</t>
    </rPh>
    <phoneticPr fontId="2"/>
  </si>
  <si>
    <t>総　計（A+B）</t>
    <rPh sb="0" eb="1">
      <t>ソウ</t>
    </rPh>
    <rPh sb="2" eb="3">
      <t>ケイ</t>
    </rPh>
    <phoneticPr fontId="2"/>
  </si>
  <si>
    <r>
      <t>※</t>
    </r>
    <r>
      <rPr>
        <u/>
        <sz val="10"/>
        <color theme="1"/>
        <rFont val="ＭＳ 明朝"/>
        <family val="1"/>
        <charset val="128"/>
      </rPr>
      <t xml:space="preserve">「出精値引き」「端数値引き」など、内訳が明確ではない値引きについては、
</t>
    </r>
    <r>
      <rPr>
        <sz val="10"/>
        <color theme="1"/>
        <rFont val="ＭＳ 明朝"/>
        <family val="1"/>
        <charset val="128"/>
      </rPr>
      <t>　</t>
    </r>
    <r>
      <rPr>
        <b/>
        <u/>
        <sz val="10"/>
        <color theme="1"/>
        <rFont val="ＭＳ 明朝"/>
        <family val="1"/>
        <charset val="128"/>
      </rPr>
      <t>すべて対象経費から差し引くこと</t>
    </r>
    <r>
      <rPr>
        <u/>
        <sz val="10"/>
        <color theme="1"/>
        <rFont val="ＭＳ 明朝"/>
        <family val="1"/>
        <charset val="128"/>
      </rPr>
      <t>。</t>
    </r>
    <rPh sb="2" eb="4">
      <t>シュッセイ</t>
    </rPh>
    <rPh sb="4" eb="6">
      <t>ネビ</t>
    </rPh>
    <rPh sb="9" eb="11">
      <t>ハスウ</t>
    </rPh>
    <rPh sb="11" eb="13">
      <t>ネビ</t>
    </rPh>
    <rPh sb="18" eb="20">
      <t>ウチワケ</t>
    </rPh>
    <rPh sb="21" eb="23">
      <t>メイカク</t>
    </rPh>
    <rPh sb="27" eb="29">
      <t>ネビ</t>
    </rPh>
    <rPh sb="41" eb="43">
      <t>タイショウ</t>
    </rPh>
    <rPh sb="43" eb="45">
      <t>ケイヒ</t>
    </rPh>
    <rPh sb="47" eb="48">
      <t>サ</t>
    </rPh>
    <rPh sb="49" eb="50">
      <t>ヒ</t>
    </rPh>
    <phoneticPr fontId="2"/>
  </si>
  <si>
    <r>
      <t>※</t>
    </r>
    <r>
      <rPr>
        <u/>
        <sz val="10"/>
        <color theme="1"/>
        <rFont val="ＭＳ 明朝"/>
        <family val="1"/>
        <charset val="128"/>
      </rPr>
      <t>県内市町村の補助金を受ける場合</t>
    </r>
    <r>
      <rPr>
        <sz val="10"/>
        <color theme="1"/>
        <rFont val="ＭＳ 明朝"/>
        <family val="1"/>
        <charset val="128"/>
      </rPr>
      <t>は、当該補助金のうち補助事業の経費に係る</t>
    </r>
    <r>
      <rPr>
        <u/>
        <sz val="10"/>
        <color theme="1"/>
        <rFont val="ＭＳ 明朝"/>
        <family val="1"/>
        <charset val="128"/>
      </rPr>
      <t>補助額を入力</t>
    </r>
    <r>
      <rPr>
        <sz val="10"/>
        <color theme="1"/>
        <rFont val="ＭＳ 明朝"/>
        <family val="1"/>
        <charset val="128"/>
      </rPr>
      <t>し、</t>
    </r>
    <r>
      <rPr>
        <u/>
        <sz val="10"/>
        <color theme="1"/>
        <rFont val="ＭＳ 明朝"/>
        <family val="1"/>
        <charset val="128"/>
      </rPr>
      <t>備考欄に当該補助金名称を入力</t>
    </r>
    <r>
      <rPr>
        <sz val="10"/>
        <color theme="1"/>
        <rFont val="ＭＳ 明朝"/>
        <family val="1"/>
        <charset val="128"/>
      </rPr>
      <t>してください。</t>
    </r>
    <rPh sb="28" eb="30">
      <t>ジギョウ</t>
    </rPh>
    <phoneticPr fontId="2"/>
  </si>
  <si>
    <r>
      <t>神奈川県ＣＯ</t>
    </r>
    <r>
      <rPr>
        <vertAlign val="subscript"/>
        <sz val="12"/>
        <color theme="1"/>
        <rFont val="ＭＳ 明朝"/>
        <family val="1"/>
        <charset val="128"/>
      </rPr>
      <t>２</t>
    </r>
    <r>
      <rPr>
        <sz val="12"/>
        <color theme="1"/>
        <rFont val="ＭＳ 明朝"/>
        <family val="1"/>
        <charset val="128"/>
      </rPr>
      <t>排出量管理システム改修支援補助金実績報告書</t>
    </r>
    <rPh sb="7" eb="9">
      <t>ハイシュツ</t>
    </rPh>
    <rPh sb="9" eb="10">
      <t>リョウ</t>
    </rPh>
    <rPh sb="10" eb="12">
      <t>カンリ</t>
    </rPh>
    <rPh sb="23" eb="25">
      <t>ジッセキ</t>
    </rPh>
    <rPh sb="25" eb="28">
      <t>ホウコクショ</t>
    </rPh>
    <phoneticPr fontId="2"/>
  </si>
  <si>
    <r>
      <t>号で交付決定を受けた神奈川県ＣＯ</t>
    </r>
    <r>
      <rPr>
        <vertAlign val="subscript"/>
        <sz val="11"/>
        <color theme="1"/>
        <rFont val="ＭＳ 明朝"/>
        <family val="1"/>
        <charset val="128"/>
      </rPr>
      <t>２</t>
    </r>
    <r>
      <rPr>
        <sz val="11"/>
        <color theme="1"/>
        <rFont val="ＭＳ 明朝"/>
        <family val="1"/>
        <charset val="128"/>
      </rPr>
      <t>排出量管理</t>
    </r>
    <rPh sb="0" eb="1">
      <t>ゴウ</t>
    </rPh>
    <phoneticPr fontId="2"/>
  </si>
  <si>
    <t>選択してください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</si>
</sst>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\(@\)"/>
  </numFmts>
  <fonts count="24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B050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vertAlign val="subscript"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u/>
      <sz val="10"/>
      <color theme="1"/>
      <name val="ＭＳ 明朝"/>
      <family val="1"/>
      <charset val="128"/>
    </font>
    <font>
      <vertAlign val="subscript"/>
      <sz val="12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176" fontId="1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4" borderId="1" xfId="0" applyFont="1" applyFill="1" applyBorder="1" applyAlignment="1" applyProtection="1">
      <alignment horizontal="center" vertical="center"/>
    </xf>
    <xf numFmtId="0" fontId="1" fillId="5" borderId="0" xfId="0" applyFont="1" applyFill="1" applyAlignment="1" applyProtection="1">
      <alignment vertical="center"/>
    </xf>
    <xf numFmtId="0" fontId="1" fillId="5" borderId="0" xfId="0" applyFont="1" applyFill="1" applyBorder="1" applyAlignment="1" applyProtection="1">
      <alignment horizontal="left" vertical="center"/>
    </xf>
    <xf numFmtId="0" fontId="8" fillId="5" borderId="0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 shrinkToFit="1"/>
    </xf>
    <xf numFmtId="0" fontId="1" fillId="2" borderId="0" xfId="0" applyFont="1" applyFill="1" applyAlignment="1" applyProtection="1">
      <alignment horizontal="right" vertical="center" shrinkToFit="1"/>
      <protection locked="0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vertical="center" shrinkToFit="1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0" fontId="5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horizontal="right" vertical="center"/>
    </xf>
    <xf numFmtId="0" fontId="5" fillId="0" borderId="0" xfId="0" applyFont="1" applyAlignment="1" applyProtection="1">
      <alignment vertical="center"/>
    </xf>
    <xf numFmtId="0" fontId="1" fillId="0" borderId="11" xfId="0" applyFont="1" applyBorder="1" applyAlignment="1" applyProtection="1">
      <alignment horizontal="left" vertical="center" shrinkToFit="1"/>
    </xf>
    <xf numFmtId="0" fontId="1" fillId="0" borderId="16" xfId="0" applyFont="1" applyBorder="1" applyAlignment="1" applyProtection="1">
      <alignment horizontal="left" vertical="center" shrinkToFit="1"/>
    </xf>
    <xf numFmtId="0" fontId="1" fillId="0" borderId="16" xfId="0" applyFont="1" applyBorder="1" applyAlignment="1" applyProtection="1">
      <alignment horizontal="left" vertical="center" wrapText="1" shrinkToFit="1"/>
    </xf>
    <xf numFmtId="0" fontId="1" fillId="0" borderId="8" xfId="0" applyFont="1" applyBorder="1" applyAlignment="1" applyProtection="1">
      <alignment horizontal="left" vertical="center" shrinkToFit="1"/>
    </xf>
    <xf numFmtId="0" fontId="1" fillId="0" borderId="4" xfId="0" applyFont="1" applyBorder="1" applyAlignment="1" applyProtection="1">
      <alignment horizontal="left" vertical="center" shrinkToFit="1"/>
    </xf>
    <xf numFmtId="0" fontId="1" fillId="0" borderId="3" xfId="0" applyFont="1" applyBorder="1" applyAlignment="1" applyProtection="1">
      <alignment horizontal="left" vertical="center" indent="2"/>
    </xf>
    <xf numFmtId="176" fontId="1" fillId="0" borderId="3" xfId="0" applyNumberFormat="1" applyFont="1" applyFill="1" applyBorder="1" applyAlignment="1" applyProtection="1">
      <alignment horizontal="right" vertical="center" shrinkToFit="1"/>
    </xf>
    <xf numFmtId="0" fontId="1" fillId="0" borderId="3" xfId="0" applyFont="1" applyBorder="1" applyAlignment="1" applyProtection="1">
      <alignment horizontal="left" vertical="center" shrinkToFit="1"/>
    </xf>
    <xf numFmtId="0" fontId="1" fillId="0" borderId="3" xfId="0" applyFont="1" applyBorder="1" applyAlignment="1" applyProtection="1">
      <alignment horizontal="left" vertical="center" wrapText="1" shrinkToFit="1"/>
    </xf>
    <xf numFmtId="0" fontId="3" fillId="0" borderId="3" xfId="0" applyFont="1" applyBorder="1" applyAlignment="1" applyProtection="1">
      <alignment horizontal="left" vertical="center" wrapText="1" shrinkToFit="1"/>
    </xf>
    <xf numFmtId="0" fontId="1" fillId="0" borderId="0" xfId="0" applyFont="1" applyBorder="1" applyAlignment="1" applyProtection="1">
      <alignment horizontal="left" vertical="center" indent="2"/>
    </xf>
    <xf numFmtId="176" fontId="1" fillId="0" borderId="0" xfId="0" applyNumberFormat="1" applyFont="1" applyFill="1" applyBorder="1" applyAlignment="1" applyProtection="1">
      <alignment horizontal="right" vertical="center" shrinkToFit="1"/>
    </xf>
    <xf numFmtId="0" fontId="1" fillId="0" borderId="0" xfId="0" applyFont="1" applyBorder="1" applyAlignment="1" applyProtection="1">
      <alignment horizontal="left" vertical="center" shrinkToFit="1"/>
    </xf>
    <xf numFmtId="0" fontId="1" fillId="0" borderId="0" xfId="0" applyFont="1" applyBorder="1" applyAlignment="1" applyProtection="1">
      <alignment horizontal="left" vertical="center" wrapText="1" shrinkToFit="1"/>
    </xf>
    <xf numFmtId="0" fontId="3" fillId="0" borderId="0" xfId="0" applyFont="1" applyBorder="1" applyAlignment="1" applyProtection="1">
      <alignment horizontal="left" vertical="center" wrapText="1" shrinkToFit="1"/>
    </xf>
    <xf numFmtId="0" fontId="6" fillId="0" borderId="7" xfId="0" applyFont="1" applyBorder="1" applyAlignment="1" applyProtection="1">
      <alignment vertical="center" wrapText="1"/>
    </xf>
    <xf numFmtId="0" fontId="6" fillId="0" borderId="8" xfId="0" applyFont="1" applyBorder="1" applyAlignment="1" applyProtection="1">
      <alignment vertical="center" wrapText="1"/>
    </xf>
    <xf numFmtId="176" fontId="6" fillId="0" borderId="33" xfId="0" applyNumberFormat="1" applyFont="1" applyFill="1" applyBorder="1" applyAlignment="1" applyProtection="1">
      <alignment vertical="center" shrinkToFit="1"/>
    </xf>
    <xf numFmtId="0" fontId="6" fillId="0" borderId="0" xfId="0" applyFont="1" applyAlignment="1">
      <alignment vertical="center"/>
    </xf>
    <xf numFmtId="0" fontId="20" fillId="0" borderId="28" xfId="0" applyFont="1" applyBorder="1" applyAlignment="1" applyProtection="1">
      <alignment vertical="center" wrapText="1"/>
    </xf>
    <xf numFmtId="0" fontId="6" fillId="0" borderId="28" xfId="0" applyFont="1" applyBorder="1" applyAlignment="1" applyProtection="1">
      <alignment vertical="center" wrapText="1"/>
    </xf>
    <xf numFmtId="0" fontId="6" fillId="0" borderId="29" xfId="0" applyFont="1" applyBorder="1" applyAlignment="1" applyProtection="1">
      <alignment vertical="center" wrapText="1"/>
    </xf>
    <xf numFmtId="0" fontId="6" fillId="0" borderId="31" xfId="0" applyFont="1" applyBorder="1" applyAlignment="1" applyProtection="1">
      <alignment horizontal="left" vertical="center" shrinkToFit="1"/>
    </xf>
    <xf numFmtId="0" fontId="17" fillId="0" borderId="0" xfId="0" applyFont="1" applyAlignment="1" applyProtection="1">
      <alignment vertical="top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 wrapText="1"/>
    </xf>
    <xf numFmtId="176" fontId="1" fillId="0" borderId="2" xfId="0" applyNumberFormat="1" applyFont="1" applyFill="1" applyBorder="1" applyAlignment="1" applyProtection="1">
      <alignment vertical="center" shrinkToFit="1"/>
    </xf>
    <xf numFmtId="176" fontId="1" fillId="0" borderId="3" xfId="0" applyNumberFormat="1" applyFont="1" applyFill="1" applyBorder="1" applyAlignment="1" applyProtection="1">
      <alignment vertical="center" shrinkToFit="1"/>
    </xf>
    <xf numFmtId="176" fontId="1" fillId="0" borderId="4" xfId="0" applyNumberFormat="1" applyFont="1" applyFill="1" applyBorder="1" applyAlignment="1" applyProtection="1">
      <alignment vertical="center" shrinkToFit="1"/>
    </xf>
    <xf numFmtId="176" fontId="1" fillId="0" borderId="6" xfId="0" applyNumberFormat="1" applyFont="1" applyFill="1" applyBorder="1" applyAlignment="1" applyProtection="1">
      <alignment vertical="center" shrinkToFit="1"/>
    </xf>
    <xf numFmtId="176" fontId="1" fillId="0" borderId="7" xfId="0" applyNumberFormat="1" applyFont="1" applyFill="1" applyBorder="1" applyAlignment="1" applyProtection="1">
      <alignment vertical="center" shrinkToFit="1"/>
    </xf>
    <xf numFmtId="176" fontId="1" fillId="0" borderId="8" xfId="0" applyNumberFormat="1" applyFont="1" applyFill="1" applyBorder="1" applyAlignment="1" applyProtection="1">
      <alignment vertical="center" shrinkToFit="1"/>
    </xf>
    <xf numFmtId="0" fontId="8" fillId="4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0" fillId="0" borderId="0" xfId="0" quotePrefix="1" applyFont="1"/>
    <xf numFmtId="0" fontId="17" fillId="0" borderId="0" xfId="0" applyFont="1" applyAlignment="1">
      <alignment vertical="center"/>
    </xf>
    <xf numFmtId="176" fontId="1" fillId="2" borderId="3" xfId="0" applyNumberFormat="1" applyFont="1" applyFill="1" applyBorder="1" applyAlignment="1" applyProtection="1">
      <alignment horizontal="center" vertical="center" shrinkToFit="1"/>
    </xf>
    <xf numFmtId="176" fontId="1" fillId="2" borderId="7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top"/>
    </xf>
    <xf numFmtId="0" fontId="16" fillId="0" borderId="3" xfId="0" applyFont="1" applyBorder="1" applyAlignment="1">
      <alignment horizontal="left" vertical="top"/>
    </xf>
    <xf numFmtId="0" fontId="1" fillId="2" borderId="0" xfId="0" applyFont="1" applyFill="1" applyAlignment="1" applyProtection="1">
      <alignment horizontal="left" vertical="center" shrinkToFit="1"/>
      <protection locked="0"/>
    </xf>
    <xf numFmtId="49" fontId="1" fillId="2" borderId="9" xfId="0" applyNumberFormat="1" applyFont="1" applyFill="1" applyBorder="1" applyAlignment="1" applyProtection="1">
      <alignment horizontal="left" vertical="center" shrinkToFit="1"/>
      <protection locked="0"/>
    </xf>
    <xf numFmtId="49" fontId="1" fillId="2" borderId="10" xfId="0" applyNumberFormat="1" applyFont="1" applyFill="1" applyBorder="1" applyAlignment="1" applyProtection="1">
      <alignment horizontal="left" vertical="center" shrinkToFit="1"/>
      <protection locked="0"/>
    </xf>
    <xf numFmtId="49" fontId="1" fillId="2" borderId="11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9" xfId="0" applyFont="1" applyFill="1" applyBorder="1" applyAlignment="1" applyProtection="1">
      <alignment horizontal="left" vertical="center" shrinkToFit="1"/>
      <protection locked="0"/>
    </xf>
    <xf numFmtId="0" fontId="1" fillId="2" borderId="10" xfId="0" applyFont="1" applyFill="1" applyBorder="1" applyAlignment="1" applyProtection="1">
      <alignment horizontal="left" vertical="center" shrinkToFit="1"/>
      <protection locked="0"/>
    </xf>
    <xf numFmtId="0" fontId="1" fillId="2" borderId="11" xfId="0" applyFont="1" applyFill="1" applyBorder="1" applyAlignment="1" applyProtection="1">
      <alignment horizontal="left" vertical="center" shrinkToFit="1"/>
      <protection locked="0"/>
    </xf>
    <xf numFmtId="0" fontId="1" fillId="2" borderId="6" xfId="0" applyFont="1" applyFill="1" applyBorder="1" applyAlignment="1" applyProtection="1">
      <alignment horizontal="left" vertical="center" shrinkToFit="1"/>
      <protection locked="0"/>
    </xf>
    <xf numFmtId="0" fontId="1" fillId="2" borderId="7" xfId="0" applyFont="1" applyFill="1" applyBorder="1" applyAlignment="1" applyProtection="1">
      <alignment horizontal="left" vertical="center" shrinkToFit="1"/>
      <protection locked="0"/>
    </xf>
    <xf numFmtId="0" fontId="1" fillId="2" borderId="8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Alignment="1" applyProtection="1">
      <alignment horizontal="right" vertical="center" shrinkToFit="1"/>
      <protection locked="0"/>
    </xf>
    <xf numFmtId="0" fontId="1" fillId="2" borderId="0" xfId="0" applyFont="1" applyFill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 applyProtection="1">
      <alignment horizontal="right" vertical="center"/>
      <protection locked="0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176" fontId="1" fillId="0" borderId="10" xfId="0" applyNumberFormat="1" applyFont="1" applyFill="1" applyBorder="1" applyAlignment="1">
      <alignment horizontal="right" vertical="center" shrinkToFit="1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right" vertical="center" shrinkToFit="1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3" borderId="23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left" vertical="center"/>
    </xf>
    <xf numFmtId="176" fontId="6" fillId="0" borderId="24" xfId="0" applyNumberFormat="1" applyFont="1" applyFill="1" applyBorder="1" applyAlignment="1" applyProtection="1">
      <alignment horizontal="righ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3" borderId="1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left" vertical="center" wrapText="1"/>
      <protection locked="0"/>
    </xf>
    <xf numFmtId="176" fontId="1" fillId="2" borderId="2" xfId="0" applyNumberFormat="1" applyFont="1" applyFill="1" applyBorder="1" applyAlignment="1" applyProtection="1">
      <alignment horizontal="right" vertical="center" shrinkToFit="1"/>
      <protection locked="0"/>
    </xf>
    <xf numFmtId="176" fontId="1" fillId="2" borderId="3" xfId="0" applyNumberFormat="1" applyFont="1" applyFill="1" applyBorder="1" applyAlignment="1" applyProtection="1">
      <alignment horizontal="right" vertical="center" shrinkToFit="1"/>
      <protection locked="0"/>
    </xf>
    <xf numFmtId="176" fontId="1" fillId="2" borderId="17" xfId="0" applyNumberFormat="1" applyFont="1" applyFill="1" applyBorder="1" applyAlignment="1" applyProtection="1">
      <alignment horizontal="right" vertical="center" shrinkToFit="1"/>
      <protection locked="0"/>
    </xf>
    <xf numFmtId="176" fontId="1" fillId="2" borderId="18" xfId="0" applyNumberFormat="1" applyFont="1" applyFill="1" applyBorder="1" applyAlignment="1" applyProtection="1">
      <alignment horizontal="right" vertical="center" shrinkToFit="1"/>
      <protection locked="0"/>
    </xf>
    <xf numFmtId="177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0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21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9" xfId="0" applyFont="1" applyFill="1" applyBorder="1" applyAlignment="1" applyProtection="1">
      <alignment horizontal="left" vertical="center" wrapText="1" shrinkToFit="1"/>
      <protection locked="0"/>
    </xf>
    <xf numFmtId="0" fontId="18" fillId="2" borderId="10" xfId="0" applyFont="1" applyFill="1" applyBorder="1" applyAlignment="1" applyProtection="1">
      <alignment horizontal="left" vertical="center" wrapText="1" shrinkToFit="1"/>
      <protection locked="0"/>
    </xf>
    <xf numFmtId="0" fontId="18" fillId="2" borderId="11" xfId="0" applyFont="1" applyFill="1" applyBorder="1" applyAlignment="1" applyProtection="1">
      <alignment horizontal="left" vertical="center" wrapText="1" shrinkToFit="1"/>
      <protection locked="0"/>
    </xf>
    <xf numFmtId="0" fontId="18" fillId="2" borderId="2" xfId="0" applyFont="1" applyFill="1" applyBorder="1" applyAlignment="1" applyProtection="1">
      <alignment horizontal="left" vertical="center" wrapText="1" shrinkToFit="1"/>
      <protection locked="0"/>
    </xf>
    <xf numFmtId="0" fontId="18" fillId="2" borderId="3" xfId="0" applyFont="1" applyFill="1" applyBorder="1" applyAlignment="1" applyProtection="1">
      <alignment horizontal="left" vertical="center" wrapText="1" shrinkToFit="1"/>
      <protection locked="0"/>
    </xf>
    <xf numFmtId="0" fontId="18" fillId="2" borderId="4" xfId="0" applyFont="1" applyFill="1" applyBorder="1" applyAlignment="1" applyProtection="1">
      <alignment horizontal="left" vertical="center" wrapText="1" shrinkToFit="1"/>
      <protection locked="0"/>
    </xf>
    <xf numFmtId="0" fontId="18" fillId="2" borderId="5" xfId="0" applyFont="1" applyFill="1" applyBorder="1" applyAlignment="1" applyProtection="1">
      <alignment horizontal="left" vertical="center" wrapText="1" shrinkToFit="1"/>
      <protection locked="0"/>
    </xf>
    <xf numFmtId="0" fontId="18" fillId="2" borderId="0" xfId="0" applyFont="1" applyFill="1" applyBorder="1" applyAlignment="1" applyProtection="1">
      <alignment horizontal="left" vertical="center" wrapText="1" shrinkToFit="1"/>
      <protection locked="0"/>
    </xf>
    <xf numFmtId="0" fontId="18" fillId="2" borderId="21" xfId="0" applyFont="1" applyFill="1" applyBorder="1" applyAlignment="1" applyProtection="1">
      <alignment horizontal="left" vertical="center" wrapText="1" shrinkToFit="1"/>
      <protection locked="0"/>
    </xf>
    <xf numFmtId="0" fontId="1" fillId="0" borderId="4" xfId="0" applyFont="1" applyBorder="1" applyAlignment="1" applyProtection="1">
      <alignment horizontal="left" vertical="center" shrinkToFit="1"/>
    </xf>
    <xf numFmtId="0" fontId="1" fillId="0" borderId="19" xfId="0" applyFont="1" applyBorder="1" applyAlignment="1" applyProtection="1">
      <alignment horizontal="left" vertical="center" shrinkToFit="1"/>
    </xf>
    <xf numFmtId="176" fontId="1" fillId="2" borderId="1" xfId="0" applyNumberFormat="1" applyFont="1" applyFill="1" applyBorder="1" applyAlignment="1" applyProtection="1">
      <alignment horizontal="right" vertical="center" shrinkToFit="1"/>
      <protection locked="0"/>
    </xf>
    <xf numFmtId="176" fontId="1" fillId="2" borderId="9" xfId="0" applyNumberFormat="1" applyFont="1" applyFill="1" applyBorder="1" applyAlignment="1" applyProtection="1">
      <alignment horizontal="right" vertical="center" shrinkToFit="1"/>
      <protection locked="0"/>
    </xf>
    <xf numFmtId="0" fontId="1" fillId="0" borderId="12" xfId="0" applyFont="1" applyBorder="1" applyAlignment="1" applyProtection="1">
      <alignment horizontal="left" vertical="center" wrapText="1"/>
    </xf>
    <xf numFmtId="0" fontId="1" fillId="0" borderId="14" xfId="0" applyFont="1" applyBorder="1" applyAlignment="1" applyProtection="1">
      <alignment horizontal="right" vertical="center"/>
    </xf>
    <xf numFmtId="0" fontId="1" fillId="0" borderId="15" xfId="0" applyFont="1" applyBorder="1" applyAlignment="1" applyProtection="1">
      <alignment horizontal="right" vertical="center"/>
    </xf>
    <xf numFmtId="0" fontId="1" fillId="0" borderId="16" xfId="0" applyFont="1" applyBorder="1" applyAlignment="1" applyProtection="1">
      <alignment horizontal="right" vertical="center"/>
    </xf>
    <xf numFmtId="176" fontId="1" fillId="0" borderId="12" xfId="0" applyNumberFormat="1" applyFont="1" applyFill="1" applyBorder="1" applyAlignment="1" applyProtection="1">
      <alignment horizontal="right" vertical="center" shrinkToFit="1"/>
    </xf>
    <xf numFmtId="176" fontId="1" fillId="0" borderId="14" xfId="0" applyNumberFormat="1" applyFont="1" applyFill="1" applyBorder="1" applyAlignment="1" applyProtection="1">
      <alignment horizontal="right" vertical="center" shrinkToFit="1"/>
    </xf>
    <xf numFmtId="0" fontId="1" fillId="3" borderId="1" xfId="0" applyFont="1" applyFill="1" applyBorder="1" applyAlignment="1">
      <alignment horizontal="left" vertical="center" wrapText="1"/>
    </xf>
    <xf numFmtId="49" fontId="1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right" vertical="center" shrinkToFit="1"/>
      <protection locked="0"/>
    </xf>
    <xf numFmtId="0" fontId="1" fillId="2" borderId="10" xfId="0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Alignment="1">
      <alignment horizontal="center" vertical="center"/>
    </xf>
    <xf numFmtId="0" fontId="1" fillId="3" borderId="2" xfId="0" applyFont="1" applyFill="1" applyBorder="1" applyAlignment="1" applyProtection="1">
      <alignment horizontal="left" vertical="center" wrapText="1" indent="1"/>
    </xf>
    <xf numFmtId="0" fontId="1" fillId="3" borderId="3" xfId="0" applyFont="1" applyFill="1" applyBorder="1" applyAlignment="1" applyProtection="1">
      <alignment horizontal="left" vertical="center" wrapText="1" indent="1"/>
    </xf>
    <xf numFmtId="0" fontId="1" fillId="3" borderId="4" xfId="0" applyFont="1" applyFill="1" applyBorder="1" applyAlignment="1" applyProtection="1">
      <alignment horizontal="left" vertical="center" wrapText="1" indent="1"/>
    </xf>
    <xf numFmtId="0" fontId="1" fillId="3" borderId="7" xfId="0" applyFont="1" applyFill="1" applyBorder="1" applyAlignment="1" applyProtection="1">
      <alignment horizontal="left" vertical="center" wrapText="1" indent="1"/>
    </xf>
    <xf numFmtId="0" fontId="1" fillId="3" borderId="8" xfId="0" applyFont="1" applyFill="1" applyBorder="1" applyAlignment="1" applyProtection="1">
      <alignment horizontal="left" vertical="center" wrapText="1" indent="1"/>
    </xf>
    <xf numFmtId="0" fontId="1" fillId="3" borderId="9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right" vertical="center" shrinkToFit="1"/>
    </xf>
    <xf numFmtId="0" fontId="1" fillId="3" borderId="9" xfId="0" applyFont="1" applyFill="1" applyBorder="1" applyAlignment="1">
      <alignment horizontal="left" vertical="center"/>
    </xf>
    <xf numFmtId="176" fontId="1" fillId="2" borderId="10" xfId="0" applyNumberFormat="1" applyFont="1" applyFill="1" applyBorder="1" applyAlignment="1" applyProtection="1">
      <alignment horizontal="right" vertical="center" shrinkToFit="1"/>
      <protection locked="0"/>
    </xf>
    <xf numFmtId="0" fontId="1" fillId="0" borderId="1" xfId="0" applyFont="1" applyFill="1" applyBorder="1" applyAlignment="1">
      <alignment horizontal="left" vertical="center" shrinkToFit="1"/>
    </xf>
    <xf numFmtId="0" fontId="8" fillId="0" borderId="22" xfId="0" applyFont="1" applyFill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left" vertical="center" wrapText="1" shrinkToFit="1"/>
    </xf>
    <xf numFmtId="0" fontId="11" fillId="4" borderId="1" xfId="0" applyFont="1" applyFill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left" vertical="center" wrapText="1" indent="2"/>
    </xf>
    <xf numFmtId="0" fontId="1" fillId="0" borderId="20" xfId="0" applyFont="1" applyBorder="1" applyAlignment="1" applyProtection="1">
      <alignment horizontal="left" vertical="center" indent="2"/>
    </xf>
    <xf numFmtId="176" fontId="1" fillId="0" borderId="20" xfId="0" applyNumberFormat="1" applyFont="1" applyFill="1" applyBorder="1" applyAlignment="1" applyProtection="1">
      <alignment horizontal="right" vertical="center" shrinkToFit="1"/>
    </xf>
    <xf numFmtId="176" fontId="1" fillId="0" borderId="6" xfId="0" applyNumberFormat="1" applyFont="1" applyFill="1" applyBorder="1" applyAlignment="1" applyProtection="1">
      <alignment horizontal="right" vertical="center" shrinkToFit="1"/>
    </xf>
    <xf numFmtId="0" fontId="1" fillId="0" borderId="39" xfId="0" applyFont="1" applyBorder="1" applyAlignment="1" applyProtection="1">
      <alignment horizontal="left" vertical="center" wrapText="1" shrinkToFi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18" fillId="2" borderId="13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 shrinkToFit="1"/>
    </xf>
    <xf numFmtId="0" fontId="1" fillId="0" borderId="13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left" vertical="center" indent="2"/>
    </xf>
    <xf numFmtId="176" fontId="1" fillId="0" borderId="13" xfId="0" applyNumberFormat="1" applyFont="1" applyFill="1" applyBorder="1" applyAlignment="1" applyProtection="1">
      <alignment horizontal="right" vertical="center" shrinkToFit="1"/>
    </xf>
    <xf numFmtId="176" fontId="1" fillId="0" borderId="2" xfId="0" applyNumberFormat="1" applyFont="1" applyFill="1" applyBorder="1" applyAlignment="1" applyProtection="1">
      <alignment horizontal="right" vertical="center" shrinkToFit="1"/>
    </xf>
    <xf numFmtId="0" fontId="1" fillId="0" borderId="27" xfId="0" applyFont="1" applyBorder="1" applyAlignment="1" applyProtection="1">
      <alignment horizontal="left" vertical="center" wrapText="1" shrinkToFit="1"/>
    </xf>
    <xf numFmtId="0" fontId="3" fillId="0" borderId="13" xfId="0" applyFont="1" applyBorder="1" applyAlignment="1" applyProtection="1">
      <alignment horizontal="left" vertical="center" wrapText="1" shrinkToFit="1"/>
    </xf>
    <xf numFmtId="0" fontId="1" fillId="3" borderId="34" xfId="0" applyFont="1" applyFill="1" applyBorder="1" applyAlignment="1" applyProtection="1">
      <alignment horizontal="center" vertical="center"/>
    </xf>
    <xf numFmtId="0" fontId="1" fillId="3" borderId="35" xfId="0" applyFont="1" applyFill="1" applyBorder="1" applyAlignment="1" applyProtection="1">
      <alignment horizontal="center" vertical="center"/>
    </xf>
    <xf numFmtId="0" fontId="1" fillId="3" borderId="36" xfId="0" applyFont="1" applyFill="1" applyBorder="1" applyAlignment="1" applyProtection="1">
      <alignment horizontal="center" vertical="center"/>
    </xf>
    <xf numFmtId="176" fontId="1" fillId="3" borderId="37" xfId="0" applyNumberFormat="1" applyFont="1" applyFill="1" applyBorder="1" applyAlignment="1" applyProtection="1">
      <alignment horizontal="center" vertical="center" shrinkToFit="1"/>
    </xf>
    <xf numFmtId="176" fontId="1" fillId="3" borderId="35" xfId="0" applyNumberFormat="1" applyFont="1" applyFill="1" applyBorder="1" applyAlignment="1" applyProtection="1">
      <alignment horizontal="center" vertical="center" shrinkToFit="1"/>
    </xf>
    <xf numFmtId="176" fontId="1" fillId="3" borderId="38" xfId="0" applyNumberFormat="1" applyFont="1" applyFill="1" applyBorder="1" applyAlignment="1" applyProtection="1">
      <alignment horizontal="center" vertical="center" shrinkToFit="1"/>
    </xf>
    <xf numFmtId="176" fontId="6" fillId="0" borderId="30" xfId="0" applyNumberFormat="1" applyFont="1" applyBorder="1" applyAlignment="1" applyProtection="1">
      <alignment horizontal="right" vertical="center" shrinkToFit="1"/>
    </xf>
    <xf numFmtId="176" fontId="6" fillId="0" borderId="28" xfId="0" applyNumberFormat="1" applyFont="1" applyBorder="1" applyAlignment="1" applyProtection="1">
      <alignment horizontal="right" vertical="center" shrinkToFit="1"/>
    </xf>
    <xf numFmtId="0" fontId="6" fillId="0" borderId="32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176" fontId="6" fillId="0" borderId="6" xfId="0" applyNumberFormat="1" applyFont="1" applyFill="1" applyBorder="1" applyAlignment="1" applyProtection="1">
      <alignment horizontal="right" vertical="center" shrinkToFit="1"/>
    </xf>
    <xf numFmtId="176" fontId="6" fillId="0" borderId="7" xfId="0" applyNumberFormat="1" applyFont="1" applyFill="1" applyBorder="1" applyAlignment="1" applyProtection="1">
      <alignment horizontal="right" vertical="center" shrinkToFit="1"/>
    </xf>
    <xf numFmtId="0" fontId="6" fillId="0" borderId="40" xfId="0" applyFont="1" applyBorder="1" applyAlignment="1" applyProtection="1">
      <alignment horizontal="left" vertical="center" wrapText="1"/>
    </xf>
    <xf numFmtId="0" fontId="6" fillId="0" borderId="41" xfId="0" applyFont="1" applyBorder="1" applyAlignment="1" applyProtection="1">
      <alignment horizontal="left" vertical="center" wrapText="1"/>
    </xf>
    <xf numFmtId="176" fontId="1" fillId="0" borderId="12" xfId="0" applyNumberFormat="1" applyFont="1" applyBorder="1" applyAlignment="1" applyProtection="1">
      <alignment horizontal="right" vertical="center" shrinkToFit="1"/>
    </xf>
    <xf numFmtId="176" fontId="1" fillId="0" borderId="14" xfId="0" applyNumberFormat="1" applyFont="1" applyBorder="1" applyAlignment="1" applyProtection="1">
      <alignment horizontal="right" vertical="center" shrinkToFit="1"/>
    </xf>
    <xf numFmtId="0" fontId="1" fillId="0" borderId="12" xfId="0" applyFont="1" applyBorder="1" applyAlignment="1" applyProtection="1">
      <alignment horizontal="left" vertical="center" indent="2"/>
    </xf>
    <xf numFmtId="0" fontId="17" fillId="0" borderId="0" xfId="0" applyFont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0" fontId="1" fillId="0" borderId="8" xfId="0" applyFont="1" applyFill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right" vertical="center"/>
    </xf>
    <xf numFmtId="0" fontId="17" fillId="0" borderId="3" xfId="0" applyFont="1" applyBorder="1" applyAlignment="1" applyProtection="1">
      <alignment vertical="center" wrapText="1"/>
    </xf>
    <xf numFmtId="0" fontId="0" fillId="0" borderId="3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/>
    </xf>
    <xf numFmtId="176" fontId="1" fillId="0" borderId="1" xfId="0" applyNumberFormat="1" applyFont="1" applyFill="1" applyBorder="1" applyAlignment="1" applyProtection="1">
      <alignment horizontal="right" vertical="center" shrinkToFit="1"/>
    </xf>
    <xf numFmtId="176" fontId="1" fillId="0" borderId="9" xfId="0" applyNumberFormat="1" applyFont="1" applyFill="1" applyBorder="1" applyAlignment="1" applyProtection="1">
      <alignment horizontal="right" vertical="center" shrinkToFit="1"/>
    </xf>
    <xf numFmtId="0" fontId="18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176" fontId="1" fillId="2" borderId="13" xfId="0" applyNumberFormat="1" applyFont="1" applyFill="1" applyBorder="1" applyAlignment="1" applyProtection="1">
      <alignment horizontal="right" vertical="center" shrinkToFit="1"/>
      <protection locked="0"/>
    </xf>
    <xf numFmtId="0" fontId="18" fillId="0" borderId="9" xfId="0" applyFont="1" applyFill="1" applyBorder="1" applyAlignment="1" applyProtection="1">
      <alignment horizontal="left" vertical="center" wrapText="1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2" borderId="10" xfId="0" applyFont="1" applyFill="1" applyBorder="1" applyAlignment="1" applyProtection="1">
      <alignment horizontal="left" vertical="center" wrapText="1"/>
      <protection locked="0"/>
    </xf>
    <xf numFmtId="0" fontId="18" fillId="2" borderId="11" xfId="0" applyFont="1" applyFill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/>
    </xf>
    <xf numFmtId="0" fontId="17" fillId="0" borderId="0" xfId="0" applyFont="1" applyAlignment="1" applyProtection="1">
      <alignment horizontal="left" vertical="top" wrapText="1"/>
    </xf>
  </cellXfs>
  <cellStyles count="3">
    <cellStyle name="桁区切り 2" xfId="2"/>
    <cellStyle name="標準" xfId="0" builtinId="0"/>
    <cellStyle name="標準 2" xfId="1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91440</xdr:colOff>
          <xdr:row>68</xdr:row>
          <xdr:rowOff>45720</xdr:rowOff>
        </xdr:from>
        <xdr:to>
          <xdr:col>21</xdr:col>
          <xdr:colOff>289560</xdr:colOff>
          <xdr:row>69</xdr:row>
          <xdr:rowOff>7620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91440</xdr:colOff>
          <xdr:row>69</xdr:row>
          <xdr:rowOff>7620</xdr:rowOff>
        </xdr:from>
        <xdr:to>
          <xdr:col>21</xdr:col>
          <xdr:colOff>289560</xdr:colOff>
          <xdr:row>69</xdr:row>
          <xdr:rowOff>259080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 mc:Ignorable="a14" a14:legacySpreadsheetColorIndex="26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99"/>
  <sheetViews>
    <sheetView showGridLines="0" showZeros="0" tabSelected="1" view="pageBreakPreview" zoomScale="115" zoomScaleNormal="100" zoomScaleSheetLayoutView="115" workbookViewId="0">
      <selection activeCell="G2" sqref="G2"/>
    </sheetView>
  </sheetViews>
  <sheetFormatPr defaultColWidth="8.88671875" defaultRowHeight="13.2" outlineLevelCol="1" x14ac:dyDescent="0.2"/>
  <cols>
    <col min="1" max="1" width="1.21875" style="1" customWidth="1"/>
    <col min="2" max="27" width="3.109375" style="1" customWidth="1"/>
    <col min="28" max="28" width="1.33203125" style="1" customWidth="1"/>
    <col min="29" max="29" width="4.77734375" style="1" customWidth="1"/>
    <col min="30" max="30" width="11.44140625" style="5" customWidth="1"/>
    <col min="31" max="31" width="12.109375" style="1" hidden="1" customWidth="1" outlineLevel="1"/>
    <col min="32" max="32" width="8.88671875" style="1" collapsed="1"/>
    <col min="33" max="16384" width="8.88671875" style="1"/>
  </cols>
  <sheetData>
    <row r="1" spans="2:31" x14ac:dyDescent="0.2">
      <c r="AA1" s="6">
        <f>N15</f>
        <v>0</v>
      </c>
      <c r="AD1" s="7" t="s">
        <v>41</v>
      </c>
      <c r="AE1" s="1" t="s">
        <v>17</v>
      </c>
    </row>
    <row r="3" spans="2:31" x14ac:dyDescent="0.2">
      <c r="B3" s="1" t="s">
        <v>168</v>
      </c>
    </row>
    <row r="5" spans="2:31" ht="18" x14ac:dyDescent="0.2">
      <c r="B5" s="99" t="s">
        <v>184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D5" s="8" t="s">
        <v>47</v>
      </c>
    </row>
    <row r="7" spans="2:31" x14ac:dyDescent="0.2">
      <c r="U7" s="96"/>
      <c r="V7" s="96"/>
      <c r="W7" s="29" t="s">
        <v>2</v>
      </c>
      <c r="X7" s="30"/>
      <c r="Y7" s="29" t="s">
        <v>1</v>
      </c>
      <c r="Z7" s="30"/>
      <c r="AA7" s="29" t="s">
        <v>0</v>
      </c>
      <c r="AD7" s="11" t="str">
        <f>IF(OR(U7="",X7="",Z7=""),"NG","OK")</f>
        <v>NG</v>
      </c>
      <c r="AE7" s="1" t="s">
        <v>141</v>
      </c>
    </row>
    <row r="9" spans="2:31" x14ac:dyDescent="0.2">
      <c r="C9" s="1" t="s">
        <v>3</v>
      </c>
    </row>
    <row r="11" spans="2:31" x14ac:dyDescent="0.2">
      <c r="L11" s="1" t="s">
        <v>73</v>
      </c>
    </row>
    <row r="12" spans="2:31" x14ac:dyDescent="0.2">
      <c r="M12" s="1" t="s">
        <v>4</v>
      </c>
    </row>
    <row r="13" spans="2:31" x14ac:dyDescent="0.2"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D13" s="11" t="str">
        <f>IF(OR(N13="都道府県",Q13=""),"NG","OK")</f>
        <v>NG</v>
      </c>
      <c r="AE13" s="1" t="s">
        <v>122</v>
      </c>
    </row>
    <row r="14" spans="2:31" x14ac:dyDescent="0.2">
      <c r="M14" s="1" t="s">
        <v>5</v>
      </c>
    </row>
    <row r="15" spans="2:31" x14ac:dyDescent="0.2"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D15" s="11" t="str">
        <f>IF(N15="","NG","OK")</f>
        <v>NG</v>
      </c>
    </row>
    <row r="16" spans="2:31" x14ac:dyDescent="0.2">
      <c r="M16" s="1" t="s">
        <v>6</v>
      </c>
    </row>
    <row r="17" spans="2:31" x14ac:dyDescent="0.2">
      <c r="N17" s="86"/>
      <c r="O17" s="86"/>
      <c r="P17" s="86"/>
      <c r="Q17" s="86"/>
      <c r="R17" s="86"/>
      <c r="S17" s="86"/>
      <c r="U17" s="86"/>
      <c r="V17" s="86"/>
      <c r="W17" s="86"/>
      <c r="Y17" s="86"/>
      <c r="Z17" s="86"/>
      <c r="AA17" s="86"/>
      <c r="AD17" s="11" t="str">
        <f>IF(OR(N17="",U17="",Y17=""),"NG","OK")</f>
        <v>NG</v>
      </c>
    </row>
    <row r="19" spans="2:31" ht="15.6" x14ac:dyDescent="0.2">
      <c r="B19" s="96"/>
      <c r="C19" s="96"/>
      <c r="D19" s="31" t="s">
        <v>51</v>
      </c>
      <c r="E19" s="30"/>
      <c r="F19" s="29" t="s">
        <v>1</v>
      </c>
      <c r="G19" s="30"/>
      <c r="H19" s="1" t="s">
        <v>56</v>
      </c>
      <c r="J19" s="98" t="s">
        <v>132</v>
      </c>
      <c r="K19" s="98"/>
      <c r="L19" s="97"/>
      <c r="M19" s="97"/>
      <c r="N19" s="1" t="s">
        <v>185</v>
      </c>
      <c r="O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D19" s="11" t="str">
        <f>IF(OR(B19="",E19="",G19=""),"NG","OK")</f>
        <v>NG</v>
      </c>
      <c r="AE19" s="1" t="s">
        <v>141</v>
      </c>
    </row>
    <row r="20" spans="2:31" x14ac:dyDescent="0.2">
      <c r="B20" s="1" t="s">
        <v>169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2:31" x14ac:dyDescent="0.2">
      <c r="B21" s="1" t="s">
        <v>149</v>
      </c>
    </row>
    <row r="24" spans="2:31" x14ac:dyDescent="0.2">
      <c r="B24" s="1" t="s">
        <v>8</v>
      </c>
    </row>
    <row r="25" spans="2:31" x14ac:dyDescent="0.2">
      <c r="C25" s="1" t="s">
        <v>52</v>
      </c>
    </row>
    <row r="26" spans="2:31" x14ac:dyDescent="0.2">
      <c r="C26" s="1" t="s">
        <v>170</v>
      </c>
    </row>
    <row r="27" spans="2:31" x14ac:dyDescent="0.2">
      <c r="C27" s="1" t="s">
        <v>150</v>
      </c>
    </row>
    <row r="28" spans="2:31" x14ac:dyDescent="0.2">
      <c r="C28" s="1" t="s">
        <v>151</v>
      </c>
    </row>
    <row r="29" spans="2:31" x14ac:dyDescent="0.2">
      <c r="C29" s="1" t="s">
        <v>172</v>
      </c>
      <c r="AD29" s="21"/>
    </row>
    <row r="30" spans="2:31" x14ac:dyDescent="0.2">
      <c r="D30" s="1" t="s">
        <v>171</v>
      </c>
      <c r="AD30" s="21"/>
    </row>
    <row r="31" spans="2:31" x14ac:dyDescent="0.2">
      <c r="C31" s="1" t="s">
        <v>161</v>
      </c>
    </row>
    <row r="32" spans="2:31" x14ac:dyDescent="0.2">
      <c r="AD32" s="21"/>
    </row>
    <row r="34" spans="2:31" x14ac:dyDescent="0.2">
      <c r="B34" s="1" t="s">
        <v>60</v>
      </c>
    </row>
    <row r="35" spans="2:31" x14ac:dyDescent="0.2">
      <c r="C35" s="83" t="s">
        <v>61</v>
      </c>
      <c r="D35" s="83"/>
      <c r="E35" s="83"/>
      <c r="F35" s="83"/>
      <c r="G35" s="83"/>
      <c r="H35" s="84" t="s">
        <v>62</v>
      </c>
      <c r="I35" s="85"/>
      <c r="J35" s="85"/>
      <c r="K35" s="85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3"/>
    </row>
    <row r="36" spans="2:31" ht="24" customHeight="1" x14ac:dyDescent="0.2">
      <c r="C36" s="83"/>
      <c r="D36" s="83"/>
      <c r="E36" s="83"/>
      <c r="F36" s="83"/>
      <c r="G36" s="83"/>
      <c r="H36" s="93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5"/>
      <c r="AD36" s="11" t="str">
        <f t="shared" ref="AD36:AD41" si="0">IF(H36="","NG","OK")</f>
        <v>NG</v>
      </c>
      <c r="AE36" s="1" t="s">
        <v>67</v>
      </c>
    </row>
    <row r="37" spans="2:31" ht="24" customHeight="1" x14ac:dyDescent="0.2">
      <c r="C37" s="83"/>
      <c r="D37" s="83"/>
      <c r="E37" s="83"/>
      <c r="F37" s="83"/>
      <c r="G37" s="83"/>
      <c r="H37" s="90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2"/>
      <c r="AD37" s="11" t="str">
        <f t="shared" si="0"/>
        <v>NG</v>
      </c>
    </row>
    <row r="38" spans="2:31" ht="24" customHeight="1" x14ac:dyDescent="0.2">
      <c r="C38" s="83" t="s">
        <v>63</v>
      </c>
      <c r="D38" s="83"/>
      <c r="E38" s="83"/>
      <c r="F38" s="83"/>
      <c r="G38" s="83"/>
      <c r="H38" s="90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2"/>
      <c r="AD38" s="11" t="str">
        <f t="shared" si="0"/>
        <v>NG</v>
      </c>
    </row>
    <row r="39" spans="2:31" ht="24" customHeight="1" x14ac:dyDescent="0.2">
      <c r="C39" s="83" t="s">
        <v>64</v>
      </c>
      <c r="D39" s="83"/>
      <c r="E39" s="83"/>
      <c r="F39" s="83"/>
      <c r="G39" s="83"/>
      <c r="H39" s="90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2"/>
      <c r="AD39" s="11" t="str">
        <f t="shared" si="0"/>
        <v>NG</v>
      </c>
    </row>
    <row r="40" spans="2:31" ht="24" customHeight="1" x14ac:dyDescent="0.2">
      <c r="C40" s="83" t="s">
        <v>65</v>
      </c>
      <c r="D40" s="83"/>
      <c r="E40" s="83"/>
      <c r="F40" s="83"/>
      <c r="G40" s="83"/>
      <c r="H40" s="9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2"/>
      <c r="AD40" s="11" t="str">
        <f t="shared" si="0"/>
        <v>NG</v>
      </c>
    </row>
    <row r="41" spans="2:31" ht="24" customHeight="1" x14ac:dyDescent="0.2">
      <c r="C41" s="83" t="s">
        <v>66</v>
      </c>
      <c r="D41" s="83"/>
      <c r="E41" s="83"/>
      <c r="F41" s="83"/>
      <c r="G41" s="83"/>
      <c r="H41" s="87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9"/>
      <c r="AD41" s="11" t="str">
        <f t="shared" si="0"/>
        <v>NG</v>
      </c>
      <c r="AE41" s="1" t="s">
        <v>68</v>
      </c>
    </row>
    <row r="45" spans="2:31" x14ac:dyDescent="0.2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2:31" x14ac:dyDescent="0.2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2:31" x14ac:dyDescent="0.2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2:31" x14ac:dyDescent="0.2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2:27" x14ac:dyDescent="0.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2:27" x14ac:dyDescent="0.2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2:27" x14ac:dyDescent="0.2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2:27" x14ac:dyDescent="0.2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 t="s">
        <v>74</v>
      </c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2:27" x14ac:dyDescent="0.2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 t="s">
        <v>75</v>
      </c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2:27" x14ac:dyDescent="0.2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 t="s">
        <v>76</v>
      </c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2:27" x14ac:dyDescent="0.2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 t="s">
        <v>77</v>
      </c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2:27" x14ac:dyDescent="0.2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 t="s">
        <v>78</v>
      </c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2:27" x14ac:dyDescent="0.2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 t="s">
        <v>79</v>
      </c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2:27" x14ac:dyDescent="0.2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 t="s">
        <v>80</v>
      </c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2:27" x14ac:dyDescent="0.2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 t="s">
        <v>81</v>
      </c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2:27" x14ac:dyDescent="0.2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 t="s">
        <v>82</v>
      </c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2:27" x14ac:dyDescent="0.2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 t="s">
        <v>83</v>
      </c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2:27" x14ac:dyDescent="0.2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 t="s">
        <v>84</v>
      </c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2:27" x14ac:dyDescent="0.2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 t="s">
        <v>85</v>
      </c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2:27" x14ac:dyDescent="0.2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 t="s">
        <v>86</v>
      </c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2:27" x14ac:dyDescent="0.2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 t="s">
        <v>87</v>
      </c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2:27" x14ac:dyDescent="0.2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 t="s">
        <v>88</v>
      </c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2:27" x14ac:dyDescent="0.2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 t="s">
        <v>89</v>
      </c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2:27" x14ac:dyDescent="0.2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 t="s">
        <v>90</v>
      </c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2:27" x14ac:dyDescent="0.2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 t="s">
        <v>91</v>
      </c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2:27" x14ac:dyDescent="0.2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 t="s">
        <v>92</v>
      </c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2:27" x14ac:dyDescent="0.2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 t="s">
        <v>93</v>
      </c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2:27" x14ac:dyDescent="0.2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 t="s">
        <v>94</v>
      </c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2:27" x14ac:dyDescent="0.2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 t="s">
        <v>95</v>
      </c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2:27" x14ac:dyDescent="0.2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 t="s">
        <v>96</v>
      </c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2:27" x14ac:dyDescent="0.2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 t="s">
        <v>97</v>
      </c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2:27" x14ac:dyDescent="0.2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 t="s">
        <v>98</v>
      </c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2:27" x14ac:dyDescent="0.2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 t="s">
        <v>99</v>
      </c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2:27" x14ac:dyDescent="0.2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 t="s">
        <v>100</v>
      </c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2:27" x14ac:dyDescent="0.2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 t="s">
        <v>101</v>
      </c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2:27" x14ac:dyDescent="0.2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 t="s">
        <v>102</v>
      </c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2:27" x14ac:dyDescent="0.2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 t="s">
        <v>103</v>
      </c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2:27" x14ac:dyDescent="0.2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 t="s">
        <v>104</v>
      </c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2:27" x14ac:dyDescent="0.2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 t="s">
        <v>105</v>
      </c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2:27" x14ac:dyDescent="0.2">
      <c r="N84" s="1" t="s">
        <v>106</v>
      </c>
    </row>
    <row r="85" spans="2:27" x14ac:dyDescent="0.2">
      <c r="N85" s="1" t="s">
        <v>107</v>
      </c>
    </row>
    <row r="86" spans="2:27" x14ac:dyDescent="0.2">
      <c r="N86" s="1" t="s">
        <v>108</v>
      </c>
    </row>
    <row r="87" spans="2:27" x14ac:dyDescent="0.2">
      <c r="N87" s="1" t="s">
        <v>109</v>
      </c>
    </row>
    <row r="88" spans="2:27" x14ac:dyDescent="0.2">
      <c r="N88" s="1" t="s">
        <v>110</v>
      </c>
    </row>
    <row r="89" spans="2:27" x14ac:dyDescent="0.2">
      <c r="N89" s="1" t="s">
        <v>111</v>
      </c>
    </row>
    <row r="90" spans="2:27" x14ac:dyDescent="0.2">
      <c r="N90" s="1" t="s">
        <v>112</v>
      </c>
    </row>
    <row r="91" spans="2:27" x14ac:dyDescent="0.2">
      <c r="N91" s="1" t="s">
        <v>113</v>
      </c>
    </row>
    <row r="92" spans="2:27" x14ac:dyDescent="0.2">
      <c r="N92" s="1" t="s">
        <v>114</v>
      </c>
    </row>
    <row r="93" spans="2:27" x14ac:dyDescent="0.2">
      <c r="N93" s="1" t="s">
        <v>115</v>
      </c>
    </row>
    <row r="94" spans="2:27" x14ac:dyDescent="0.2">
      <c r="N94" s="1" t="s">
        <v>116</v>
      </c>
    </row>
    <row r="95" spans="2:27" x14ac:dyDescent="0.2">
      <c r="N95" s="1" t="s">
        <v>117</v>
      </c>
    </row>
    <row r="96" spans="2:27" x14ac:dyDescent="0.2">
      <c r="N96" s="1" t="s">
        <v>118</v>
      </c>
    </row>
    <row r="97" spans="14:14" x14ac:dyDescent="0.2">
      <c r="N97" s="1" t="s">
        <v>119</v>
      </c>
    </row>
    <row r="98" spans="14:14" x14ac:dyDescent="0.2">
      <c r="N98" s="1" t="s">
        <v>120</v>
      </c>
    </row>
    <row r="99" spans="14:14" x14ac:dyDescent="0.2">
      <c r="N99" s="1" t="s">
        <v>121</v>
      </c>
    </row>
  </sheetData>
  <mergeCells count="23">
    <mergeCell ref="J19:K19"/>
    <mergeCell ref="N13:P13"/>
    <mergeCell ref="B5:AA5"/>
    <mergeCell ref="U7:V7"/>
    <mergeCell ref="U17:W17"/>
    <mergeCell ref="Y17:AA17"/>
    <mergeCell ref="Q13:AA13"/>
    <mergeCell ref="C40:G40"/>
    <mergeCell ref="C41:G41"/>
    <mergeCell ref="H35:K35"/>
    <mergeCell ref="N15:AA15"/>
    <mergeCell ref="N17:S17"/>
    <mergeCell ref="C35:G37"/>
    <mergeCell ref="H41:Z41"/>
    <mergeCell ref="H40:Z40"/>
    <mergeCell ref="H39:Z39"/>
    <mergeCell ref="H38:Z38"/>
    <mergeCell ref="H37:Z37"/>
    <mergeCell ref="H36:Z36"/>
    <mergeCell ref="C38:G38"/>
    <mergeCell ref="C39:G39"/>
    <mergeCell ref="B19:C19"/>
    <mergeCell ref="L19:M19"/>
  </mergeCells>
  <phoneticPr fontId="2"/>
  <dataValidations count="8">
    <dataValidation imeMode="halfKatakana" allowBlank="1" showInputMessage="1" showErrorMessage="1" sqref="H36"/>
    <dataValidation type="list" allowBlank="1" showInputMessage="1" showErrorMessage="1" sqref="H40">
      <formula1>"選択してください,普通,当座"</formula1>
    </dataValidation>
    <dataValidation imeMode="halfAlpha" allowBlank="1" showInputMessage="1" showErrorMessage="1" sqref="H41"/>
    <dataValidation type="whole" operator="greaterThanOrEqual" allowBlank="1" showInputMessage="1" showErrorMessage="1" sqref="B19:C19 U7:V7">
      <formula1>2023</formula1>
    </dataValidation>
    <dataValidation allowBlank="1" showInputMessage="1" showErrorMessage="1" prompt="代表者の名を入力" sqref="Y17:AA17"/>
    <dataValidation allowBlank="1" showInputMessage="1" showErrorMessage="1" prompt="代表者の姓を入力" sqref="U17:W17"/>
    <dataValidation allowBlank="1" showInputMessage="1" showErrorMessage="1" prompt="代表者の役職を入力" sqref="N17:S17"/>
    <dataValidation type="list" allowBlank="1" showInputMessage="1" showErrorMessage="1" prompt="都道府県をプルダウン選択" sqref="N13:P13">
      <formula1>$N$52:$N$99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G183"/>
  <sheetViews>
    <sheetView showGridLines="0" showZeros="0" view="pageBreakPreview" zoomScaleNormal="100" zoomScaleSheetLayoutView="100" workbookViewId="0">
      <selection activeCell="V67" sqref="V67"/>
    </sheetView>
  </sheetViews>
  <sheetFormatPr defaultColWidth="8.88671875" defaultRowHeight="24" customHeight="1" outlineLevelCol="1" x14ac:dyDescent="0.2"/>
  <cols>
    <col min="1" max="1" width="1.33203125" style="1" customWidth="1"/>
    <col min="2" max="2" width="5.33203125" style="1" customWidth="1"/>
    <col min="3" max="12" width="3.109375" style="1" customWidth="1"/>
    <col min="13" max="17" width="4" style="1" customWidth="1"/>
    <col min="18" max="21" width="3.109375" style="1" customWidth="1"/>
    <col min="22" max="22" width="4.77734375" style="1" customWidth="1"/>
    <col min="23" max="27" width="3.109375" style="1" customWidth="1"/>
    <col min="28" max="29" width="1.33203125" style="1" customWidth="1"/>
    <col min="30" max="30" width="10" style="21" bestFit="1" customWidth="1"/>
    <col min="31" max="31" width="10" style="21" customWidth="1"/>
    <col min="32" max="32" width="8.88671875" style="1" hidden="1" customWidth="1" outlineLevel="1"/>
    <col min="33" max="33" width="8.88671875" style="1" collapsed="1"/>
    <col min="34" max="16384" width="8.88671875" style="1"/>
  </cols>
  <sheetData>
    <row r="1" spans="2:32" ht="15" customHeight="1" x14ac:dyDescent="0.2">
      <c r="AA1" s="6">
        <f>$K$5</f>
        <v>0</v>
      </c>
      <c r="AD1" s="7"/>
      <c r="AE1" s="7"/>
      <c r="AF1" s="1" t="s">
        <v>17</v>
      </c>
    </row>
    <row r="2" spans="2:32" ht="15" customHeight="1" x14ac:dyDescent="0.2">
      <c r="B2" s="1" t="s">
        <v>9</v>
      </c>
      <c r="AF2" s="1" t="s">
        <v>18</v>
      </c>
    </row>
    <row r="3" spans="2:32" ht="15" customHeight="1" x14ac:dyDescent="0.2">
      <c r="B3" s="165" t="s">
        <v>53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D3" s="24" t="s">
        <v>47</v>
      </c>
      <c r="AE3" s="24" t="s">
        <v>48</v>
      </c>
      <c r="AF3" s="1" t="s">
        <v>71</v>
      </c>
    </row>
    <row r="4" spans="2:32" ht="14.4" x14ac:dyDescent="0.2">
      <c r="B4" s="4" t="s">
        <v>10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D4" s="9">
        <f>COUNTIF(AD5:AD77,"NG")</f>
        <v>20</v>
      </c>
      <c r="AE4" s="9">
        <f>COUNTIF(AE5:AE77,"NG")</f>
        <v>3</v>
      </c>
    </row>
    <row r="5" spans="2:32" ht="22.5" customHeight="1" x14ac:dyDescent="0.2">
      <c r="B5" s="125" t="s">
        <v>11</v>
      </c>
      <c r="C5" s="125"/>
      <c r="D5" s="125"/>
      <c r="E5" s="125"/>
      <c r="F5" s="125"/>
      <c r="G5" s="125"/>
      <c r="H5" s="125"/>
      <c r="I5" s="125"/>
      <c r="J5" s="125"/>
      <c r="K5" s="177">
        <f>実績報告書!N15</f>
        <v>0</v>
      </c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D5" s="10"/>
      <c r="AE5" s="10"/>
    </row>
    <row r="6" spans="2:32" ht="22.5" customHeight="1" x14ac:dyDescent="0.2">
      <c r="B6" s="125" t="s">
        <v>12</v>
      </c>
      <c r="C6" s="125"/>
      <c r="D6" s="125"/>
      <c r="E6" s="125"/>
      <c r="F6" s="125"/>
      <c r="G6" s="125"/>
      <c r="H6" s="125"/>
      <c r="I6" s="125"/>
      <c r="J6" s="125"/>
      <c r="K6" s="177" t="str">
        <f>実績報告書!N17&amp;"　"&amp;実績報告書!U17&amp;"　"&amp;実績報告書!Y17</f>
        <v>　　</v>
      </c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D6" s="10"/>
      <c r="AE6" s="10"/>
    </row>
    <row r="7" spans="2:32" ht="22.5" customHeight="1" x14ac:dyDescent="0.2">
      <c r="B7" s="125" t="s">
        <v>4</v>
      </c>
      <c r="C7" s="125"/>
      <c r="D7" s="125"/>
      <c r="E7" s="125"/>
      <c r="F7" s="125"/>
      <c r="G7" s="125"/>
      <c r="H7" s="125"/>
      <c r="I7" s="125"/>
      <c r="J7" s="125"/>
      <c r="K7" s="104">
        <f>実績報告書!N13</f>
        <v>0</v>
      </c>
      <c r="L7" s="105"/>
      <c r="M7" s="105"/>
      <c r="N7" s="105"/>
      <c r="O7" s="105"/>
      <c r="P7" s="105">
        <f>実績報告書!Q13</f>
        <v>0</v>
      </c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6"/>
      <c r="AD7" s="10"/>
      <c r="AE7" s="10"/>
    </row>
    <row r="8" spans="2:32" ht="22.5" customHeight="1" x14ac:dyDescent="0.2">
      <c r="B8" s="160" t="s">
        <v>130</v>
      </c>
      <c r="C8" s="125"/>
      <c r="D8" s="125"/>
      <c r="E8" s="125" t="s">
        <v>21</v>
      </c>
      <c r="F8" s="125"/>
      <c r="G8" s="125"/>
      <c r="H8" s="125"/>
      <c r="I8" s="125"/>
      <c r="J8" s="125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D8" s="12" t="str">
        <f>IF(K8="","NG","OK")</f>
        <v>NG</v>
      </c>
      <c r="AE8" s="10"/>
    </row>
    <row r="9" spans="2:32" ht="22.5" customHeight="1" x14ac:dyDescent="0.2">
      <c r="B9" s="160"/>
      <c r="C9" s="125"/>
      <c r="D9" s="125"/>
      <c r="E9" s="125" t="s">
        <v>126</v>
      </c>
      <c r="F9" s="125"/>
      <c r="G9" s="125"/>
      <c r="H9" s="125"/>
      <c r="I9" s="125"/>
      <c r="J9" s="125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D9" s="12" t="str">
        <f t="shared" ref="AD9:AD10" si="0">IF(K9="","NG","OK")</f>
        <v>NG</v>
      </c>
      <c r="AE9" s="10"/>
    </row>
    <row r="10" spans="2:32" ht="22.5" customHeight="1" x14ac:dyDescent="0.2">
      <c r="B10" s="125"/>
      <c r="C10" s="125"/>
      <c r="D10" s="125"/>
      <c r="E10" s="125" t="s">
        <v>22</v>
      </c>
      <c r="F10" s="125"/>
      <c r="G10" s="125"/>
      <c r="H10" s="125"/>
      <c r="I10" s="125"/>
      <c r="J10" s="125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D10" s="12" t="str">
        <f t="shared" si="0"/>
        <v>NG</v>
      </c>
      <c r="AE10" s="10"/>
    </row>
    <row r="11" spans="2:32" ht="22.5" customHeight="1" x14ac:dyDescent="0.2">
      <c r="B11" s="125"/>
      <c r="C11" s="125"/>
      <c r="D11" s="125"/>
      <c r="E11" s="125" t="s">
        <v>13</v>
      </c>
      <c r="F11" s="125"/>
      <c r="G11" s="125"/>
      <c r="H11" s="125"/>
      <c r="I11" s="125"/>
      <c r="J11" s="125"/>
      <c r="K11" s="161"/>
      <c r="L11" s="162"/>
      <c r="M11" s="162"/>
      <c r="N11" s="34" t="s">
        <v>127</v>
      </c>
      <c r="O11" s="162"/>
      <c r="P11" s="162"/>
      <c r="Q11" s="162"/>
      <c r="R11" s="34" t="s">
        <v>128</v>
      </c>
      <c r="S11" s="162"/>
      <c r="T11" s="162"/>
      <c r="U11" s="162"/>
      <c r="V11" s="174" t="s">
        <v>43</v>
      </c>
      <c r="W11" s="174"/>
      <c r="X11" s="174"/>
      <c r="Y11" s="162"/>
      <c r="Z11" s="162"/>
      <c r="AA11" s="35" t="s">
        <v>129</v>
      </c>
      <c r="AD11" s="12" t="str">
        <f>IF(OR(K11="",O11="",S11=""),"NG","OK")</f>
        <v>NG</v>
      </c>
      <c r="AE11" s="12"/>
    </row>
    <row r="12" spans="2:32" ht="22.5" customHeight="1" x14ac:dyDescent="0.2">
      <c r="B12" s="160" t="s">
        <v>131</v>
      </c>
      <c r="C12" s="125"/>
      <c r="D12" s="125"/>
      <c r="E12" s="125" t="s">
        <v>21</v>
      </c>
      <c r="F12" s="125"/>
      <c r="G12" s="125"/>
      <c r="H12" s="125"/>
      <c r="I12" s="125"/>
      <c r="J12" s="125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D12" s="12" t="str">
        <f>IF(K12="","NG","OK")</f>
        <v>NG</v>
      </c>
      <c r="AE12" s="10"/>
    </row>
    <row r="13" spans="2:32" ht="22.5" customHeight="1" x14ac:dyDescent="0.2">
      <c r="B13" s="125"/>
      <c r="C13" s="125"/>
      <c r="D13" s="125"/>
      <c r="E13" s="125" t="s">
        <v>22</v>
      </c>
      <c r="F13" s="125"/>
      <c r="G13" s="125"/>
      <c r="H13" s="125"/>
      <c r="I13" s="125"/>
      <c r="J13" s="125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D13" s="12" t="str">
        <f t="shared" ref="AD13" si="1">IF(K13="","NG","OK")</f>
        <v>NG</v>
      </c>
      <c r="AE13" s="10"/>
    </row>
    <row r="14" spans="2:32" ht="22.5" customHeight="1" x14ac:dyDescent="0.2">
      <c r="B14" s="125"/>
      <c r="C14" s="125"/>
      <c r="D14" s="125"/>
      <c r="E14" s="125" t="s">
        <v>13</v>
      </c>
      <c r="F14" s="125"/>
      <c r="G14" s="125"/>
      <c r="H14" s="125"/>
      <c r="I14" s="125"/>
      <c r="J14" s="125"/>
      <c r="K14" s="161"/>
      <c r="L14" s="162"/>
      <c r="M14" s="162"/>
      <c r="N14" s="34" t="s">
        <v>23</v>
      </c>
      <c r="O14" s="162"/>
      <c r="P14" s="162"/>
      <c r="Q14" s="162"/>
      <c r="R14" s="34" t="s">
        <v>23</v>
      </c>
      <c r="S14" s="162"/>
      <c r="T14" s="162"/>
      <c r="U14" s="162"/>
      <c r="V14" s="174" t="s">
        <v>43</v>
      </c>
      <c r="W14" s="174"/>
      <c r="X14" s="174"/>
      <c r="Y14" s="162"/>
      <c r="Z14" s="162"/>
      <c r="AA14" s="35" t="s">
        <v>42</v>
      </c>
      <c r="AD14" s="12" t="str">
        <f>IF(OR(K14="",O14="",S14=""),"NG","OK")</f>
        <v>NG</v>
      </c>
      <c r="AE14" s="12"/>
    </row>
    <row r="15" spans="2:32" ht="22.5" customHeight="1" x14ac:dyDescent="0.2">
      <c r="B15" s="125"/>
      <c r="C15" s="125"/>
      <c r="D15" s="125"/>
      <c r="E15" s="125" t="s">
        <v>14</v>
      </c>
      <c r="F15" s="125"/>
      <c r="G15" s="125"/>
      <c r="H15" s="125"/>
      <c r="I15" s="125"/>
      <c r="J15" s="125"/>
      <c r="K15" s="163"/>
      <c r="L15" s="164"/>
      <c r="M15" s="164"/>
      <c r="N15" s="164"/>
      <c r="O15" s="164"/>
      <c r="P15" s="164"/>
      <c r="Q15" s="164"/>
      <c r="R15" s="34" t="s">
        <v>24</v>
      </c>
      <c r="S15" s="91"/>
      <c r="T15" s="91"/>
      <c r="U15" s="91"/>
      <c r="V15" s="91"/>
      <c r="W15" s="91"/>
      <c r="X15" s="91"/>
      <c r="Y15" s="91"/>
      <c r="Z15" s="91"/>
      <c r="AA15" s="92"/>
      <c r="AD15" s="12" t="str">
        <f>IF(OR(K15="",S15=""),"NG","OK")</f>
        <v>NG</v>
      </c>
      <c r="AE15" s="12"/>
    </row>
    <row r="16" spans="2:32" ht="13.2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D16" s="10"/>
      <c r="AE16" s="10"/>
    </row>
    <row r="17" spans="2:32" ht="13.2" hidden="1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D17" s="10"/>
      <c r="AE17" s="10"/>
    </row>
    <row r="18" spans="2:32" ht="13.2" x14ac:dyDescent="0.2">
      <c r="B18" s="4" t="s">
        <v>15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"/>
      <c r="O18" s="3"/>
      <c r="P18" s="3"/>
      <c r="Q18" s="3"/>
      <c r="R18" s="3"/>
      <c r="S18" s="3"/>
      <c r="T18" s="2"/>
      <c r="U18" s="3"/>
      <c r="V18" s="3"/>
      <c r="W18" s="3"/>
      <c r="X18" s="2"/>
      <c r="Y18" s="3"/>
      <c r="Z18" s="3"/>
      <c r="AA18" s="3"/>
      <c r="AD18" s="10"/>
      <c r="AE18" s="10"/>
    </row>
    <row r="19" spans="2:32" ht="22.5" customHeight="1" x14ac:dyDescent="0.2">
      <c r="B19" s="160" t="s">
        <v>173</v>
      </c>
      <c r="C19" s="160"/>
      <c r="D19" s="160"/>
      <c r="E19" s="110" t="s">
        <v>5</v>
      </c>
      <c r="F19" s="110"/>
      <c r="G19" s="110"/>
      <c r="H19" s="110"/>
      <c r="I19" s="110"/>
      <c r="J19" s="11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2"/>
      <c r="AD19" s="12" t="str">
        <f t="shared" ref="AD19" si="2">IF(K19="","NG","OK")</f>
        <v>NG</v>
      </c>
      <c r="AE19" s="10"/>
    </row>
    <row r="20" spans="2:32" ht="22.2" customHeight="1" x14ac:dyDescent="0.2">
      <c r="B20" s="160"/>
      <c r="C20" s="160"/>
      <c r="D20" s="160"/>
      <c r="E20" s="110" t="s">
        <v>20</v>
      </c>
      <c r="F20" s="110"/>
      <c r="G20" s="110"/>
      <c r="H20" s="110"/>
      <c r="I20" s="110"/>
      <c r="J20" s="111"/>
      <c r="K20" s="129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1"/>
      <c r="AD20" s="12" t="str">
        <f>IF(K20="","NG","OK")</f>
        <v>NG</v>
      </c>
      <c r="AE20" s="10"/>
    </row>
    <row r="21" spans="2:32" ht="22.5" customHeight="1" x14ac:dyDescent="0.2">
      <c r="B21" s="175" t="s">
        <v>157</v>
      </c>
      <c r="C21" s="110"/>
      <c r="D21" s="110"/>
      <c r="E21" s="110"/>
      <c r="F21" s="110"/>
      <c r="G21" s="110"/>
      <c r="H21" s="110"/>
      <c r="I21" s="110"/>
      <c r="J21" s="11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2"/>
      <c r="AD21" s="12" t="str">
        <f t="shared" ref="AD21" si="3">IF(K21="","NG","OK")</f>
        <v>NG</v>
      </c>
      <c r="AE21" s="10"/>
    </row>
    <row r="22" spans="2:32" ht="22.5" customHeight="1" x14ac:dyDescent="0.2">
      <c r="B22" s="175" t="s">
        <v>55</v>
      </c>
      <c r="C22" s="110"/>
      <c r="D22" s="110"/>
      <c r="E22" s="110"/>
      <c r="F22" s="110"/>
      <c r="G22" s="110"/>
      <c r="H22" s="110"/>
      <c r="I22" s="110"/>
      <c r="J22" s="111"/>
      <c r="K22" s="107"/>
      <c r="L22" s="107"/>
      <c r="M22" s="107"/>
      <c r="N22" s="107"/>
      <c r="O22" s="107"/>
      <c r="P22" s="36" t="s">
        <v>2</v>
      </c>
      <c r="Q22" s="107"/>
      <c r="R22" s="107"/>
      <c r="S22" s="36" t="s">
        <v>1</v>
      </c>
      <c r="T22" s="107"/>
      <c r="U22" s="107"/>
      <c r="V22" s="36" t="s">
        <v>0</v>
      </c>
      <c r="W22" s="36"/>
      <c r="X22" s="36"/>
      <c r="Y22" s="36"/>
      <c r="Z22" s="36"/>
      <c r="AA22" s="37"/>
      <c r="AD22" s="12" t="str">
        <f>IF(OR(K22="",Q22="",T22=""),"NG","OK")</f>
        <v>NG</v>
      </c>
      <c r="AE22" s="10"/>
      <c r="AF22" s="1" t="s">
        <v>123</v>
      </c>
    </row>
    <row r="23" spans="2:32" ht="22.5" customHeight="1" x14ac:dyDescent="0.2">
      <c r="B23" s="175" t="s">
        <v>54</v>
      </c>
      <c r="C23" s="110"/>
      <c r="D23" s="110"/>
      <c r="E23" s="110"/>
      <c r="F23" s="110"/>
      <c r="G23" s="110"/>
      <c r="H23" s="110"/>
      <c r="I23" s="110"/>
      <c r="J23" s="111"/>
      <c r="K23" s="107"/>
      <c r="L23" s="107"/>
      <c r="M23" s="107"/>
      <c r="N23" s="107"/>
      <c r="O23" s="107"/>
      <c r="P23" s="36" t="s">
        <v>2</v>
      </c>
      <c r="Q23" s="107"/>
      <c r="R23" s="107"/>
      <c r="S23" s="36" t="s">
        <v>1</v>
      </c>
      <c r="T23" s="107"/>
      <c r="U23" s="107"/>
      <c r="V23" s="36" t="s">
        <v>0</v>
      </c>
      <c r="W23" s="36" t="s">
        <v>69</v>
      </c>
      <c r="X23" s="36"/>
      <c r="Y23" s="36"/>
      <c r="Z23" s="36"/>
      <c r="AA23" s="37"/>
      <c r="AD23" s="12" t="str">
        <f>IF(OR(K23="",Q23="",T23=""),"NG","OK")</f>
        <v>NG</v>
      </c>
      <c r="AE23" s="10"/>
      <c r="AF23" s="1" t="s">
        <v>123</v>
      </c>
    </row>
    <row r="24" spans="2:32" ht="22.5" customHeight="1" x14ac:dyDescent="0.2">
      <c r="B24" s="175" t="s">
        <v>57</v>
      </c>
      <c r="C24" s="110"/>
      <c r="D24" s="110"/>
      <c r="E24" s="110"/>
      <c r="F24" s="110"/>
      <c r="G24" s="110"/>
      <c r="H24" s="110"/>
      <c r="I24" s="110"/>
      <c r="J24" s="111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13" t="s">
        <v>19</v>
      </c>
      <c r="Y24" s="113"/>
      <c r="Z24" s="113"/>
      <c r="AA24" s="114"/>
      <c r="AD24" s="12" t="str">
        <f t="shared" ref="AD24" si="4">IF(K24="","NG","OK")</f>
        <v>NG</v>
      </c>
      <c r="AE24" s="12" t="str">
        <f>IF(K24=0,"NG","OK")</f>
        <v>NG</v>
      </c>
      <c r="AF24" s="1" t="s">
        <v>146</v>
      </c>
    </row>
    <row r="25" spans="2:32" ht="22.5" customHeight="1" x14ac:dyDescent="0.2">
      <c r="B25" s="108" t="s">
        <v>72</v>
      </c>
      <c r="C25" s="109"/>
      <c r="D25" s="109"/>
      <c r="E25" s="110"/>
      <c r="F25" s="110"/>
      <c r="G25" s="110"/>
      <c r="H25" s="110"/>
      <c r="I25" s="110"/>
      <c r="J25" s="111"/>
      <c r="K25" s="112">
        <f>M54</f>
        <v>0</v>
      </c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3" t="s">
        <v>19</v>
      </c>
      <c r="Y25" s="113"/>
      <c r="Z25" s="113"/>
      <c r="AA25" s="114"/>
      <c r="AD25" s="10"/>
      <c r="AE25" s="10"/>
    </row>
    <row r="26" spans="2:32" ht="22.5" customHeight="1" thickBot="1" x14ac:dyDescent="0.25">
      <c r="B26" s="38"/>
      <c r="C26" s="39"/>
      <c r="D26" s="40"/>
      <c r="E26" s="108" t="s">
        <v>58</v>
      </c>
      <c r="F26" s="109"/>
      <c r="G26" s="109"/>
      <c r="H26" s="109"/>
      <c r="I26" s="109"/>
      <c r="J26" s="116"/>
      <c r="K26" s="117">
        <f>R60</f>
        <v>0</v>
      </c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8" t="s">
        <v>19</v>
      </c>
      <c r="Y26" s="118"/>
      <c r="Z26" s="118"/>
      <c r="AA26" s="119"/>
      <c r="AD26" s="10"/>
      <c r="AE26" s="12" t="str">
        <f>IF(K25&lt;K26,"NG","OK")</f>
        <v>OK</v>
      </c>
    </row>
    <row r="27" spans="2:32" ht="22.5" customHeight="1" thickTop="1" thickBot="1" x14ac:dyDescent="0.25">
      <c r="B27" s="120" t="s">
        <v>145</v>
      </c>
      <c r="C27" s="121"/>
      <c r="D27" s="121"/>
      <c r="E27" s="121"/>
      <c r="F27" s="121"/>
      <c r="G27" s="121"/>
      <c r="H27" s="121"/>
      <c r="I27" s="121"/>
      <c r="J27" s="122"/>
      <c r="K27" s="123">
        <f>IF(K24&lt;R61,K24,R61)</f>
        <v>0</v>
      </c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6" t="s">
        <v>19</v>
      </c>
      <c r="Y27" s="126"/>
      <c r="Z27" s="126"/>
      <c r="AA27" s="127"/>
      <c r="AD27" s="10"/>
      <c r="AE27" s="12" t="str">
        <f>IF(K24&lt;K27,"NG","OK")</f>
        <v>OK</v>
      </c>
      <c r="AF27" s="1" t="s">
        <v>147</v>
      </c>
    </row>
    <row r="28" spans="2:32" ht="22.5" customHeight="1" thickTop="1" x14ac:dyDescent="0.2">
      <c r="B28" s="128" t="s">
        <v>59</v>
      </c>
      <c r="C28" s="128"/>
      <c r="D28" s="128"/>
      <c r="E28" s="128"/>
      <c r="F28" s="128"/>
      <c r="G28" s="128"/>
      <c r="H28" s="128"/>
      <c r="I28" s="128"/>
      <c r="J28" s="128"/>
      <c r="K28" s="94" t="s">
        <v>186</v>
      </c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5"/>
      <c r="AD28" s="12" t="str">
        <f>IF(K28="選択してください","NG","OK")</f>
        <v>NG</v>
      </c>
      <c r="AE28" s="10"/>
      <c r="AF28" s="1" t="s">
        <v>70</v>
      </c>
    </row>
    <row r="29" spans="2:32" ht="30.75" customHeight="1" x14ac:dyDescent="0.2">
      <c r="B29" s="115" t="s">
        <v>174</v>
      </c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D29" s="10"/>
      <c r="AE29" s="10"/>
    </row>
    <row r="30" spans="2:32" ht="18.600000000000001" customHeight="1" x14ac:dyDescent="0.2">
      <c r="B30" s="103" t="s">
        <v>140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D30" s="10"/>
      <c r="AE30" s="10"/>
    </row>
    <row r="31" spans="2:32" ht="30.6" customHeight="1" x14ac:dyDescent="0.2">
      <c r="B31" s="103" t="s">
        <v>156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D31" s="10"/>
      <c r="AE31" s="10"/>
    </row>
    <row r="32" spans="2:32" ht="13.2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D32" s="10"/>
      <c r="AE32" s="10"/>
    </row>
    <row r="33" spans="2:32" s="13" customFormat="1" ht="13.2" x14ac:dyDescent="0.2">
      <c r="B33" s="41" t="s">
        <v>159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</row>
    <row r="34" spans="2:32" s="13" customFormat="1" ht="13.2" x14ac:dyDescent="0.2">
      <c r="B34" s="41" t="s">
        <v>160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D34" s="24" t="s">
        <v>47</v>
      </c>
      <c r="AE34" s="24" t="s">
        <v>48</v>
      </c>
    </row>
    <row r="35" spans="2:32" s="13" customFormat="1" ht="49.95" customHeight="1" x14ac:dyDescent="0.2">
      <c r="B35" s="100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2"/>
      <c r="AD35" s="15" t="str">
        <f>IF(B35="","NG","OK")</f>
        <v>NG</v>
      </c>
      <c r="AE35" s="16"/>
      <c r="AF35" s="13" t="s">
        <v>158</v>
      </c>
    </row>
    <row r="36" spans="2:32" ht="11.25" customHeight="1" x14ac:dyDescent="0.2">
      <c r="AA36" s="43" t="s">
        <v>16</v>
      </c>
      <c r="AD36" s="10"/>
      <c r="AE36" s="10"/>
    </row>
    <row r="37" spans="2:32" s="25" customFormat="1" ht="13.2" customHeight="1" x14ac:dyDescent="0.2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D37" s="27"/>
      <c r="AE37" s="27"/>
    </row>
    <row r="38" spans="2:32" ht="13.2" x14ac:dyDescent="0.2">
      <c r="B38" s="44" t="s">
        <v>175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2:32" ht="13.2" x14ac:dyDescent="0.2">
      <c r="B39" s="4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2:32" ht="13.2" customHeight="1" x14ac:dyDescent="0.2">
      <c r="B40" s="13" t="s">
        <v>46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2:32" ht="24" customHeight="1" x14ac:dyDescent="0.2">
      <c r="B41" s="13"/>
      <c r="C41" s="132" t="s">
        <v>26</v>
      </c>
      <c r="D41" s="132"/>
      <c r="E41" s="132"/>
      <c r="F41" s="132"/>
      <c r="G41" s="132" t="s">
        <v>176</v>
      </c>
      <c r="H41" s="132"/>
      <c r="I41" s="132"/>
      <c r="J41" s="132"/>
      <c r="K41" s="132"/>
      <c r="L41" s="132" t="s">
        <v>25</v>
      </c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"/>
      <c r="AC41" s="13"/>
      <c r="AD41" s="24" t="s">
        <v>47</v>
      </c>
      <c r="AE41" s="24" t="s">
        <v>48</v>
      </c>
      <c r="AF41" s="13"/>
    </row>
    <row r="42" spans="2:32" ht="28.05" customHeight="1" x14ac:dyDescent="0.2">
      <c r="B42" s="13"/>
      <c r="C42" s="141"/>
      <c r="D42" s="142"/>
      <c r="E42" s="142"/>
      <c r="F42" s="143"/>
      <c r="G42" s="152"/>
      <c r="H42" s="152"/>
      <c r="I42" s="152"/>
      <c r="J42" s="153"/>
      <c r="K42" s="45" t="s">
        <v>7</v>
      </c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"/>
      <c r="AC42" s="13"/>
      <c r="AD42" s="15" t="str">
        <f>IF(AND(C42="",G42="",L42=""),"",IF(AND(C42&lt;&gt;"",G42&lt;&gt;"",L42&lt;&gt;""),"OK","NG"))</f>
        <v/>
      </c>
      <c r="AE42" s="16"/>
      <c r="AF42" s="13" t="s">
        <v>124</v>
      </c>
    </row>
    <row r="43" spans="2:32" ht="28.05" customHeight="1" x14ac:dyDescent="0.2">
      <c r="B43" s="13"/>
      <c r="C43" s="141"/>
      <c r="D43" s="142"/>
      <c r="E43" s="142"/>
      <c r="F43" s="143"/>
      <c r="G43" s="152"/>
      <c r="H43" s="152"/>
      <c r="I43" s="152"/>
      <c r="J43" s="153"/>
      <c r="K43" s="45" t="s">
        <v>7</v>
      </c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"/>
      <c r="AC43" s="13"/>
      <c r="AD43" s="15" t="str">
        <f>IF(AND(C43="",G43="",L43=""),"",IF(AND(C43&lt;&gt;"",G43&lt;&gt;"",L43&lt;&gt;""),"OK","NG"))</f>
        <v/>
      </c>
      <c r="AE43" s="16"/>
      <c r="AF43" s="13" t="s">
        <v>124</v>
      </c>
    </row>
    <row r="44" spans="2:32" ht="28.05" customHeight="1" x14ac:dyDescent="0.2">
      <c r="B44" s="13"/>
      <c r="C44" s="141"/>
      <c r="D44" s="142"/>
      <c r="E44" s="142"/>
      <c r="F44" s="143"/>
      <c r="G44" s="152"/>
      <c r="H44" s="152"/>
      <c r="I44" s="152"/>
      <c r="J44" s="153"/>
      <c r="K44" s="45" t="s">
        <v>7</v>
      </c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"/>
      <c r="AC44" s="13"/>
      <c r="AD44" s="15" t="str">
        <f>IF(AND(C44="",G44="",L44=""),"",IF(AND(C44&lt;&gt;"",G44&lt;&gt;"",L44&lt;&gt;""),"OK","NG"))</f>
        <v/>
      </c>
      <c r="AE44" s="16"/>
      <c r="AF44" s="13" t="s">
        <v>124</v>
      </c>
    </row>
    <row r="45" spans="2:32" ht="28.05" customHeight="1" thickBot="1" x14ac:dyDescent="0.25">
      <c r="B45" s="13"/>
      <c r="C45" s="141"/>
      <c r="D45" s="142"/>
      <c r="E45" s="142"/>
      <c r="F45" s="143"/>
      <c r="G45" s="152"/>
      <c r="H45" s="152"/>
      <c r="I45" s="152"/>
      <c r="J45" s="153"/>
      <c r="K45" s="45" t="s">
        <v>7</v>
      </c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"/>
      <c r="AC45" s="13"/>
      <c r="AD45" s="15" t="str">
        <f>IF(AND(C45="",G45="",L45=""),"",IF(AND(C45&lt;&gt;"",G45&lt;&gt;"",L45&lt;&gt;""),"OK","NG"))</f>
        <v/>
      </c>
      <c r="AE45" s="16"/>
      <c r="AF45" s="13" t="s">
        <v>124</v>
      </c>
    </row>
    <row r="46" spans="2:32" ht="24" customHeight="1" thickTop="1" x14ac:dyDescent="0.2">
      <c r="B46" s="13"/>
      <c r="C46" s="155" t="s">
        <v>39</v>
      </c>
      <c r="D46" s="156"/>
      <c r="E46" s="156"/>
      <c r="F46" s="157"/>
      <c r="G46" s="158">
        <f>SUM(G42:J45)</f>
        <v>0</v>
      </c>
      <c r="H46" s="158"/>
      <c r="I46" s="158"/>
      <c r="J46" s="159"/>
      <c r="K46" s="46" t="s">
        <v>7</v>
      </c>
      <c r="L46" s="154" t="s">
        <v>44</v>
      </c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3"/>
      <c r="AC46" s="13"/>
      <c r="AD46" s="15" t="str">
        <f>IF(G46&gt;0,"OK","NG")</f>
        <v>NG</v>
      </c>
      <c r="AE46" s="16"/>
      <c r="AF46" s="13"/>
    </row>
    <row r="47" spans="2:32" ht="6.6" customHeight="1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2:32" ht="13.2" x14ac:dyDescent="0.2">
      <c r="B48" s="13" t="s">
        <v>40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2:32" ht="13.2" customHeight="1" x14ac:dyDescent="0.2">
      <c r="B49" s="13"/>
      <c r="C49" s="132" t="s">
        <v>31</v>
      </c>
      <c r="D49" s="132"/>
      <c r="E49" s="132"/>
      <c r="F49" s="132"/>
      <c r="G49" s="132"/>
      <c r="H49" s="132"/>
      <c r="I49" s="132"/>
      <c r="J49" s="132"/>
      <c r="K49" s="132"/>
      <c r="L49" s="132"/>
      <c r="M49" s="166" t="s">
        <v>177</v>
      </c>
      <c r="N49" s="167"/>
      <c r="O49" s="167"/>
      <c r="P49" s="167"/>
      <c r="Q49" s="168"/>
      <c r="R49" s="191" t="s">
        <v>178</v>
      </c>
      <c r="S49" s="192"/>
      <c r="T49" s="192"/>
      <c r="U49" s="192"/>
      <c r="V49" s="192"/>
      <c r="W49" s="190" t="s">
        <v>25</v>
      </c>
      <c r="X49" s="190"/>
      <c r="Y49" s="190"/>
      <c r="Z49" s="190"/>
      <c r="AA49" s="190"/>
      <c r="AB49" s="13"/>
      <c r="AC49" s="13"/>
      <c r="AD49" s="180" t="s">
        <v>47</v>
      </c>
      <c r="AE49" s="180" t="s">
        <v>48</v>
      </c>
      <c r="AF49" s="13" t="s">
        <v>32</v>
      </c>
    </row>
    <row r="50" spans="2:32" ht="13.2" x14ac:dyDescent="0.2">
      <c r="B50" s="13"/>
      <c r="C50" s="171" t="s">
        <v>36</v>
      </c>
      <c r="D50" s="172"/>
      <c r="E50" s="172"/>
      <c r="F50" s="173"/>
      <c r="G50" s="132" t="s">
        <v>35</v>
      </c>
      <c r="H50" s="132"/>
      <c r="I50" s="132"/>
      <c r="J50" s="132"/>
      <c r="K50" s="132"/>
      <c r="L50" s="132"/>
      <c r="M50" s="169"/>
      <c r="N50" s="169"/>
      <c r="O50" s="169"/>
      <c r="P50" s="169"/>
      <c r="Q50" s="170"/>
      <c r="R50" s="192"/>
      <c r="S50" s="192"/>
      <c r="T50" s="192"/>
      <c r="U50" s="192"/>
      <c r="V50" s="192"/>
      <c r="W50" s="190"/>
      <c r="X50" s="190"/>
      <c r="Y50" s="190"/>
      <c r="Z50" s="190"/>
      <c r="AA50" s="190"/>
      <c r="AB50" s="13"/>
      <c r="AC50" s="13"/>
      <c r="AD50" s="180"/>
      <c r="AE50" s="180"/>
      <c r="AF50" s="13"/>
    </row>
    <row r="51" spans="2:32" ht="28.05" customHeight="1" x14ac:dyDescent="0.2">
      <c r="B51" s="13"/>
      <c r="C51" s="188" t="s">
        <v>152</v>
      </c>
      <c r="D51" s="189"/>
      <c r="E51" s="189"/>
      <c r="F51" s="189"/>
      <c r="G51" s="193"/>
      <c r="H51" s="193"/>
      <c r="I51" s="193"/>
      <c r="J51" s="193"/>
      <c r="K51" s="193"/>
      <c r="L51" s="193"/>
      <c r="M51" s="152"/>
      <c r="N51" s="152"/>
      <c r="O51" s="152"/>
      <c r="P51" s="153"/>
      <c r="Q51" s="45" t="s">
        <v>7</v>
      </c>
      <c r="R51" s="152"/>
      <c r="S51" s="152"/>
      <c r="T51" s="152"/>
      <c r="U51" s="153"/>
      <c r="V51" s="45" t="s">
        <v>7</v>
      </c>
      <c r="W51" s="141"/>
      <c r="X51" s="142"/>
      <c r="Y51" s="142"/>
      <c r="Z51" s="142"/>
      <c r="AA51" s="143"/>
      <c r="AB51" s="13"/>
      <c r="AC51" s="13"/>
      <c r="AD51" s="15" t="str">
        <f>IF(AND(G51="",M51=""),"",IF(AND(G51&lt;&gt;"",M51&lt;&gt;""),"OK","NG"))</f>
        <v/>
      </c>
      <c r="AE51" s="15" t="str">
        <f>IF(M51&lt;R51,"NG","OK")</f>
        <v>OK</v>
      </c>
      <c r="AF51" s="13" t="s">
        <v>133</v>
      </c>
    </row>
    <row r="52" spans="2:32" ht="14.1" customHeight="1" x14ac:dyDescent="0.2">
      <c r="B52" s="13"/>
      <c r="C52" s="196" t="s">
        <v>179</v>
      </c>
      <c r="D52" s="196"/>
      <c r="E52" s="196"/>
      <c r="F52" s="196"/>
      <c r="G52" s="133"/>
      <c r="H52" s="133"/>
      <c r="I52" s="133"/>
      <c r="J52" s="133"/>
      <c r="K52" s="133"/>
      <c r="L52" s="133"/>
      <c r="M52" s="134"/>
      <c r="N52" s="135"/>
      <c r="O52" s="135"/>
      <c r="P52" s="135"/>
      <c r="Q52" s="150" t="s">
        <v>7</v>
      </c>
      <c r="R52" s="134">
        <v>0</v>
      </c>
      <c r="S52" s="135"/>
      <c r="T52" s="135"/>
      <c r="U52" s="135"/>
      <c r="V52" s="150" t="s">
        <v>7</v>
      </c>
      <c r="W52" s="144"/>
      <c r="X52" s="145"/>
      <c r="Y52" s="145"/>
      <c r="Z52" s="145"/>
      <c r="AA52" s="146"/>
      <c r="AB52" s="13"/>
      <c r="AC52" s="13"/>
      <c r="AD52" s="181" t="str">
        <f>IF(AND(G52="",M52=""),"",IF(AND(G52&lt;&gt;"",M52&lt;&gt;""),"OK","NG"))</f>
        <v/>
      </c>
      <c r="AE52" s="178"/>
      <c r="AF52" s="13" t="s">
        <v>134</v>
      </c>
    </row>
    <row r="53" spans="2:32" ht="14.1" customHeight="1" thickBot="1" x14ac:dyDescent="0.25">
      <c r="B53" s="13"/>
      <c r="C53" s="138" t="s">
        <v>135</v>
      </c>
      <c r="D53" s="139"/>
      <c r="E53" s="139"/>
      <c r="F53" s="140"/>
      <c r="G53" s="194"/>
      <c r="H53" s="194"/>
      <c r="I53" s="194"/>
      <c r="J53" s="194"/>
      <c r="K53" s="194"/>
      <c r="L53" s="194"/>
      <c r="M53" s="136"/>
      <c r="N53" s="137"/>
      <c r="O53" s="137"/>
      <c r="P53" s="137"/>
      <c r="Q53" s="151"/>
      <c r="R53" s="136"/>
      <c r="S53" s="137"/>
      <c r="T53" s="137"/>
      <c r="U53" s="137"/>
      <c r="V53" s="151"/>
      <c r="W53" s="147"/>
      <c r="X53" s="148"/>
      <c r="Y53" s="148"/>
      <c r="Z53" s="148"/>
      <c r="AA53" s="149"/>
      <c r="AB53" s="13"/>
      <c r="AC53" s="13"/>
      <c r="AD53" s="182"/>
      <c r="AE53" s="178"/>
      <c r="AF53" s="13"/>
    </row>
    <row r="54" spans="2:32" ht="27" customHeight="1" thickTop="1" x14ac:dyDescent="0.2">
      <c r="B54" s="13"/>
      <c r="C54" s="218" t="s">
        <v>153</v>
      </c>
      <c r="D54" s="218"/>
      <c r="E54" s="218"/>
      <c r="F54" s="218"/>
      <c r="G54" s="218"/>
      <c r="H54" s="218"/>
      <c r="I54" s="218"/>
      <c r="J54" s="218"/>
      <c r="K54" s="218"/>
      <c r="L54" s="218"/>
      <c r="M54" s="216">
        <f>INT(SUM(M51:P53))</f>
        <v>0</v>
      </c>
      <c r="N54" s="216"/>
      <c r="O54" s="216"/>
      <c r="P54" s="217"/>
      <c r="Q54" s="46" t="s">
        <v>7</v>
      </c>
      <c r="R54" s="216">
        <f>INT(SUM(R51:U53))</f>
        <v>0</v>
      </c>
      <c r="S54" s="216"/>
      <c r="T54" s="216"/>
      <c r="U54" s="217"/>
      <c r="V54" s="47" t="s">
        <v>7</v>
      </c>
      <c r="W54" s="195"/>
      <c r="X54" s="195"/>
      <c r="Y54" s="195"/>
      <c r="Z54" s="195"/>
      <c r="AA54" s="195"/>
      <c r="AB54" s="13"/>
      <c r="AC54" s="13"/>
      <c r="AD54" s="15" t="str">
        <f>IF(OR(M54=0,R54=0),"NG","OK")</f>
        <v>NG</v>
      </c>
      <c r="AE54" s="15" t="str">
        <f>IF(G46=M54,"OK","NG")</f>
        <v>OK</v>
      </c>
      <c r="AF54" s="13"/>
    </row>
    <row r="55" spans="2:32" ht="24" customHeight="1" x14ac:dyDescent="0.2">
      <c r="B55" s="13"/>
      <c r="C55" s="183" t="s">
        <v>180</v>
      </c>
      <c r="D55" s="184"/>
      <c r="E55" s="184"/>
      <c r="F55" s="184"/>
      <c r="G55" s="184"/>
      <c r="H55" s="184"/>
      <c r="I55" s="184"/>
      <c r="J55" s="184"/>
      <c r="K55" s="184"/>
      <c r="L55" s="184"/>
      <c r="M55" s="185">
        <f>INT(M54*0.1)</f>
        <v>0</v>
      </c>
      <c r="N55" s="185"/>
      <c r="O55" s="185"/>
      <c r="P55" s="186"/>
      <c r="Q55" s="48" t="s">
        <v>7</v>
      </c>
      <c r="R55" s="187"/>
      <c r="S55" s="187"/>
      <c r="T55" s="187"/>
      <c r="U55" s="187"/>
      <c r="V55" s="187"/>
      <c r="W55" s="179" t="s">
        <v>50</v>
      </c>
      <c r="X55" s="179"/>
      <c r="Y55" s="179"/>
      <c r="Z55" s="179"/>
      <c r="AA55" s="179"/>
      <c r="AB55" s="13"/>
      <c r="AC55" s="13"/>
      <c r="AD55" s="16"/>
      <c r="AE55" s="16"/>
      <c r="AF55" s="13"/>
    </row>
    <row r="56" spans="2:32" ht="24" customHeight="1" x14ac:dyDescent="0.2">
      <c r="B56" s="13"/>
      <c r="C56" s="197" t="s">
        <v>181</v>
      </c>
      <c r="D56" s="197"/>
      <c r="E56" s="197"/>
      <c r="F56" s="197"/>
      <c r="G56" s="197"/>
      <c r="H56" s="197"/>
      <c r="I56" s="197"/>
      <c r="J56" s="197"/>
      <c r="K56" s="197"/>
      <c r="L56" s="197"/>
      <c r="M56" s="198">
        <f>M54+M55</f>
        <v>0</v>
      </c>
      <c r="N56" s="198"/>
      <c r="O56" s="198"/>
      <c r="P56" s="199"/>
      <c r="Q56" s="49" t="s">
        <v>7</v>
      </c>
      <c r="R56" s="200"/>
      <c r="S56" s="200"/>
      <c r="T56" s="200"/>
      <c r="U56" s="200"/>
      <c r="V56" s="200"/>
      <c r="W56" s="201"/>
      <c r="X56" s="201"/>
      <c r="Y56" s="201"/>
      <c r="Z56" s="201"/>
      <c r="AA56" s="201"/>
      <c r="AB56" s="13"/>
      <c r="AC56" s="13"/>
      <c r="AD56" s="16"/>
      <c r="AE56" s="16"/>
      <c r="AF56" s="13"/>
    </row>
    <row r="57" spans="2:32" ht="6" customHeight="1" x14ac:dyDescent="0.2">
      <c r="B57" s="13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1"/>
      <c r="N57" s="51"/>
      <c r="O57" s="51"/>
      <c r="P57" s="51"/>
      <c r="Q57" s="52"/>
      <c r="R57" s="53"/>
      <c r="S57" s="53"/>
      <c r="T57" s="53"/>
      <c r="U57" s="53"/>
      <c r="V57" s="53"/>
      <c r="W57" s="54"/>
      <c r="X57" s="54"/>
      <c r="Y57" s="54"/>
      <c r="Z57" s="54"/>
      <c r="AA57" s="54"/>
      <c r="AB57" s="17"/>
      <c r="AC57" s="13"/>
      <c r="AD57" s="16"/>
      <c r="AE57" s="16"/>
      <c r="AF57" s="13"/>
    </row>
    <row r="58" spans="2:32" ht="16.5" customHeight="1" thickBot="1" x14ac:dyDescent="0.25">
      <c r="B58" s="13" t="s">
        <v>136</v>
      </c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6"/>
      <c r="N58" s="56"/>
      <c r="O58" s="56"/>
      <c r="P58" s="56"/>
      <c r="Q58" s="57"/>
      <c r="R58" s="58"/>
      <c r="S58" s="58"/>
      <c r="T58" s="58"/>
      <c r="U58" s="58"/>
      <c r="V58" s="58"/>
      <c r="W58" s="59"/>
      <c r="X58" s="59"/>
      <c r="Y58" s="59"/>
      <c r="Z58" s="59"/>
      <c r="AA58" s="59"/>
      <c r="AB58" s="13"/>
      <c r="AC58" s="13"/>
      <c r="AD58" s="16"/>
      <c r="AE58" s="16"/>
      <c r="AF58" s="13"/>
    </row>
    <row r="59" spans="2:32" ht="15" customHeight="1" thickTop="1" thickBot="1" x14ac:dyDescent="0.25">
      <c r="B59" s="13"/>
      <c r="C59" s="202" t="s">
        <v>31</v>
      </c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4"/>
      <c r="R59" s="205" t="s">
        <v>137</v>
      </c>
      <c r="S59" s="206"/>
      <c r="T59" s="206"/>
      <c r="U59" s="206"/>
      <c r="V59" s="206"/>
      <c r="W59" s="206"/>
      <c r="X59" s="206"/>
      <c r="Y59" s="206"/>
      <c r="Z59" s="206"/>
      <c r="AA59" s="207"/>
      <c r="AB59" s="13"/>
      <c r="AC59" s="13"/>
      <c r="AD59" s="16"/>
      <c r="AE59" s="16"/>
      <c r="AF59" s="13"/>
    </row>
    <row r="60" spans="2:32" ht="30.45" customHeight="1" x14ac:dyDescent="0.2">
      <c r="B60" s="13"/>
      <c r="C60" s="210" t="s">
        <v>154</v>
      </c>
      <c r="D60" s="211"/>
      <c r="E60" s="211"/>
      <c r="F60" s="211"/>
      <c r="G60" s="211"/>
      <c r="H60" s="211"/>
      <c r="I60" s="60"/>
      <c r="J60" s="60"/>
      <c r="K60" s="60"/>
      <c r="L60" s="60"/>
      <c r="M60" s="60"/>
      <c r="N60" s="60"/>
      <c r="O60" s="60"/>
      <c r="P60" s="60"/>
      <c r="Q60" s="61"/>
      <c r="R60" s="212">
        <f>R54</f>
        <v>0</v>
      </c>
      <c r="S60" s="213"/>
      <c r="T60" s="213"/>
      <c r="U60" s="213"/>
      <c r="V60" s="213"/>
      <c r="W60" s="213"/>
      <c r="X60" s="213"/>
      <c r="Y60" s="213"/>
      <c r="Z60" s="213"/>
      <c r="AA60" s="62" t="s">
        <v>143</v>
      </c>
      <c r="AB60" s="13"/>
      <c r="AC60" s="13"/>
      <c r="AD60" s="16"/>
      <c r="AE60" s="15" t="str">
        <f>IF(R60&gt;0,"OK","NG")</f>
        <v>NG</v>
      </c>
      <c r="AF60" s="13"/>
    </row>
    <row r="61" spans="2:32" ht="30" customHeight="1" thickBot="1" x14ac:dyDescent="0.25">
      <c r="B61" s="63"/>
      <c r="C61" s="214" t="s">
        <v>144</v>
      </c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64"/>
      <c r="P61" s="65"/>
      <c r="Q61" s="66"/>
      <c r="R61" s="208">
        <f>K24</f>
        <v>0</v>
      </c>
      <c r="S61" s="209"/>
      <c r="T61" s="209"/>
      <c r="U61" s="209"/>
      <c r="V61" s="209"/>
      <c r="W61" s="209"/>
      <c r="X61" s="209"/>
      <c r="Y61" s="209"/>
      <c r="Z61" s="209"/>
      <c r="AA61" s="67" t="s">
        <v>7</v>
      </c>
      <c r="AB61" s="18"/>
      <c r="AC61" s="18"/>
      <c r="AD61" s="28"/>
      <c r="AE61" s="15" t="str">
        <f>IF(R61&gt;0,"OK","NG")</f>
        <v>NG</v>
      </c>
      <c r="AF61" s="18"/>
    </row>
    <row r="62" spans="2:32" ht="13.05" customHeight="1" thickTop="1" x14ac:dyDescent="0.2">
      <c r="B62" s="13"/>
      <c r="C62" s="68" t="s">
        <v>34</v>
      </c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13"/>
      <c r="AC62" s="13"/>
      <c r="AD62" s="13"/>
      <c r="AE62" s="13"/>
      <c r="AF62" s="13"/>
    </row>
    <row r="63" spans="2:32" ht="13.05" customHeight="1" x14ac:dyDescent="0.2">
      <c r="B63" s="13"/>
      <c r="C63" s="69" t="s">
        <v>33</v>
      </c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13"/>
      <c r="AC63" s="13"/>
      <c r="AD63" s="13"/>
      <c r="AE63" s="13"/>
      <c r="AF63" s="13"/>
    </row>
    <row r="64" spans="2:32" ht="28.05" customHeight="1" x14ac:dyDescent="0.2">
      <c r="B64" s="13"/>
      <c r="C64" s="241" t="s">
        <v>182</v>
      </c>
      <c r="D64" s="241"/>
      <c r="E64" s="241"/>
      <c r="F64" s="241"/>
      <c r="G64" s="241"/>
      <c r="H64" s="241"/>
      <c r="I64" s="241"/>
      <c r="J64" s="241"/>
      <c r="K64" s="241"/>
      <c r="L64" s="241"/>
      <c r="M64" s="241"/>
      <c r="N64" s="241"/>
      <c r="O64" s="241"/>
      <c r="P64" s="241"/>
      <c r="Q64" s="241"/>
      <c r="R64" s="241"/>
      <c r="S64" s="241"/>
      <c r="T64" s="241"/>
      <c r="U64" s="241"/>
      <c r="V64" s="241"/>
      <c r="W64" s="241"/>
      <c r="X64" s="241"/>
      <c r="Y64" s="241"/>
      <c r="Z64" s="241"/>
      <c r="AA64" s="241"/>
      <c r="AB64" s="13"/>
      <c r="AC64" s="13"/>
      <c r="AD64" s="13"/>
      <c r="AE64" s="13"/>
      <c r="AF64" s="13" t="s">
        <v>49</v>
      </c>
    </row>
    <row r="65" spans="2:32" ht="22.5" customHeight="1" x14ac:dyDescent="0.2">
      <c r="B65" s="13"/>
      <c r="C65" s="219" t="s">
        <v>155</v>
      </c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13"/>
      <c r="AC65" s="13"/>
      <c r="AD65" s="13"/>
      <c r="AE65" s="13"/>
      <c r="AF65" s="13"/>
    </row>
    <row r="66" spans="2:32" ht="22.5" customHeight="1" x14ac:dyDescent="0.2">
      <c r="B66" s="13"/>
      <c r="C66" s="219" t="s">
        <v>166</v>
      </c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13"/>
      <c r="AC66" s="13"/>
      <c r="AD66" s="13"/>
      <c r="AE66" s="13"/>
      <c r="AF66" s="13"/>
    </row>
    <row r="67" spans="2:32" s="13" customFormat="1" ht="13.2" customHeight="1" x14ac:dyDescent="0.2"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</row>
    <row r="68" spans="2:32" s="13" customFormat="1" ht="15" customHeight="1" x14ac:dyDescent="0.2">
      <c r="B68" s="13" t="s">
        <v>162</v>
      </c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6"/>
      <c r="O68" s="56"/>
      <c r="P68" s="56"/>
      <c r="Q68" s="57"/>
      <c r="R68" s="58"/>
      <c r="S68" s="58"/>
      <c r="T68" s="58"/>
      <c r="U68" s="58"/>
      <c r="V68" s="58"/>
      <c r="W68" s="59"/>
      <c r="X68" s="59"/>
      <c r="Y68" s="59"/>
      <c r="Z68" s="59"/>
      <c r="AA68" s="59"/>
      <c r="AD68" s="16"/>
      <c r="AE68" s="16"/>
    </row>
    <row r="69" spans="2:32" s="13" customFormat="1" ht="22.8" customHeight="1" x14ac:dyDescent="0.2">
      <c r="C69" s="220" t="s">
        <v>167</v>
      </c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2"/>
      <c r="U69" s="71"/>
      <c r="V69" s="81"/>
      <c r="W69" s="72" t="s">
        <v>163</v>
      </c>
      <c r="X69" s="72"/>
      <c r="Y69" s="72"/>
      <c r="Z69" s="72"/>
      <c r="AA69" s="73"/>
      <c r="AD69" s="16"/>
      <c r="AE69" s="16"/>
    </row>
    <row r="70" spans="2:32" s="13" customFormat="1" ht="22.8" customHeight="1" x14ac:dyDescent="0.2">
      <c r="C70" s="223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5"/>
      <c r="U70" s="74"/>
      <c r="V70" s="82"/>
      <c r="W70" s="75" t="s">
        <v>164</v>
      </c>
      <c r="X70" s="75"/>
      <c r="Y70" s="75"/>
      <c r="Z70" s="75"/>
      <c r="AA70" s="76"/>
      <c r="AD70" s="16"/>
      <c r="AE70" s="16"/>
    </row>
    <row r="71" spans="2:32" s="13" customFormat="1" ht="23.1" customHeight="1" x14ac:dyDescent="0.2">
      <c r="C71" s="226" t="s">
        <v>165</v>
      </c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6"/>
      <c r="X71" s="226"/>
      <c r="Y71" s="226"/>
      <c r="Z71" s="226"/>
      <c r="AA71" s="226"/>
    </row>
    <row r="72" spans="2:32" s="13" customFormat="1" ht="13.2" x14ac:dyDescent="0.2">
      <c r="AA72" s="14" t="s">
        <v>16</v>
      </c>
      <c r="AD72" s="20"/>
      <c r="AE72" s="20"/>
    </row>
    <row r="73" spans="2:32" ht="13.2" customHeight="1" x14ac:dyDescent="0.2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2:32" ht="13.2" x14ac:dyDescent="0.2">
      <c r="B74" s="13" t="s">
        <v>45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2:32" ht="24" customHeight="1" x14ac:dyDescent="0.2">
      <c r="B75" s="13"/>
      <c r="C75" s="132" t="s">
        <v>26</v>
      </c>
      <c r="D75" s="132"/>
      <c r="E75" s="132"/>
      <c r="F75" s="132"/>
      <c r="G75" s="132" t="s">
        <v>176</v>
      </c>
      <c r="H75" s="132"/>
      <c r="I75" s="132"/>
      <c r="J75" s="132"/>
      <c r="K75" s="132"/>
      <c r="L75" s="132" t="s">
        <v>25</v>
      </c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"/>
      <c r="AC75" s="13"/>
      <c r="AD75" s="77" t="s">
        <v>47</v>
      </c>
      <c r="AE75" s="77" t="s">
        <v>48</v>
      </c>
      <c r="AF75" s="13"/>
    </row>
    <row r="76" spans="2:32" ht="24" customHeight="1" x14ac:dyDescent="0.2">
      <c r="B76" s="13"/>
      <c r="C76" s="230" t="s">
        <v>27</v>
      </c>
      <c r="D76" s="230"/>
      <c r="E76" s="230"/>
      <c r="F76" s="230"/>
      <c r="G76" s="152"/>
      <c r="H76" s="152"/>
      <c r="I76" s="152"/>
      <c r="J76" s="153"/>
      <c r="K76" s="45" t="s">
        <v>7</v>
      </c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"/>
      <c r="AC76" s="13"/>
      <c r="AD76" s="15" t="str">
        <f>IF(AND(G76="",G77=""),"NG","OK")</f>
        <v>NG</v>
      </c>
      <c r="AE76" s="16"/>
      <c r="AF76" s="13" t="s">
        <v>148</v>
      </c>
    </row>
    <row r="77" spans="2:32" ht="24" customHeight="1" x14ac:dyDescent="0.2">
      <c r="B77" s="13"/>
      <c r="C77" s="230" t="s">
        <v>28</v>
      </c>
      <c r="D77" s="230"/>
      <c r="E77" s="230"/>
      <c r="F77" s="230"/>
      <c r="G77" s="152"/>
      <c r="H77" s="152"/>
      <c r="I77" s="152"/>
      <c r="J77" s="153"/>
      <c r="K77" s="45" t="s">
        <v>7</v>
      </c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"/>
      <c r="AC77" s="13"/>
      <c r="AD77" s="15" t="str">
        <f>IF(AND(G76="",G77=""),"NG","OK")</f>
        <v>NG</v>
      </c>
      <c r="AE77" s="16"/>
      <c r="AF77" s="13" t="s">
        <v>148</v>
      </c>
    </row>
    <row r="78" spans="2:32" ht="24" customHeight="1" x14ac:dyDescent="0.2">
      <c r="B78" s="13"/>
      <c r="C78" s="230" t="s">
        <v>29</v>
      </c>
      <c r="D78" s="230"/>
      <c r="E78" s="230"/>
      <c r="F78" s="230"/>
      <c r="G78" s="231">
        <f>R61</f>
        <v>0</v>
      </c>
      <c r="H78" s="231"/>
      <c r="I78" s="231"/>
      <c r="J78" s="232"/>
      <c r="K78" s="45" t="s">
        <v>7</v>
      </c>
      <c r="L78" s="233" t="s">
        <v>37</v>
      </c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13"/>
      <c r="AC78" s="13"/>
      <c r="AD78" s="16"/>
      <c r="AE78" s="16"/>
      <c r="AF78" s="13"/>
    </row>
    <row r="79" spans="2:32" ht="27" customHeight="1" x14ac:dyDescent="0.2">
      <c r="B79" s="13"/>
      <c r="C79" s="234" t="s">
        <v>138</v>
      </c>
      <c r="D79" s="234"/>
      <c r="E79" s="234"/>
      <c r="F79" s="234"/>
      <c r="G79" s="235"/>
      <c r="H79" s="235"/>
      <c r="I79" s="235"/>
      <c r="J79" s="134"/>
      <c r="K79" s="49" t="s">
        <v>7</v>
      </c>
      <c r="L79" s="236" t="s">
        <v>139</v>
      </c>
      <c r="M79" s="237"/>
      <c r="N79" s="237"/>
      <c r="O79" s="237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9"/>
      <c r="AB79" s="13"/>
      <c r="AC79" s="13"/>
      <c r="AD79" s="15" t="str">
        <f>IF(AND(G79="",P79=""),"",IF(AND(G79&lt;&gt;"",P79&lt;&gt;""),"OK","NG"))</f>
        <v/>
      </c>
      <c r="AE79" s="16"/>
      <c r="AF79" s="13" t="s">
        <v>142</v>
      </c>
    </row>
    <row r="80" spans="2:32" ht="24" customHeight="1" thickBot="1" x14ac:dyDescent="0.25">
      <c r="B80" s="13"/>
      <c r="C80" s="240" t="s">
        <v>30</v>
      </c>
      <c r="D80" s="240"/>
      <c r="E80" s="240"/>
      <c r="F80" s="240"/>
      <c r="G80" s="235"/>
      <c r="H80" s="235"/>
      <c r="I80" s="235"/>
      <c r="J80" s="134"/>
      <c r="K80" s="49" t="s">
        <v>7</v>
      </c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"/>
      <c r="AC80" s="13"/>
      <c r="AD80" s="16"/>
      <c r="AE80" s="16"/>
      <c r="AF80" s="13" t="s">
        <v>124</v>
      </c>
    </row>
    <row r="81" spans="1:32" ht="24" customHeight="1" thickTop="1" x14ac:dyDescent="0.2">
      <c r="B81" s="13"/>
      <c r="C81" s="227" t="s">
        <v>38</v>
      </c>
      <c r="D81" s="227"/>
      <c r="E81" s="227"/>
      <c r="F81" s="227"/>
      <c r="G81" s="158">
        <f>SUM(G76:J80)</f>
        <v>0</v>
      </c>
      <c r="H81" s="158"/>
      <c r="I81" s="158"/>
      <c r="J81" s="159"/>
      <c r="K81" s="46" t="s">
        <v>7</v>
      </c>
      <c r="L81" s="154" t="str">
        <f>IF(G46=G81,"①と一致","①と不一致（要確認）")</f>
        <v>①と一致</v>
      </c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3"/>
      <c r="AC81" s="13"/>
      <c r="AD81" s="16"/>
      <c r="AE81" s="15" t="str">
        <f>IF(G46=G81,"OK","NG")</f>
        <v>OK</v>
      </c>
      <c r="AF81" s="19" t="s">
        <v>125</v>
      </c>
    </row>
    <row r="82" spans="1:32" ht="24.6" customHeight="1" x14ac:dyDescent="0.2">
      <c r="B82" s="13"/>
      <c r="C82" s="228" t="s">
        <v>183</v>
      </c>
      <c r="D82" s="229"/>
      <c r="E82" s="229"/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13"/>
      <c r="AC82" s="13"/>
      <c r="AD82" s="20"/>
      <c r="AE82" s="20"/>
      <c r="AF82" s="13"/>
    </row>
    <row r="83" spans="1:32" ht="13.5" customHeight="1" x14ac:dyDescent="0.2">
      <c r="A83" s="22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13"/>
      <c r="W83" s="13"/>
      <c r="X83" s="13"/>
      <c r="Y83" s="13"/>
      <c r="Z83" s="13"/>
      <c r="AA83" s="14"/>
      <c r="AB83" s="13"/>
      <c r="AC83" s="13"/>
      <c r="AD83" s="20"/>
      <c r="AE83" s="20"/>
      <c r="AF83" s="13"/>
    </row>
    <row r="84" spans="1:32" ht="13.5" customHeight="1" x14ac:dyDescent="0.2">
      <c r="A84" s="22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13"/>
      <c r="W84" s="13"/>
      <c r="X84" s="13"/>
      <c r="Y84" s="13"/>
      <c r="Z84" s="13"/>
      <c r="AA84" s="14"/>
      <c r="AB84" s="13"/>
      <c r="AC84" s="13"/>
      <c r="AD84" s="20"/>
      <c r="AE84" s="20"/>
      <c r="AF84" s="13"/>
    </row>
    <row r="85" spans="1:32" ht="13.5" customHeight="1" x14ac:dyDescent="0.2">
      <c r="A85" s="22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13"/>
      <c r="W85" s="13"/>
      <c r="X85" s="13"/>
      <c r="Y85" s="13"/>
      <c r="Z85" s="13"/>
      <c r="AA85" s="14"/>
      <c r="AB85" s="13"/>
      <c r="AC85" s="13"/>
      <c r="AD85" s="20"/>
      <c r="AE85" s="20"/>
      <c r="AF85" s="13"/>
    </row>
    <row r="86" spans="1:32" ht="13.5" customHeight="1" x14ac:dyDescent="0.2">
      <c r="A86" s="22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13"/>
      <c r="W86" s="13"/>
      <c r="X86" s="13"/>
      <c r="Y86" s="13"/>
      <c r="Z86" s="13"/>
      <c r="AA86" s="14"/>
      <c r="AB86" s="13"/>
      <c r="AC86" s="13"/>
      <c r="AD86" s="20"/>
      <c r="AE86" s="20"/>
      <c r="AF86" s="13"/>
    </row>
    <row r="87" spans="1:32" ht="13.5" customHeight="1" x14ac:dyDescent="0.2">
      <c r="A87" s="22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13"/>
      <c r="W87" s="13"/>
      <c r="X87" s="13"/>
      <c r="Y87" s="13"/>
      <c r="Z87" s="13"/>
      <c r="AA87" s="14"/>
      <c r="AB87" s="13"/>
      <c r="AC87" s="13"/>
      <c r="AD87" s="20"/>
      <c r="AE87" s="20"/>
      <c r="AF87" s="13"/>
    </row>
    <row r="88" spans="1:32" ht="13.5" customHeight="1" x14ac:dyDescent="0.2">
      <c r="A88" s="22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13"/>
      <c r="W88" s="13"/>
      <c r="X88" s="13"/>
      <c r="Y88" s="13"/>
      <c r="Z88" s="13"/>
      <c r="AA88" s="14"/>
      <c r="AB88" s="13"/>
      <c r="AC88" s="13"/>
      <c r="AD88" s="20"/>
      <c r="AE88" s="20"/>
      <c r="AF88" s="13"/>
    </row>
    <row r="89" spans="1:32" ht="13.5" customHeight="1" x14ac:dyDescent="0.15">
      <c r="A89" s="22"/>
      <c r="B89" s="79"/>
      <c r="C89" s="22"/>
      <c r="D89" s="22"/>
      <c r="E89" s="22"/>
      <c r="F89" s="22"/>
      <c r="G89" s="22"/>
      <c r="H89" s="22"/>
      <c r="I89" s="22"/>
      <c r="J89" s="22"/>
      <c r="K89" s="78"/>
      <c r="L89" s="22"/>
      <c r="M89" s="22"/>
      <c r="N89" s="22"/>
      <c r="O89" s="22"/>
      <c r="P89" s="22"/>
      <c r="Q89" s="22"/>
      <c r="R89" s="22"/>
      <c r="S89" s="22"/>
      <c r="T89" s="22"/>
      <c r="U89" s="22"/>
    </row>
    <row r="90" spans="1:32" ht="13.5" customHeight="1" x14ac:dyDescent="0.15">
      <c r="A90" s="22"/>
      <c r="B90" s="79"/>
      <c r="C90" s="22"/>
      <c r="D90" s="22"/>
      <c r="E90" s="22"/>
      <c r="F90" s="22"/>
      <c r="G90" s="22"/>
      <c r="H90" s="22"/>
      <c r="I90" s="22"/>
      <c r="J90" s="22"/>
      <c r="K90" s="78"/>
      <c r="L90" s="22"/>
      <c r="M90" s="22"/>
      <c r="N90" s="22"/>
      <c r="O90" s="22"/>
      <c r="P90" s="22"/>
      <c r="Q90" s="22"/>
      <c r="R90" s="22"/>
      <c r="S90" s="22"/>
      <c r="T90" s="22"/>
      <c r="U90" s="22"/>
    </row>
    <row r="91" spans="1:32" ht="13.5" customHeight="1" x14ac:dyDescent="0.15">
      <c r="B91" s="79"/>
      <c r="K91" s="80"/>
      <c r="L91" s="80"/>
      <c r="M91" s="80"/>
      <c r="N91" s="80"/>
      <c r="O91" s="80"/>
      <c r="P91" s="80"/>
      <c r="Q91" s="80"/>
    </row>
    <row r="92" spans="1:32" ht="13.5" customHeight="1" x14ac:dyDescent="0.15">
      <c r="B92" s="79"/>
      <c r="K92" s="80"/>
      <c r="L92" s="80"/>
      <c r="M92" s="80"/>
      <c r="N92" s="80"/>
      <c r="O92" s="80"/>
      <c r="P92" s="80"/>
      <c r="Q92" s="80"/>
    </row>
    <row r="93" spans="1:32" ht="13.5" customHeight="1" x14ac:dyDescent="0.15">
      <c r="B93" s="79"/>
      <c r="K93" s="80"/>
      <c r="L93" s="80"/>
      <c r="M93" s="80"/>
      <c r="N93" s="80"/>
      <c r="O93" s="80"/>
      <c r="P93" s="80"/>
      <c r="Q93" s="80"/>
    </row>
    <row r="94" spans="1:32" ht="13.5" customHeight="1" x14ac:dyDescent="0.15">
      <c r="B94" s="79"/>
      <c r="K94" s="80"/>
      <c r="L94" s="80"/>
      <c r="M94" s="80"/>
      <c r="N94" s="80"/>
      <c r="O94" s="80"/>
      <c r="P94" s="80"/>
      <c r="Q94" s="80"/>
    </row>
    <row r="95" spans="1:32" ht="13.5" customHeight="1" x14ac:dyDescent="0.15">
      <c r="B95" s="79"/>
    </row>
    <row r="96" spans="1:32" ht="13.5" customHeight="1" x14ac:dyDescent="0.15">
      <c r="B96" s="79"/>
    </row>
    <row r="97" spans="2:2" ht="13.5" customHeight="1" x14ac:dyDescent="0.15">
      <c r="B97" s="79"/>
    </row>
    <row r="98" spans="2:2" ht="13.5" customHeight="1" x14ac:dyDescent="0.15">
      <c r="B98" s="79"/>
    </row>
    <row r="99" spans="2:2" ht="13.5" customHeight="1" x14ac:dyDescent="0.15">
      <c r="B99" s="79"/>
    </row>
    <row r="100" spans="2:2" ht="13.5" customHeight="1" x14ac:dyDescent="0.15">
      <c r="B100" s="79"/>
    </row>
    <row r="101" spans="2:2" ht="13.5" customHeight="1" x14ac:dyDescent="0.15">
      <c r="B101" s="79"/>
    </row>
    <row r="102" spans="2:2" ht="13.5" customHeight="1" x14ac:dyDescent="0.15">
      <c r="B102" s="79"/>
    </row>
    <row r="103" spans="2:2" ht="13.5" customHeight="1" x14ac:dyDescent="0.15">
      <c r="B103" s="79"/>
    </row>
    <row r="104" spans="2:2" ht="13.5" customHeight="1" x14ac:dyDescent="0.15">
      <c r="B104" s="79"/>
    </row>
    <row r="105" spans="2:2" ht="13.5" customHeight="1" x14ac:dyDescent="0.15">
      <c r="B105" s="79"/>
    </row>
    <row r="106" spans="2:2" ht="13.5" customHeight="1" x14ac:dyDescent="0.15">
      <c r="B106" s="79"/>
    </row>
    <row r="107" spans="2:2" ht="13.5" customHeight="1" x14ac:dyDescent="0.15">
      <c r="B107" s="79"/>
    </row>
    <row r="108" spans="2:2" ht="13.5" customHeight="1" x14ac:dyDescent="0.15">
      <c r="B108" s="79"/>
    </row>
    <row r="109" spans="2:2" ht="13.5" customHeight="1" x14ac:dyDescent="0.15">
      <c r="B109" s="79"/>
    </row>
    <row r="110" spans="2:2" ht="13.5" customHeight="1" x14ac:dyDescent="0.15">
      <c r="B110" s="79"/>
    </row>
    <row r="111" spans="2:2" ht="13.5" customHeight="1" x14ac:dyDescent="0.15">
      <c r="B111" s="79"/>
    </row>
    <row r="112" spans="2:2" ht="13.5" customHeight="1" x14ac:dyDescent="0.15">
      <c r="B112" s="79"/>
    </row>
    <row r="113" spans="2:2" ht="13.5" customHeight="1" x14ac:dyDescent="0.15">
      <c r="B113" s="79"/>
    </row>
    <row r="114" spans="2:2" ht="13.5" customHeight="1" x14ac:dyDescent="0.15">
      <c r="B114" s="79"/>
    </row>
    <row r="115" spans="2:2" ht="13.5" customHeight="1" x14ac:dyDescent="0.15">
      <c r="B115" s="79"/>
    </row>
    <row r="116" spans="2:2" ht="13.5" customHeight="1" x14ac:dyDescent="0.15">
      <c r="B116" s="79"/>
    </row>
    <row r="117" spans="2:2" ht="13.5" customHeight="1" x14ac:dyDescent="0.15">
      <c r="B117" s="79"/>
    </row>
    <row r="118" spans="2:2" ht="13.5" customHeight="1" x14ac:dyDescent="0.15">
      <c r="B118" s="79"/>
    </row>
    <row r="119" spans="2:2" ht="13.5" customHeight="1" x14ac:dyDescent="0.15">
      <c r="B119" s="79"/>
    </row>
    <row r="120" spans="2:2" ht="13.5" customHeight="1" x14ac:dyDescent="0.15">
      <c r="B120" s="79"/>
    </row>
    <row r="121" spans="2:2" ht="13.5" customHeight="1" x14ac:dyDescent="0.15">
      <c r="B121" s="79"/>
    </row>
    <row r="122" spans="2:2" ht="13.5" customHeight="1" x14ac:dyDescent="0.15">
      <c r="B122" s="79"/>
    </row>
    <row r="123" spans="2:2" ht="13.5" customHeight="1" x14ac:dyDescent="0.15">
      <c r="B123" s="79"/>
    </row>
    <row r="124" spans="2:2" ht="13.5" customHeight="1" x14ac:dyDescent="0.15">
      <c r="B124" s="79"/>
    </row>
    <row r="125" spans="2:2" ht="13.5" customHeight="1" x14ac:dyDescent="0.15">
      <c r="B125" s="79"/>
    </row>
    <row r="126" spans="2:2" ht="13.5" customHeight="1" x14ac:dyDescent="0.15">
      <c r="B126" s="79"/>
    </row>
    <row r="127" spans="2:2" ht="13.5" customHeight="1" x14ac:dyDescent="0.15">
      <c r="B127" s="79"/>
    </row>
    <row r="128" spans="2:2" ht="13.5" customHeight="1" x14ac:dyDescent="0.15">
      <c r="B128" s="79"/>
    </row>
    <row r="129" spans="2:2" ht="13.5" customHeight="1" x14ac:dyDescent="0.15">
      <c r="B129" s="79"/>
    </row>
    <row r="130" spans="2:2" ht="13.5" customHeight="1" x14ac:dyDescent="0.15">
      <c r="B130" s="79"/>
    </row>
    <row r="131" spans="2:2" ht="13.5" customHeight="1" x14ac:dyDescent="0.15">
      <c r="B131" s="79"/>
    </row>
    <row r="132" spans="2:2" ht="13.5" customHeight="1" x14ac:dyDescent="0.15">
      <c r="B132" s="79"/>
    </row>
    <row r="133" spans="2:2" ht="13.5" customHeight="1" x14ac:dyDescent="0.15">
      <c r="B133" s="79"/>
    </row>
    <row r="134" spans="2:2" ht="13.5" customHeight="1" x14ac:dyDescent="0.15">
      <c r="B134" s="79"/>
    </row>
    <row r="135" spans="2:2" ht="13.5" customHeight="1" x14ac:dyDescent="0.15">
      <c r="B135" s="79"/>
    </row>
    <row r="136" spans="2:2" ht="13.5" customHeight="1" x14ac:dyDescent="0.15">
      <c r="B136" s="79"/>
    </row>
    <row r="137" spans="2:2" ht="13.5" customHeight="1" x14ac:dyDescent="0.15">
      <c r="B137" s="79"/>
    </row>
    <row r="138" spans="2:2" ht="13.5" customHeight="1" x14ac:dyDescent="0.15">
      <c r="B138" s="79"/>
    </row>
    <row r="139" spans="2:2" ht="13.5" customHeight="1" x14ac:dyDescent="0.15">
      <c r="B139" s="79"/>
    </row>
    <row r="140" spans="2:2" ht="13.5" customHeight="1" x14ac:dyDescent="0.15">
      <c r="B140" s="79"/>
    </row>
    <row r="141" spans="2:2" ht="13.5" customHeight="1" x14ac:dyDescent="0.15">
      <c r="B141" s="79"/>
    </row>
    <row r="142" spans="2:2" ht="13.5" customHeight="1" x14ac:dyDescent="0.15">
      <c r="B142" s="79"/>
    </row>
    <row r="143" spans="2:2" ht="13.5" customHeight="1" x14ac:dyDescent="0.15">
      <c r="B143" s="79"/>
    </row>
    <row r="144" spans="2:2" ht="13.5" customHeight="1" x14ac:dyDescent="0.15">
      <c r="B144" s="79"/>
    </row>
    <row r="145" spans="2:2" ht="13.5" customHeight="1" x14ac:dyDescent="0.15">
      <c r="B145" s="79"/>
    </row>
    <row r="146" spans="2:2" ht="13.5" customHeight="1" x14ac:dyDescent="0.15">
      <c r="B146" s="79"/>
    </row>
    <row r="147" spans="2:2" ht="13.5" customHeight="1" x14ac:dyDescent="0.15">
      <c r="B147" s="79"/>
    </row>
    <row r="148" spans="2:2" ht="13.5" customHeight="1" x14ac:dyDescent="0.15">
      <c r="B148" s="79"/>
    </row>
    <row r="149" spans="2:2" ht="13.5" customHeight="1" x14ac:dyDescent="0.15">
      <c r="B149" s="79"/>
    </row>
    <row r="150" spans="2:2" ht="13.5" customHeight="1" x14ac:dyDescent="0.15">
      <c r="B150" s="79"/>
    </row>
    <row r="151" spans="2:2" ht="13.5" customHeight="1" x14ac:dyDescent="0.15">
      <c r="B151" s="79"/>
    </row>
    <row r="152" spans="2:2" ht="13.5" customHeight="1" x14ac:dyDescent="0.15">
      <c r="B152" s="79"/>
    </row>
    <row r="153" spans="2:2" ht="13.5" customHeight="1" x14ac:dyDescent="0.15">
      <c r="B153" s="79"/>
    </row>
    <row r="154" spans="2:2" ht="13.5" customHeight="1" x14ac:dyDescent="0.15">
      <c r="B154" s="79"/>
    </row>
    <row r="155" spans="2:2" ht="13.5" customHeight="1" x14ac:dyDescent="0.15">
      <c r="B155" s="79"/>
    </row>
    <row r="156" spans="2:2" ht="13.5" customHeight="1" x14ac:dyDescent="0.15">
      <c r="B156" s="79"/>
    </row>
    <row r="157" spans="2:2" ht="13.5" customHeight="1" x14ac:dyDescent="0.15">
      <c r="B157" s="79"/>
    </row>
    <row r="158" spans="2:2" ht="13.5" customHeight="1" x14ac:dyDescent="0.15">
      <c r="B158" s="79"/>
    </row>
    <row r="159" spans="2:2" ht="13.5" customHeight="1" x14ac:dyDescent="0.15">
      <c r="B159" s="79"/>
    </row>
    <row r="160" spans="2:2" ht="13.5" customHeight="1" x14ac:dyDescent="0.15">
      <c r="B160" s="79"/>
    </row>
    <row r="161" spans="2:2" ht="13.5" customHeight="1" x14ac:dyDescent="0.15">
      <c r="B161" s="79"/>
    </row>
    <row r="162" spans="2:2" ht="13.5" customHeight="1" x14ac:dyDescent="0.15">
      <c r="B162" s="79"/>
    </row>
    <row r="163" spans="2:2" ht="13.5" customHeight="1" x14ac:dyDescent="0.15">
      <c r="B163" s="79"/>
    </row>
    <row r="164" spans="2:2" ht="13.5" customHeight="1" x14ac:dyDescent="0.15">
      <c r="B164" s="79"/>
    </row>
    <row r="165" spans="2:2" ht="13.5" customHeight="1" x14ac:dyDescent="0.15">
      <c r="B165" s="79"/>
    </row>
    <row r="166" spans="2:2" ht="13.5" customHeight="1" x14ac:dyDescent="0.15">
      <c r="B166" s="79"/>
    </row>
    <row r="167" spans="2:2" ht="13.5" customHeight="1" x14ac:dyDescent="0.15">
      <c r="B167" s="79"/>
    </row>
    <row r="168" spans="2:2" ht="13.5" customHeight="1" x14ac:dyDescent="0.15">
      <c r="B168" s="79"/>
    </row>
    <row r="169" spans="2:2" ht="13.5" customHeight="1" x14ac:dyDescent="0.15">
      <c r="B169" s="79"/>
    </row>
    <row r="170" spans="2:2" ht="13.5" customHeight="1" x14ac:dyDescent="0.15">
      <c r="B170" s="79"/>
    </row>
    <row r="171" spans="2:2" ht="13.5" customHeight="1" x14ac:dyDescent="0.15">
      <c r="B171" s="79"/>
    </row>
    <row r="172" spans="2:2" ht="13.5" customHeight="1" x14ac:dyDescent="0.15">
      <c r="B172" s="79"/>
    </row>
    <row r="173" spans="2:2" ht="13.5" customHeight="1" x14ac:dyDescent="0.15">
      <c r="B173" s="79"/>
    </row>
    <row r="174" spans="2:2" ht="13.5" customHeight="1" x14ac:dyDescent="0.15">
      <c r="B174" s="79"/>
    </row>
    <row r="175" spans="2:2" ht="13.5" customHeight="1" x14ac:dyDescent="0.15">
      <c r="B175" s="79"/>
    </row>
    <row r="176" spans="2:2" ht="13.5" customHeight="1" x14ac:dyDescent="0.15">
      <c r="B176" s="79"/>
    </row>
    <row r="177" spans="2:2" ht="13.5" customHeight="1" x14ac:dyDescent="0.15">
      <c r="B177" s="79"/>
    </row>
    <row r="178" spans="2:2" ht="13.5" customHeight="1" x14ac:dyDescent="0.15">
      <c r="B178" s="79"/>
    </row>
    <row r="179" spans="2:2" ht="13.5" customHeight="1" x14ac:dyDescent="0.15">
      <c r="B179" s="79"/>
    </row>
    <row r="180" spans="2:2" ht="13.5" customHeight="1" x14ac:dyDescent="0.15">
      <c r="B180" s="79"/>
    </row>
    <row r="181" spans="2:2" ht="13.5" customHeight="1" x14ac:dyDescent="0.15">
      <c r="B181" s="79"/>
    </row>
    <row r="182" spans="2:2" ht="13.5" customHeight="1" x14ac:dyDescent="0.15">
      <c r="B182" s="79"/>
    </row>
    <row r="183" spans="2:2" ht="13.5" customHeight="1" x14ac:dyDescent="0.15">
      <c r="B183" s="79"/>
    </row>
  </sheetData>
  <sheetProtection password="CC4B" sheet="1" objects="1" scenarios="1"/>
  <mergeCells count="155">
    <mergeCell ref="C81:F81"/>
    <mergeCell ref="G81:J81"/>
    <mergeCell ref="L81:AA81"/>
    <mergeCell ref="C82:AA82"/>
    <mergeCell ref="B30:AA30"/>
    <mergeCell ref="C78:F78"/>
    <mergeCell ref="G78:J78"/>
    <mergeCell ref="L78:AA78"/>
    <mergeCell ref="C79:F79"/>
    <mergeCell ref="G79:J79"/>
    <mergeCell ref="L79:O79"/>
    <mergeCell ref="P79:AA79"/>
    <mergeCell ref="C80:F80"/>
    <mergeCell ref="G80:J80"/>
    <mergeCell ref="L80:AA80"/>
    <mergeCell ref="C64:AA64"/>
    <mergeCell ref="C65:AA65"/>
    <mergeCell ref="C75:F75"/>
    <mergeCell ref="G75:K75"/>
    <mergeCell ref="L75:AA75"/>
    <mergeCell ref="C76:F76"/>
    <mergeCell ref="G76:J76"/>
    <mergeCell ref="L76:AA76"/>
    <mergeCell ref="C77:F77"/>
    <mergeCell ref="W54:AA54"/>
    <mergeCell ref="C52:F52"/>
    <mergeCell ref="G77:J77"/>
    <mergeCell ref="L77:AA77"/>
    <mergeCell ref="C56:L56"/>
    <mergeCell ref="M56:P56"/>
    <mergeCell ref="R56:V56"/>
    <mergeCell ref="W56:AA56"/>
    <mergeCell ref="C59:Q59"/>
    <mergeCell ref="R59:AA59"/>
    <mergeCell ref="R61:Z61"/>
    <mergeCell ref="C60:H60"/>
    <mergeCell ref="R60:Z60"/>
    <mergeCell ref="C61:N61"/>
    <mergeCell ref="R54:U54"/>
    <mergeCell ref="C54:L54"/>
    <mergeCell ref="M54:P54"/>
    <mergeCell ref="C66:AA66"/>
    <mergeCell ref="C69:T70"/>
    <mergeCell ref="C71:AA71"/>
    <mergeCell ref="AE52:AE53"/>
    <mergeCell ref="W55:AA55"/>
    <mergeCell ref="G42:J42"/>
    <mergeCell ref="G43:J43"/>
    <mergeCell ref="AD49:AD50"/>
    <mergeCell ref="AE49:AE50"/>
    <mergeCell ref="AD52:AD53"/>
    <mergeCell ref="K9:AA9"/>
    <mergeCell ref="E10:J10"/>
    <mergeCell ref="K10:AA10"/>
    <mergeCell ref="E11:J11"/>
    <mergeCell ref="K11:M11"/>
    <mergeCell ref="O11:Q11"/>
    <mergeCell ref="S11:U11"/>
    <mergeCell ref="V11:X11"/>
    <mergeCell ref="Y11:Z11"/>
    <mergeCell ref="C55:L55"/>
    <mergeCell ref="M55:P55"/>
    <mergeCell ref="R55:V55"/>
    <mergeCell ref="C51:F51"/>
    <mergeCell ref="W49:AA50"/>
    <mergeCell ref="R49:V50"/>
    <mergeCell ref="G51:L51"/>
    <mergeCell ref="G52:L53"/>
    <mergeCell ref="B3:AA3"/>
    <mergeCell ref="M49:Q50"/>
    <mergeCell ref="C49:L49"/>
    <mergeCell ref="C50:F50"/>
    <mergeCell ref="G50:L50"/>
    <mergeCell ref="Y14:Z14"/>
    <mergeCell ref="V14:X14"/>
    <mergeCell ref="X24:AA24"/>
    <mergeCell ref="B19:D20"/>
    <mergeCell ref="E20:J20"/>
    <mergeCell ref="E19:J19"/>
    <mergeCell ref="K19:AA19"/>
    <mergeCell ref="Q22:R22"/>
    <mergeCell ref="Q23:R23"/>
    <mergeCell ref="T22:U22"/>
    <mergeCell ref="T23:U23"/>
    <mergeCell ref="B21:J21"/>
    <mergeCell ref="B24:J24"/>
    <mergeCell ref="B22:J22"/>
    <mergeCell ref="B23:J23"/>
    <mergeCell ref="K24:W24"/>
    <mergeCell ref="K5:AA5"/>
    <mergeCell ref="C41:F41"/>
    <mergeCell ref="K6:AA6"/>
    <mergeCell ref="B5:J5"/>
    <mergeCell ref="B6:J6"/>
    <mergeCell ref="B7:J7"/>
    <mergeCell ref="B12:D15"/>
    <mergeCell ref="K14:M14"/>
    <mergeCell ref="O14:Q14"/>
    <mergeCell ref="S14:U14"/>
    <mergeCell ref="S15:AA15"/>
    <mergeCell ref="K15:Q15"/>
    <mergeCell ref="K13:AA13"/>
    <mergeCell ref="E15:J15"/>
    <mergeCell ref="E14:J14"/>
    <mergeCell ref="E13:J13"/>
    <mergeCell ref="E12:J12"/>
    <mergeCell ref="K12:AA12"/>
    <mergeCell ref="B8:D11"/>
    <mergeCell ref="E8:J8"/>
    <mergeCell ref="L41:AA41"/>
    <mergeCell ref="L42:AA42"/>
    <mergeCell ref="L43:AA43"/>
    <mergeCell ref="L44:AA44"/>
    <mergeCell ref="L45:AA45"/>
    <mergeCell ref="R52:U53"/>
    <mergeCell ref="C53:F53"/>
    <mergeCell ref="W51:AA51"/>
    <mergeCell ref="W52:AA53"/>
    <mergeCell ref="V52:V53"/>
    <mergeCell ref="R51:U51"/>
    <mergeCell ref="C43:F43"/>
    <mergeCell ref="G44:J44"/>
    <mergeCell ref="L46:AA46"/>
    <mergeCell ref="G41:K41"/>
    <mergeCell ref="C45:F45"/>
    <mergeCell ref="C46:F46"/>
    <mergeCell ref="G45:J45"/>
    <mergeCell ref="G46:J46"/>
    <mergeCell ref="C44:F44"/>
    <mergeCell ref="C42:F42"/>
    <mergeCell ref="M51:P51"/>
    <mergeCell ref="M52:P53"/>
    <mergeCell ref="Q52:Q53"/>
    <mergeCell ref="B35:AA35"/>
    <mergeCell ref="B31:AA31"/>
    <mergeCell ref="K7:O7"/>
    <mergeCell ref="P7:AA7"/>
    <mergeCell ref="K23:O23"/>
    <mergeCell ref="K22:O22"/>
    <mergeCell ref="K21:AA21"/>
    <mergeCell ref="B25:J25"/>
    <mergeCell ref="K25:W25"/>
    <mergeCell ref="X25:AA25"/>
    <mergeCell ref="B29:AA29"/>
    <mergeCell ref="E26:J26"/>
    <mergeCell ref="K26:W26"/>
    <mergeCell ref="X26:AA26"/>
    <mergeCell ref="B27:J27"/>
    <mergeCell ref="K27:W27"/>
    <mergeCell ref="K8:AA8"/>
    <mergeCell ref="E9:J9"/>
    <mergeCell ref="X27:AA27"/>
    <mergeCell ref="B28:J28"/>
    <mergeCell ref="K28:AA28"/>
    <mergeCell ref="K20:AA20"/>
  </mergeCells>
  <phoneticPr fontId="2"/>
  <conditionalFormatting sqref="G81:J81">
    <cfRule type="cellIs" dxfId="16" priority="22" operator="notEqual">
      <formula>$G$46</formula>
    </cfRule>
  </conditionalFormatting>
  <conditionalFormatting sqref="L81:AA81">
    <cfRule type="cellIs" dxfId="15" priority="21" operator="equal">
      <formula>"①と不一致（要確認）"</formula>
    </cfRule>
  </conditionalFormatting>
  <conditionalFormatting sqref="R51:U51">
    <cfRule type="expression" dxfId="14" priority="20">
      <formula>$M51&lt;$R51</formula>
    </cfRule>
  </conditionalFormatting>
  <conditionalFormatting sqref="AE76:AE80 AD60 AD62:AE65 AD38:AE41 AD1:AE32 AD36:AE36 AD73:AE75 AD81:AE1048576 AD46:AE59 AE42:AE45">
    <cfRule type="cellIs" dxfId="13" priority="19" operator="equal">
      <formula>"NG"</formula>
    </cfRule>
  </conditionalFormatting>
  <conditionalFormatting sqref="AD76:AD80">
    <cfRule type="cellIs" dxfId="12" priority="15" operator="equal">
      <formula>"NG"</formula>
    </cfRule>
  </conditionalFormatting>
  <conditionalFormatting sqref="AD61:AE61 AE60">
    <cfRule type="cellIs" dxfId="11" priority="14" operator="equal">
      <formula>"NG"</formula>
    </cfRule>
  </conditionalFormatting>
  <conditionalFormatting sqref="AD33:AE34 AD37:AE37 AE35">
    <cfRule type="cellIs" dxfId="10" priority="12" operator="equal">
      <formula>"NG"</formula>
    </cfRule>
  </conditionalFormatting>
  <conditionalFormatting sqref="AD66:AE66">
    <cfRule type="cellIs" dxfId="9" priority="11" operator="equal">
      <formula>"NG"</formula>
    </cfRule>
  </conditionalFormatting>
  <conditionalFormatting sqref="AD67:AE67 AD71:AE71">
    <cfRule type="cellIs" dxfId="8" priority="10" operator="equal">
      <formula>"NG"</formula>
    </cfRule>
  </conditionalFormatting>
  <conditionalFormatting sqref="AD68:AE69">
    <cfRule type="cellIs" dxfId="7" priority="9" operator="equal">
      <formula>"NG"</formula>
    </cfRule>
  </conditionalFormatting>
  <conditionalFormatting sqref="AD70:AE70">
    <cfRule type="cellIs" dxfId="6" priority="8" operator="equal">
      <formula>"NG"</formula>
    </cfRule>
  </conditionalFormatting>
  <conditionalFormatting sqref="AD72:AE72">
    <cfRule type="cellIs" dxfId="5" priority="7" operator="equal">
      <formula>"NG"</formula>
    </cfRule>
  </conditionalFormatting>
  <conditionalFormatting sqref="AD35">
    <cfRule type="cellIs" dxfId="4" priority="6" operator="equal">
      <formula>"NG"</formula>
    </cfRule>
  </conditionalFormatting>
  <conditionalFormatting sqref="AD42">
    <cfRule type="cellIs" dxfId="3" priority="4" operator="equal">
      <formula>"NG"</formula>
    </cfRule>
  </conditionalFormatting>
  <conditionalFormatting sqref="AD43">
    <cfRule type="cellIs" dxfId="2" priority="3" operator="equal">
      <formula>"NG"</formula>
    </cfRule>
  </conditionalFormatting>
  <conditionalFormatting sqref="AD44">
    <cfRule type="cellIs" dxfId="1" priority="2" operator="equal">
      <formula>"NG"</formula>
    </cfRule>
  </conditionalFormatting>
  <conditionalFormatting sqref="AD45">
    <cfRule type="cellIs" dxfId="0" priority="1" operator="equal">
      <formula>"NG"</formula>
    </cfRule>
  </conditionalFormatting>
  <dataValidations count="7">
    <dataValidation type="whole" allowBlank="1" showInputMessage="1" showErrorMessage="1" sqref="K24:W24">
      <formula1>0</formula1>
      <formula2>6000000</formula2>
    </dataValidation>
    <dataValidation operator="greaterThanOrEqual" allowBlank="1" showInputMessage="1" showErrorMessage="1" sqref="K25:W26"/>
    <dataValidation type="list" allowBlank="1" showInputMessage="1" showErrorMessage="1" sqref="K28:AA28">
      <formula1>"選択してください,なし,あり"</formula1>
    </dataValidation>
    <dataValidation type="whole" imeMode="halfAlpha" operator="greaterThanOrEqual" allowBlank="1" showInputMessage="1" showErrorMessage="1" sqref="K22:O23">
      <formula1>2022</formula1>
    </dataValidation>
    <dataValidation type="whole" imeMode="halfAlpha" allowBlank="1" showInputMessage="1" showErrorMessage="1" sqref="Q22:R23">
      <formula1>1</formula1>
      <formula2>12</formula2>
    </dataValidation>
    <dataValidation type="whole" imeMode="halfAlpha" allowBlank="1" showInputMessage="1" showErrorMessage="1" sqref="T22:U23">
      <formula1>1</formula1>
      <formula2>31</formula2>
    </dataValidation>
    <dataValidation type="whole" imeMode="halfAlpha" operator="greaterThanOrEqual" allowBlank="1" showInputMessage="1" showErrorMessage="1" sqref="M51:P51 G76:J80 G42:J45 R51:U53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>&amp;C&amp;"ＭＳ 明朝,標準"&amp;P／&amp;N</oddFooter>
  </headerFooter>
  <rowBreaks count="1" manualBreakCount="1">
    <brk id="37" max="2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locked="0" defaultSize="0" autoFill="0" autoLine="0" autoPict="0">
                <anchor moveWithCells="1">
                  <from>
                    <xdr:col>21</xdr:col>
                    <xdr:colOff>91440</xdr:colOff>
                    <xdr:row>68</xdr:row>
                    <xdr:rowOff>45720</xdr:rowOff>
                  </from>
                  <to>
                    <xdr:col>21</xdr:col>
                    <xdr:colOff>289560</xdr:colOff>
                    <xdr:row>69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21</xdr:col>
                    <xdr:colOff>91440</xdr:colOff>
                    <xdr:row>69</xdr:row>
                    <xdr:rowOff>7620</xdr:rowOff>
                  </from>
                  <to>
                    <xdr:col>21</xdr:col>
                    <xdr:colOff>289560</xdr:colOff>
                    <xdr:row>69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実績報告書</vt:lpstr>
      <vt:lpstr>事業報告書</vt:lpstr>
      <vt:lpstr>事業報告書!Print_Area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2024-10-18T08:20:04Z</dcterms:modified>
</cp:coreProperties>
</file>