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defaultThemeVersion="124226"/>
  <bookViews>
    <workbookView xWindow="22932" yWindow="-108" windowWidth="30936" windowHeight="16896" tabRatio="848" activeTab="1"/>
  </bookViews>
  <sheets>
    <sheet name="別紙２" sheetId="69" r:id="rId1"/>
    <sheet name="（記入例）別紙２" sheetId="71" r:id="rId2"/>
    <sheet name="リスト" sheetId="70" state="hidden" r:id="rId3"/>
  </sheets>
  <externalReferences>
    <externalReference r:id="rId4"/>
  </externalReferences>
  <definedNames>
    <definedName name="_ja1" localSheetId="1">#REF!</definedName>
    <definedName name="_ja1" localSheetId="0">#REF!</definedName>
    <definedName name="_ja1">#REF!</definedName>
    <definedName name="_Order1" hidden="1">255</definedName>
    <definedName name="_Order2" hidden="1">255</definedName>
    <definedName name="_wa1" localSheetId="1">#REF!</definedName>
    <definedName name="_wa1" localSheetId="0">#REF!</definedName>
    <definedName name="_wa1">#REF!</definedName>
    <definedName name="_xa1" localSheetId="1">#REF!</definedName>
    <definedName name="_xa1" localSheetId="0">#REF!</definedName>
    <definedName name="_xa1">#REF!</definedName>
    <definedName name="cz" localSheetId="1">#REF!</definedName>
    <definedName name="cz" localSheetId="0">#REF!</definedName>
    <definedName name="cz">#REF!</definedName>
    <definedName name="Index1" localSheetId="1">[1]協会けんぽ!#REF!</definedName>
    <definedName name="Index1" localSheetId="0">[1]協会けんぽ!#REF!</definedName>
    <definedName name="Index1">[1]協会けんぽ!#REF!</definedName>
    <definedName name="index10" localSheetId="1">[1]協会けんぽ!#REF!</definedName>
    <definedName name="index10" localSheetId="0">[1]協会けんぽ!#REF!</definedName>
    <definedName name="index10">[1]協会けんぽ!#REF!</definedName>
    <definedName name="index11" localSheetId="1">[1]協会けんぽ!#REF!</definedName>
    <definedName name="index11" localSheetId="0">[1]協会けんぽ!#REF!</definedName>
    <definedName name="index11">[1]協会けんぽ!#REF!</definedName>
    <definedName name="Index12" localSheetId="1">[1]協会けんぽ!#REF!</definedName>
    <definedName name="Index12" localSheetId="0">[1]協会けんぽ!#REF!</definedName>
    <definedName name="Index12">[1]協会けんぽ!#REF!</definedName>
    <definedName name="Index13" localSheetId="1">[1]協会けんぽ!#REF!</definedName>
    <definedName name="Index13" localSheetId="0">[1]協会けんぽ!#REF!</definedName>
    <definedName name="Index13">[1]協会けんぽ!#REF!</definedName>
    <definedName name="Index2" localSheetId="1">[1]協会けんぽ!#REF!</definedName>
    <definedName name="Index2" localSheetId="0">[1]協会けんぽ!#REF!</definedName>
    <definedName name="Index2">[1]協会けんぽ!#REF!</definedName>
    <definedName name="index3" localSheetId="1">[1]協会けんぽ!#REF!</definedName>
    <definedName name="index3" localSheetId="0">[1]協会けんぽ!#REF!</definedName>
    <definedName name="index3">[1]協会けんぽ!#REF!</definedName>
    <definedName name="index4" localSheetId="1">[1]協会けんぽ!#REF!</definedName>
    <definedName name="index4" localSheetId="0">[1]協会けんぽ!#REF!</definedName>
    <definedName name="index4">[1]協会けんぽ!#REF!</definedName>
    <definedName name="index5" localSheetId="1">[1]協会けんぽ!#REF!</definedName>
    <definedName name="index5" localSheetId="0">[1]協会けんぽ!#REF!</definedName>
    <definedName name="index5">[1]協会けんぽ!#REF!</definedName>
    <definedName name="index6" localSheetId="1">[1]協会けんぽ!#REF!</definedName>
    <definedName name="index6" localSheetId="0">[1]協会けんぽ!#REF!</definedName>
    <definedName name="index6">[1]協会けんぽ!#REF!</definedName>
    <definedName name="index7" localSheetId="1">[1]協会けんぽ!#REF!</definedName>
    <definedName name="index7" localSheetId="0">[1]協会けんぽ!#REF!</definedName>
    <definedName name="index7">[1]協会けんぽ!#REF!</definedName>
    <definedName name="index8" localSheetId="1">[1]協会けんぽ!#REF!</definedName>
    <definedName name="index8" localSheetId="0">[1]協会けんぽ!#REF!</definedName>
    <definedName name="index8">[1]協会けんぽ!#REF!</definedName>
    <definedName name="index9" localSheetId="1">[1]協会けんぽ!#REF!</definedName>
    <definedName name="index9" localSheetId="0">[1]協会けんぽ!#REF!</definedName>
    <definedName name="index9">[1]協会けんぽ!#REF!</definedName>
    <definedName name="_xlnm.Print_Area" localSheetId="1">'（記入例）別紙２'!$A$1:$T$57</definedName>
    <definedName name="_xlnm.Print_Area" localSheetId="0">別紙２!$A$1:$T$57</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6" i="71" l="1"/>
  <c r="J16" i="71" l="1"/>
  <c r="S47" i="71"/>
  <c r="R47" i="71"/>
  <c r="Q47" i="71"/>
  <c r="P47" i="71"/>
  <c r="O47" i="71"/>
  <c r="I47" i="71"/>
  <c r="H47" i="71"/>
  <c r="F47" i="71"/>
  <c r="E47" i="71"/>
  <c r="B47" i="71"/>
  <c r="J43" i="71"/>
  <c r="G43" i="71"/>
  <c r="K40" i="71"/>
  <c r="L40" i="71" s="1"/>
  <c r="M40" i="71" s="1"/>
  <c r="N40" i="71" s="1"/>
  <c r="J40" i="71"/>
  <c r="G40" i="71"/>
  <c r="K37" i="71"/>
  <c r="L37" i="71" s="1"/>
  <c r="M37" i="71" s="1"/>
  <c r="N37" i="71" s="1"/>
  <c r="J37" i="71"/>
  <c r="G37" i="71"/>
  <c r="K34" i="71"/>
  <c r="L34" i="71" s="1"/>
  <c r="M34" i="71" s="1"/>
  <c r="N34" i="71" s="1"/>
  <c r="J34" i="71"/>
  <c r="G34" i="71"/>
  <c r="J31" i="71"/>
  <c r="K31" i="71" s="1"/>
  <c r="L31" i="71" s="1"/>
  <c r="M31" i="71" s="1"/>
  <c r="N31" i="71" s="1"/>
  <c r="G31" i="71"/>
  <c r="K28" i="71"/>
  <c r="L28" i="71" s="1"/>
  <c r="M28" i="71" s="1"/>
  <c r="N28" i="71" s="1"/>
  <c r="J28" i="71"/>
  <c r="G28" i="71"/>
  <c r="K25" i="71"/>
  <c r="L25" i="71" s="1"/>
  <c r="M25" i="71" s="1"/>
  <c r="N25" i="71" s="1"/>
  <c r="J25" i="71"/>
  <c r="G25" i="71"/>
  <c r="K22" i="71"/>
  <c r="L22" i="71" s="1"/>
  <c r="M22" i="71" s="1"/>
  <c r="N22" i="71" s="1"/>
  <c r="J22" i="71"/>
  <c r="G22" i="71"/>
  <c r="J19" i="71"/>
  <c r="K19" i="71" s="1"/>
  <c r="L19" i="71" s="1"/>
  <c r="M19" i="71" s="1"/>
  <c r="N19" i="71" s="1"/>
  <c r="G19" i="71"/>
  <c r="K16" i="71" l="1"/>
  <c r="L16" i="71" s="1"/>
  <c r="M16" i="71" s="1"/>
  <c r="J47" i="71"/>
  <c r="G47" i="71"/>
  <c r="L43" i="71"/>
  <c r="M43" i="71" s="1"/>
  <c r="N43" i="71" s="1"/>
  <c r="K47" i="71"/>
  <c r="K43" i="71"/>
  <c r="J16" i="69"/>
  <c r="L47" i="71" l="1"/>
  <c r="N16" i="71"/>
  <c r="N47" i="71" s="1"/>
  <c r="M47" i="71"/>
  <c r="J43" i="69"/>
  <c r="G43" i="69"/>
  <c r="G40" i="69"/>
  <c r="J40" i="69" s="1"/>
  <c r="G37" i="69"/>
  <c r="J37" i="69" s="1"/>
  <c r="G34" i="69"/>
  <c r="J34" i="69" s="1"/>
  <c r="G31" i="69"/>
  <c r="J31" i="69" s="1"/>
  <c r="G28" i="69"/>
  <c r="J28" i="69" s="1"/>
  <c r="G25" i="69"/>
  <c r="J25" i="69" s="1"/>
  <c r="G22" i="69"/>
  <c r="J22" i="69" s="1"/>
  <c r="G19" i="69"/>
  <c r="J19" i="69" s="1"/>
  <c r="K25" i="69" l="1"/>
  <c r="L25" i="69" s="1"/>
  <c r="M25" i="69" s="1"/>
  <c r="N25" i="69" s="1"/>
  <c r="K28" i="69"/>
  <c r="L28" i="69" s="1"/>
  <c r="M28" i="69" s="1"/>
  <c r="N28" i="69" s="1"/>
  <c r="K31" i="69"/>
  <c r="L31" i="69" s="1"/>
  <c r="M31" i="69" s="1"/>
  <c r="N31" i="69" s="1"/>
  <c r="K34" i="69"/>
  <c r="L34" i="69" s="1"/>
  <c r="M34" i="69" s="1"/>
  <c r="N34" i="69" s="1"/>
  <c r="K37" i="69"/>
  <c r="L37" i="69" s="1"/>
  <c r="M37" i="69" s="1"/>
  <c r="N37" i="69" s="1"/>
  <c r="K22" i="69"/>
  <c r="L22" i="69" s="1"/>
  <c r="M22" i="69" s="1"/>
  <c r="N22" i="69" s="1"/>
  <c r="K40" i="69"/>
  <c r="L40" i="69" s="1"/>
  <c r="M40" i="69" s="1"/>
  <c r="N40" i="69" s="1"/>
  <c r="K19" i="69"/>
  <c r="L19" i="69" s="1"/>
  <c r="M19" i="69" s="1"/>
  <c r="N19" i="69" s="1"/>
  <c r="K43" i="69"/>
  <c r="L43" i="69" s="1"/>
  <c r="M43" i="69" s="1"/>
  <c r="N43" i="69" s="1"/>
  <c r="G16" i="69" l="1"/>
  <c r="K16" i="69" l="1"/>
  <c r="L16" i="69" s="1"/>
  <c r="M16" i="69" s="1"/>
  <c r="N16" i="69" s="1"/>
  <c r="S47" i="69"/>
  <c r="R47" i="69"/>
  <c r="Q47" i="69"/>
  <c r="P47" i="69"/>
  <c r="O47" i="69"/>
  <c r="K47" i="69" l="1"/>
  <c r="N47" i="69" l="1"/>
  <c r="M47" i="69"/>
  <c r="L47" i="69"/>
  <c r="J47" i="69"/>
  <c r="I47" i="69"/>
  <c r="H47" i="69"/>
  <c r="G47" i="69"/>
  <c r="F47" i="69"/>
  <c r="E47" i="69"/>
  <c r="B47" i="69"/>
</calcChain>
</file>

<file path=xl/comments1.xml><?xml version="1.0" encoding="utf-8"?>
<comments xmlns="http://schemas.openxmlformats.org/spreadsheetml/2006/main">
  <authors>
    <author>作成者</author>
  </authors>
  <commentList>
    <comment ref="E16" authorId="0" shapeId="0">
      <text>
        <r>
          <rPr>
            <b/>
            <sz val="9"/>
            <color indexed="81"/>
            <rFont val="MS P ゴシック"/>
            <family val="3"/>
            <charset val="128"/>
          </rPr>
          <t>事業に要した費用の総額を記載してください。</t>
        </r>
      </text>
    </comment>
    <comment ref="H16" authorId="0" shapeId="0">
      <text>
        <r>
          <rPr>
            <b/>
            <sz val="9"/>
            <color indexed="81"/>
            <rFont val="MS P ゴシック"/>
            <family val="3"/>
            <charset val="128"/>
          </rPr>
          <t>補助対象経費として支出した額の総額を記載してください。</t>
        </r>
      </text>
    </comment>
  </commentList>
</comments>
</file>

<file path=xl/sharedStrings.xml><?xml version="1.0" encoding="utf-8"?>
<sst xmlns="http://schemas.openxmlformats.org/spreadsheetml/2006/main" count="159" uniqueCount="75">
  <si>
    <t>円</t>
    <rPh sb="0" eb="1">
      <t>エン</t>
    </rPh>
    <phoneticPr fontId="1"/>
  </si>
  <si>
    <t>差引額</t>
    <rPh sb="0" eb="3">
      <t>サシヒキガク</t>
    </rPh>
    <phoneticPr fontId="1"/>
  </si>
  <si>
    <t>選定額</t>
    <rPh sb="0" eb="2">
      <t>センテイ</t>
    </rPh>
    <rPh sb="2" eb="3">
      <t>ガク</t>
    </rPh>
    <phoneticPr fontId="1"/>
  </si>
  <si>
    <t>①</t>
    <phoneticPr fontId="1"/>
  </si>
  <si>
    <t>②</t>
    <phoneticPr fontId="1"/>
  </si>
  <si>
    <t>④</t>
    <phoneticPr fontId="1"/>
  </si>
  <si>
    <t>⑤</t>
    <phoneticPr fontId="1"/>
  </si>
  <si>
    <t>⑦</t>
    <phoneticPr fontId="1"/>
  </si>
  <si>
    <t>⑧</t>
    <phoneticPr fontId="1"/>
  </si>
  <si>
    <t>（記載上の注意）</t>
    <rPh sb="1" eb="3">
      <t>キサイ</t>
    </rPh>
    <rPh sb="3" eb="4">
      <t>ジョウ</t>
    </rPh>
    <rPh sb="5" eb="7">
      <t>チュウイ</t>
    </rPh>
    <phoneticPr fontId="1"/>
  </si>
  <si>
    <t>対象施設名</t>
    <rPh sb="0" eb="2">
      <t>タイショウ</t>
    </rPh>
    <rPh sb="2" eb="4">
      <t>シセツ</t>
    </rPh>
    <rPh sb="4" eb="5">
      <t>メイ</t>
    </rPh>
    <phoneticPr fontId="1"/>
  </si>
  <si>
    <t>③</t>
    <phoneticPr fontId="1"/>
  </si>
  <si>
    <t>⑩</t>
    <phoneticPr fontId="1"/>
  </si>
  <si>
    <t>⑪</t>
    <phoneticPr fontId="1"/>
  </si>
  <si>
    <t>⑫</t>
    <phoneticPr fontId="1"/>
  </si>
  <si>
    <t>⑨</t>
    <phoneticPr fontId="1"/>
  </si>
  <si>
    <t>か所</t>
    <rPh sb="1" eb="2">
      <t>ショ</t>
    </rPh>
    <phoneticPr fontId="1"/>
  </si>
  <si>
    <t>総事業費</t>
    <rPh sb="0" eb="3">
      <t>ソウジギョウ</t>
    </rPh>
    <rPh sb="3" eb="4">
      <t>ヒ</t>
    </rPh>
    <phoneticPr fontId="1"/>
  </si>
  <si>
    <t>国庫補助基本額</t>
    <rPh sb="0" eb="2">
      <t>コッコ</t>
    </rPh>
    <rPh sb="2" eb="4">
      <t>ホジョ</t>
    </rPh>
    <rPh sb="4" eb="7">
      <t>キホンガク</t>
    </rPh>
    <phoneticPr fontId="1"/>
  </si>
  <si>
    <t>国庫補助所要額</t>
    <rPh sb="0" eb="2">
      <t>コッコ</t>
    </rPh>
    <rPh sb="2" eb="4">
      <t>ホジョ</t>
    </rPh>
    <rPh sb="4" eb="6">
      <t>ショヨウ</t>
    </rPh>
    <rPh sb="6" eb="7">
      <t>ガク</t>
    </rPh>
    <phoneticPr fontId="1"/>
  </si>
  <si>
    <t>国庫補助基準額</t>
    <rPh sb="0" eb="2">
      <t>コッコ</t>
    </rPh>
    <rPh sb="2" eb="4">
      <t>ホジョ</t>
    </rPh>
    <rPh sb="4" eb="6">
      <t>キジュン</t>
    </rPh>
    <rPh sb="6" eb="7">
      <t>ガク</t>
    </rPh>
    <phoneticPr fontId="1"/>
  </si>
  <si>
    <t>⑬</t>
    <phoneticPr fontId="1"/>
  </si>
  <si>
    <t>⑭</t>
    <phoneticPr fontId="1"/>
  </si>
  <si>
    <t>施設種別</t>
    <rPh sb="0" eb="2">
      <t>シセツ</t>
    </rPh>
    <rPh sb="2" eb="4">
      <t>シュベツ</t>
    </rPh>
    <phoneticPr fontId="1"/>
  </si>
  <si>
    <t>１．②欄には公立（自治体による設置）又は私立（社会福祉法人、株式会社、学校法人等による設置）を記載すること。</t>
    <rPh sb="3" eb="4">
      <t>ラン</t>
    </rPh>
    <rPh sb="6" eb="8">
      <t>コウリツ</t>
    </rPh>
    <rPh sb="9" eb="12">
      <t>ジチタイ</t>
    </rPh>
    <rPh sb="15" eb="17">
      <t>セッチ</t>
    </rPh>
    <rPh sb="18" eb="19">
      <t>マタ</t>
    </rPh>
    <rPh sb="20" eb="22">
      <t>シリツ</t>
    </rPh>
    <rPh sb="23" eb="25">
      <t>シャカイ</t>
    </rPh>
    <rPh sb="25" eb="27">
      <t>フクシ</t>
    </rPh>
    <rPh sb="27" eb="29">
      <t>ホウジン</t>
    </rPh>
    <rPh sb="30" eb="34">
      <t>カブシキガイシャ</t>
    </rPh>
    <rPh sb="35" eb="37">
      <t>ガッコウ</t>
    </rPh>
    <rPh sb="37" eb="39">
      <t>ホウジン</t>
    </rPh>
    <rPh sb="39" eb="40">
      <t>ナド</t>
    </rPh>
    <rPh sb="43" eb="45">
      <t>セッチ</t>
    </rPh>
    <rPh sb="47" eb="49">
      <t>キサイ</t>
    </rPh>
    <phoneticPr fontId="1"/>
  </si>
  <si>
    <r>
      <t xml:space="preserve">設置主体
</t>
    </r>
    <r>
      <rPr>
        <sz val="10"/>
        <rFont val="ＭＳ ゴシック"/>
        <family val="3"/>
        <charset val="128"/>
      </rPr>
      <t>（公立、私立の別）</t>
    </r>
    <rPh sb="0" eb="2">
      <t>セッチ</t>
    </rPh>
    <rPh sb="2" eb="4">
      <t>シュタイ</t>
    </rPh>
    <rPh sb="6" eb="8">
      <t>コウリツ</t>
    </rPh>
    <rPh sb="9" eb="11">
      <t>シリツ</t>
    </rPh>
    <rPh sb="12" eb="13">
      <t>ベツ</t>
    </rPh>
    <phoneticPr fontId="1"/>
  </si>
  <si>
    <t>⑥（④－⑤）</t>
    <phoneticPr fontId="1"/>
  </si>
  <si>
    <t>３．⑨欄は、⑥欄、⑦欄及び⑧欄を比較し、最も少ない額を記載すること。</t>
    <phoneticPr fontId="1"/>
  </si>
  <si>
    <t xml:space="preserve"> 　　　円</t>
    <rPh sb="4" eb="5">
      <t>エン</t>
    </rPh>
    <phoneticPr fontId="1"/>
  </si>
  <si>
    <t xml:space="preserve"> 　　円</t>
    <rPh sb="3" eb="4">
      <t>エン</t>
    </rPh>
    <phoneticPr fontId="1"/>
  </si>
  <si>
    <t>寄付金その他の収入額</t>
    <phoneticPr fontId="1"/>
  </si>
  <si>
    <t>導入内容</t>
    <rPh sb="0" eb="4">
      <t>ドウニュウナイヨウ</t>
    </rPh>
    <phoneticPr fontId="1"/>
  </si>
  <si>
    <t>２．③欄には実施要綱記載の施設種別を記載すること。</t>
    <rPh sb="3" eb="4">
      <t>ラン</t>
    </rPh>
    <rPh sb="6" eb="12">
      <t>ジッシヨウコウキサイ</t>
    </rPh>
    <rPh sb="13" eb="15">
      <t>シセツ</t>
    </rPh>
    <rPh sb="15" eb="17">
      <t>シュベツ</t>
    </rPh>
    <rPh sb="18" eb="20">
      <t>キサイ</t>
    </rPh>
    <phoneticPr fontId="1"/>
  </si>
  <si>
    <t>４．⑩欄は、⑨の欄の額に3/4を乗じた額を記載すること。</t>
    <rPh sb="3" eb="4">
      <t>ラン</t>
    </rPh>
    <rPh sb="8" eb="9">
      <t>ラン</t>
    </rPh>
    <rPh sb="10" eb="11">
      <t>ガク</t>
    </rPh>
    <rPh sb="16" eb="17">
      <t>ジョウ</t>
    </rPh>
    <rPh sb="19" eb="20">
      <t>ガク</t>
    </rPh>
    <rPh sb="21" eb="23">
      <t>キサイ</t>
    </rPh>
    <phoneticPr fontId="1"/>
  </si>
  <si>
    <t>５．⑪欄は、⑨欄と⑩欄を比較して、いずれか少ない方の額を記載すること。</t>
    <rPh sb="3" eb="4">
      <t>ラン</t>
    </rPh>
    <rPh sb="7" eb="8">
      <t>ラン</t>
    </rPh>
    <rPh sb="10" eb="11">
      <t>ラン</t>
    </rPh>
    <rPh sb="12" eb="14">
      <t>ヒカク</t>
    </rPh>
    <rPh sb="21" eb="22">
      <t>スク</t>
    </rPh>
    <rPh sb="24" eb="25">
      <t>ホウ</t>
    </rPh>
    <rPh sb="26" eb="27">
      <t>ガク</t>
    </rPh>
    <rPh sb="28" eb="30">
      <t>キサイ</t>
    </rPh>
    <phoneticPr fontId="1"/>
  </si>
  <si>
    <t>６．⑬欄は、⑫欄の額に交付要綱の別表の第５欄に定める補助率を乗じて得た額（１，０００円未満の端数が生じた場合は、これを切り捨てるものとする。）を記載すること。</t>
    <rPh sb="3" eb="4">
      <t>ラン</t>
    </rPh>
    <rPh sb="7" eb="8">
      <t>ラン</t>
    </rPh>
    <rPh sb="9" eb="10">
      <t>ガク</t>
    </rPh>
    <rPh sb="72" eb="74">
      <t>キサイ</t>
    </rPh>
    <phoneticPr fontId="1"/>
  </si>
  <si>
    <t>８．⑮欄は、導入内容を記載すること。</t>
    <rPh sb="3" eb="4">
      <t>ラン</t>
    </rPh>
    <phoneticPr fontId="1"/>
  </si>
  <si>
    <t>９．記載欄が不足する場合は適宜行を追加して記載すること。</t>
    <rPh sb="2" eb="4">
      <t>キサイ</t>
    </rPh>
    <rPh sb="4" eb="5">
      <t>ラン</t>
    </rPh>
    <rPh sb="6" eb="8">
      <t>フソク</t>
    </rPh>
    <rPh sb="10" eb="12">
      <t>バアイ</t>
    </rPh>
    <rPh sb="13" eb="15">
      <t>テキギ</t>
    </rPh>
    <rPh sb="15" eb="16">
      <t>ギョウ</t>
    </rPh>
    <rPh sb="17" eb="19">
      <t>ツイカ</t>
    </rPh>
    <rPh sb="21" eb="23">
      <t>キサイ</t>
    </rPh>
    <phoneticPr fontId="1"/>
  </si>
  <si>
    <t>（⑨×3/4）</t>
    <phoneticPr fontId="1"/>
  </si>
  <si>
    <t>都道府県等補助額</t>
    <rPh sb="0" eb="4">
      <t>トドウフケン</t>
    </rPh>
    <rPh sb="4" eb="5">
      <t>トウ</t>
    </rPh>
    <rPh sb="5" eb="8">
      <t>ホジョガク</t>
    </rPh>
    <phoneticPr fontId="1"/>
  </si>
  <si>
    <t>（⑪×2/3)</t>
    <phoneticPr fontId="1"/>
  </si>
  <si>
    <t>⑮</t>
    <phoneticPr fontId="1"/>
  </si>
  <si>
    <t>導入備品内容
（主な購入物品）</t>
    <rPh sb="8" eb="9">
      <t>オモ</t>
    </rPh>
    <rPh sb="10" eb="12">
      <t>コウニュウ</t>
    </rPh>
    <rPh sb="12" eb="14">
      <t>ブッピン</t>
    </rPh>
    <phoneticPr fontId="1"/>
  </si>
  <si>
    <t>パーテーション</t>
    <phoneticPr fontId="6"/>
  </si>
  <si>
    <t>簡易扉</t>
    <rPh sb="0" eb="3">
      <t>カンイトビラ</t>
    </rPh>
    <phoneticPr fontId="6"/>
  </si>
  <si>
    <t>簡易更衣室</t>
    <rPh sb="0" eb="5">
      <t>カンイコウイシツ</t>
    </rPh>
    <phoneticPr fontId="6"/>
  </si>
  <si>
    <t>カメラ</t>
    <phoneticPr fontId="6"/>
  </si>
  <si>
    <t>その他</t>
    <rPh sb="2" eb="3">
      <t>タ</t>
    </rPh>
    <phoneticPr fontId="6"/>
  </si>
  <si>
    <t>（その他の具体的な内容を記載）</t>
    <rPh sb="3" eb="4">
      <t>タ</t>
    </rPh>
    <rPh sb="5" eb="8">
      <t>グタイテキ</t>
    </rPh>
    <rPh sb="9" eb="11">
      <t>ナイヨウ</t>
    </rPh>
    <rPh sb="12" eb="14">
      <t>キサイ</t>
    </rPh>
    <phoneticPr fontId="1"/>
  </si>
  <si>
    <t>箇所</t>
    <rPh sb="0" eb="2">
      <t>カショ</t>
    </rPh>
    <phoneticPr fontId="1"/>
  </si>
  <si>
    <t>７．⑭欄は、導入する備品の種類に〇をつけること。（複数選択可）</t>
    <rPh sb="3" eb="4">
      <t>ラン</t>
    </rPh>
    <phoneticPr fontId="1"/>
  </si>
  <si>
    <t>別紙２</t>
    <rPh sb="0" eb="2">
      <t>ベッシ</t>
    </rPh>
    <phoneticPr fontId="6"/>
  </si>
  <si>
    <t>障害児入所施設等における性被害防止対策に係る設備等支援事業費補助金　実施報告書・補助金精算書</t>
    <phoneticPr fontId="6"/>
  </si>
  <si>
    <t>障害児入所施設等における性被害防止対策に係る設備等支援</t>
    <phoneticPr fontId="1"/>
  </si>
  <si>
    <t>所在地</t>
    <rPh sb="0" eb="3">
      <t>ショザイチ</t>
    </rPh>
    <phoneticPr fontId="6"/>
  </si>
  <si>
    <t>法人名</t>
    <rPh sb="0" eb="2">
      <t>ホウジン</t>
    </rPh>
    <rPh sb="2" eb="3">
      <t>メイ</t>
    </rPh>
    <phoneticPr fontId="19"/>
  </si>
  <si>
    <t>代表者職氏名</t>
    <rPh sb="0" eb="3">
      <t>ダイヒョウシャ</t>
    </rPh>
    <rPh sb="3" eb="4">
      <t>ショク</t>
    </rPh>
    <rPh sb="4" eb="6">
      <t>シメイ</t>
    </rPh>
    <phoneticPr fontId="19"/>
  </si>
  <si>
    <t>事務担当者名</t>
    <rPh sb="0" eb="2">
      <t>ジム</t>
    </rPh>
    <rPh sb="2" eb="6">
      <t>タントウシャメイ</t>
    </rPh>
    <phoneticPr fontId="19"/>
  </si>
  <si>
    <t>連絡先</t>
    <rPh sb="0" eb="3">
      <t>レンラクサキ</t>
    </rPh>
    <phoneticPr fontId="19"/>
  </si>
  <si>
    <t>児童発達支援</t>
  </si>
  <si>
    <t>放課後等デイサービス</t>
  </si>
  <si>
    <t>福祉型障害児入所施設</t>
  </si>
  <si>
    <t>医療型障害児入所施設</t>
  </si>
  <si>
    <t>対象経費の
実支出額(a)</t>
    <rPh sb="6" eb="7">
      <t>ジツ</t>
    </rPh>
    <phoneticPr fontId="1"/>
  </si>
  <si>
    <t>(b)</t>
    <phoneticPr fontId="1"/>
  </si>
  <si>
    <t>医療型児童発達支援</t>
    <phoneticPr fontId="1"/>
  </si>
  <si>
    <t>居宅訪問型児童発達支援</t>
    <phoneticPr fontId="1"/>
  </si>
  <si>
    <t>保育所等訪問支援</t>
    <rPh sb="0" eb="2">
      <t>ホイク</t>
    </rPh>
    <rPh sb="2" eb="3">
      <t>ショ</t>
    </rPh>
    <rPh sb="3" eb="4">
      <t>トウ</t>
    </rPh>
    <rPh sb="4" eb="6">
      <t>ホウモン</t>
    </rPh>
    <rPh sb="6" eb="8">
      <t>シエン</t>
    </rPh>
    <phoneticPr fontId="1"/>
  </si>
  <si>
    <t>横浜市中区日本大通１</t>
    <phoneticPr fontId="1"/>
  </si>
  <si>
    <t>社会福祉法人○○○</t>
    <phoneticPr fontId="1"/>
  </si>
  <si>
    <t>理事長　■■　□□</t>
    <phoneticPr fontId="1"/>
  </si>
  <si>
    <t>★★　☆☆</t>
    <phoneticPr fontId="1"/>
  </si>
  <si>
    <t>045-210-○○○○</t>
    <phoneticPr fontId="1"/>
  </si>
  <si>
    <t>○○キッズ</t>
    <phoneticPr fontId="1"/>
  </si>
  <si>
    <t>私立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</si>
</sst>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6" formatCode="&quot;¥&quot;#,##0;[Red]&quot;¥&quot;\-#,##0"/>
  </numFmts>
  <fonts count="2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1"/>
      <color theme="1"/>
      <name val="ＭＳ Ｐゴシック"/>
      <family val="2"/>
      <scheme val="minor"/>
    </font>
    <font>
      <sz val="11"/>
      <color theme="1"/>
      <name val="ＭＳ Ｐゴシック"/>
      <family val="2"/>
      <charset val="128"/>
      <scheme val="minor"/>
    </font>
    <font>
      <sz val="11"/>
      <name val="ＭＳ Ｐゴシック"/>
      <family val="3"/>
      <charset val="128"/>
      <scheme val="minor"/>
    </font>
    <font>
      <sz val="6"/>
      <name val="ＭＳ Ｐゴシック"/>
      <family val="3"/>
      <charset val="128"/>
    </font>
    <font>
      <sz val="11"/>
      <name val="ＭＳ ゴシック"/>
      <family val="3"/>
      <charset val="128"/>
    </font>
    <font>
      <sz val="14"/>
      <name val="ＭＳ ゴシック"/>
      <family val="3"/>
      <charset val="128"/>
    </font>
    <font>
      <sz val="12"/>
      <name val="ＭＳ ゴシック"/>
      <family val="3"/>
      <charset val="128"/>
    </font>
    <font>
      <sz val="10"/>
      <name val="ＭＳ ゴシック"/>
      <family val="3"/>
      <charset val="128"/>
    </font>
    <font>
      <strike/>
      <sz val="11"/>
      <name val="ＭＳ ゴシック"/>
      <family val="3"/>
      <charset val="128"/>
    </font>
    <font>
      <sz val="11"/>
      <name val="ＭＳ Ｐ明朝"/>
      <family val="1"/>
      <charset val="128"/>
    </font>
    <font>
      <sz val="11"/>
      <name val="ＭＳ Ｐゴシック"/>
      <family val="3"/>
      <charset val="128"/>
      <scheme val="major"/>
    </font>
    <font>
      <u/>
      <sz val="11"/>
      <name val="ＭＳ ゴシック"/>
      <family val="3"/>
      <charset val="128"/>
    </font>
    <font>
      <sz val="11"/>
      <color theme="1"/>
      <name val="ＭＳ ゴシック"/>
      <family val="3"/>
      <charset val="128"/>
    </font>
    <font>
      <sz val="11"/>
      <color theme="1"/>
      <name val="ＭＳ Ｐゴシック"/>
      <family val="3"/>
      <charset val="128"/>
      <scheme val="minor"/>
    </font>
    <font>
      <sz val="11"/>
      <color theme="1"/>
      <name val="ＭＳ 明朝"/>
      <family val="1"/>
      <charset val="128"/>
    </font>
    <font>
      <sz val="12"/>
      <color theme="1"/>
      <name val="ＭＳ 明朝"/>
      <family val="1"/>
      <charset val="128"/>
    </font>
    <font>
      <sz val="6"/>
      <name val="ＭＳ Ｐゴシック"/>
      <family val="3"/>
      <charset val="128"/>
      <scheme val="minor"/>
    </font>
    <font>
      <b/>
      <sz val="9"/>
      <color indexed="81"/>
      <name val="MS P ゴシック"/>
      <family val="3"/>
      <charset val="128"/>
    </font>
  </fonts>
  <fills count="4">
    <fill>
      <patternFill patternType="none"/>
    </fill>
    <fill>
      <patternFill patternType="gray125"/>
    </fill>
    <fill>
      <patternFill patternType="solid">
        <fgColor rgb="FFFFFF00"/>
        <bgColor indexed="64"/>
      </patternFill>
    </fill>
    <fill>
      <patternFill patternType="solid">
        <fgColor theme="6" tint="0.79998168889431442"/>
        <bgColor indexed="64"/>
      </patternFill>
    </fill>
  </fills>
  <borders count="25">
    <border>
      <left/>
      <right/>
      <top/>
      <bottom/>
      <diagonal/>
    </border>
    <border>
      <left/>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style="thin">
        <color auto="1"/>
      </left>
      <right style="thin">
        <color indexed="64"/>
      </right>
      <top style="thin">
        <color auto="1"/>
      </top>
      <bottom/>
      <diagonal/>
    </border>
    <border>
      <left style="thin">
        <color auto="1"/>
      </left>
      <right style="thin">
        <color auto="1"/>
      </right>
      <top/>
      <bottom/>
      <diagonal/>
    </border>
    <border>
      <left style="thin">
        <color auto="1"/>
      </left>
      <right style="thin">
        <color indexed="64"/>
      </right>
      <top/>
      <bottom style="thin">
        <color auto="1"/>
      </bottom>
      <diagonal/>
    </border>
    <border diagonalUp="1">
      <left style="thin">
        <color indexed="64"/>
      </left>
      <right style="thin">
        <color indexed="64"/>
      </right>
      <top/>
      <bottom style="thin">
        <color indexed="64"/>
      </bottom>
      <diagonal style="thin">
        <color indexed="64"/>
      </diagonal>
    </border>
    <border>
      <left style="thin">
        <color auto="1"/>
      </left>
      <right style="thin">
        <color indexed="64"/>
      </right>
      <top/>
      <bottom style="double">
        <color indexed="64"/>
      </bottom>
      <diagonal/>
    </border>
    <border diagonalUp="1">
      <left style="thin">
        <color indexed="64"/>
      </left>
      <right style="thin">
        <color indexed="64"/>
      </right>
      <top/>
      <bottom/>
      <diagonal style="thin">
        <color indexed="64"/>
      </diagonal>
    </border>
    <border>
      <left/>
      <right style="thin">
        <color theme="1"/>
      </right>
      <top/>
      <bottom/>
      <diagonal/>
    </border>
    <border>
      <left/>
      <right style="thin">
        <color theme="1"/>
      </right>
      <top style="thin">
        <color auto="1"/>
      </top>
      <bottom/>
      <diagonal/>
    </border>
    <border>
      <left/>
      <right style="thin">
        <color auto="1"/>
      </right>
      <top/>
      <bottom style="double">
        <color indexed="64"/>
      </bottom>
      <diagonal/>
    </border>
    <border diagonalUp="1">
      <left/>
      <right style="thin">
        <color indexed="64"/>
      </right>
      <top/>
      <bottom style="thin">
        <color indexed="64"/>
      </bottom>
      <diagonal style="thin">
        <color indexed="64"/>
      </diagonal>
    </border>
    <border>
      <left style="thin">
        <color indexed="64"/>
      </left>
      <right style="thin">
        <color indexed="64"/>
      </right>
      <top/>
      <bottom style="thin">
        <color theme="1"/>
      </bottom>
      <diagonal/>
    </border>
    <border>
      <left/>
      <right/>
      <top/>
      <bottom style="medium">
        <color indexed="64"/>
      </bottom>
      <diagonal/>
    </border>
    <border>
      <left style="thin">
        <color auto="1"/>
      </left>
      <right style="thin">
        <color indexed="64"/>
      </right>
      <top style="thin">
        <color auto="1"/>
      </top>
      <bottom style="double">
        <color auto="1"/>
      </bottom>
      <diagonal/>
    </border>
    <border diagonalUp="1">
      <left/>
      <right style="thin">
        <color indexed="64"/>
      </right>
      <top/>
      <bottom/>
      <diagonal style="thin">
        <color indexed="64"/>
      </diagonal>
    </border>
  </borders>
  <cellStyleXfs count="34">
    <xf numFmtId="0" fontId="0" fillId="0" borderId="0">
      <alignment vertical="center"/>
    </xf>
    <xf numFmtId="38" fontId="2" fillId="0" borderId="0" applyFont="0" applyFill="0" applyBorder="0" applyAlignment="0" applyProtection="0"/>
    <xf numFmtId="38" fontId="2" fillId="0" borderId="0" applyFont="0" applyFill="0" applyBorder="0" applyAlignment="0" applyProtection="0">
      <alignment vertical="center"/>
    </xf>
    <xf numFmtId="38" fontId="3" fillId="0" borderId="0" applyFont="0" applyFill="0" applyBorder="0" applyAlignment="0" applyProtection="0">
      <alignment vertical="center"/>
    </xf>
    <xf numFmtId="6"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alignment vertical="center"/>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alignment vertical="center"/>
    </xf>
    <xf numFmtId="38" fontId="4" fillId="0" borderId="0" applyFont="0" applyFill="0" applyBorder="0" applyAlignment="0" applyProtection="0">
      <alignment vertical="center"/>
    </xf>
  </cellStyleXfs>
  <cellXfs count="124">
    <xf numFmtId="0" fontId="0" fillId="0" borderId="0" xfId="0">
      <alignment vertical="center"/>
    </xf>
    <xf numFmtId="38" fontId="7" fillId="0" borderId="8" xfId="33" applyFont="1" applyFill="1" applyBorder="1" applyAlignment="1">
      <alignment vertical="center"/>
    </xf>
    <xf numFmtId="38" fontId="7" fillId="0" borderId="13" xfId="33" applyFont="1" applyFill="1" applyBorder="1" applyAlignment="1">
      <alignment vertical="center"/>
    </xf>
    <xf numFmtId="38" fontId="7" fillId="0" borderId="6" xfId="33" applyFont="1" applyFill="1" applyBorder="1" applyAlignment="1">
      <alignment horizontal="right" vertical="center"/>
    </xf>
    <xf numFmtId="38" fontId="7" fillId="0" borderId="12" xfId="33" applyFont="1" applyFill="1" applyBorder="1" applyAlignment="1">
      <alignment horizontal="right" vertical="center"/>
    </xf>
    <xf numFmtId="0" fontId="7" fillId="0" borderId="0" xfId="9" applyFont="1"/>
    <xf numFmtId="0" fontId="8" fillId="0" borderId="0" xfId="5" applyFont="1" applyAlignment="1">
      <alignment vertical="top"/>
    </xf>
    <xf numFmtId="0" fontId="7" fillId="0" borderId="0" xfId="8" applyFont="1"/>
    <xf numFmtId="0" fontId="8" fillId="0" borderId="0" xfId="8" applyFont="1" applyAlignment="1">
      <alignment vertical="top"/>
    </xf>
    <xf numFmtId="0" fontId="9" fillId="0" borderId="0" xfId="8" applyFont="1"/>
    <xf numFmtId="0" fontId="7" fillId="0" borderId="0" xfId="8" applyFont="1" applyAlignment="1">
      <alignment vertical="center"/>
    </xf>
    <xf numFmtId="0" fontId="8" fillId="0" borderId="0" xfId="8" applyFont="1" applyAlignment="1">
      <alignment vertical="center"/>
    </xf>
    <xf numFmtId="0" fontId="8" fillId="0" borderId="1" xfId="8" applyFont="1" applyBorder="1" applyAlignment="1">
      <alignment vertical="center"/>
    </xf>
    <xf numFmtId="0" fontId="7" fillId="0" borderId="4" xfId="9" applyFont="1" applyBorder="1" applyAlignment="1">
      <alignment horizontal="center" vertical="center"/>
    </xf>
    <xf numFmtId="0" fontId="7" fillId="0" borderId="11" xfId="9" applyFont="1" applyBorder="1" applyAlignment="1">
      <alignment horizontal="center" vertical="center"/>
    </xf>
    <xf numFmtId="0" fontId="7" fillId="0" borderId="6" xfId="9" applyFont="1" applyBorder="1" applyAlignment="1">
      <alignment horizontal="center" vertical="center"/>
    </xf>
    <xf numFmtId="0" fontId="7" fillId="0" borderId="2" xfId="9" applyFont="1" applyBorder="1" applyAlignment="1">
      <alignment horizontal="distributed" vertical="center"/>
    </xf>
    <xf numFmtId="0" fontId="7" fillId="0" borderId="11" xfId="9" applyFont="1" applyBorder="1" applyAlignment="1">
      <alignment horizontal="distributed" vertical="center"/>
    </xf>
    <xf numFmtId="0" fontId="7" fillId="0" borderId="5" xfId="9" applyFont="1" applyBorder="1"/>
    <xf numFmtId="0" fontId="7" fillId="0" borderId="12" xfId="9" applyFont="1" applyBorder="1" applyAlignment="1">
      <alignment horizontal="center" vertical="center"/>
    </xf>
    <xf numFmtId="0" fontId="7" fillId="0" borderId="13" xfId="0" applyFont="1" applyBorder="1" applyAlignment="1">
      <alignment horizontal="right" vertical="center"/>
    </xf>
    <xf numFmtId="0" fontId="7" fillId="0" borderId="6" xfId="0" applyFont="1" applyBorder="1" applyAlignment="1">
      <alignment horizontal="right" vertical="center"/>
    </xf>
    <xf numFmtId="0" fontId="7" fillId="0" borderId="12" xfId="0" applyFont="1" applyBorder="1" applyAlignment="1">
      <alignment horizontal="right" vertical="center"/>
    </xf>
    <xf numFmtId="0" fontId="7" fillId="0" borderId="12" xfId="9" applyFont="1" applyBorder="1" applyAlignment="1">
      <alignment horizontal="right" vertical="center"/>
    </xf>
    <xf numFmtId="3" fontId="7" fillId="0" borderId="0" xfId="0" applyNumberFormat="1" applyFont="1">
      <alignment vertical="center"/>
    </xf>
    <xf numFmtId="0" fontId="5" fillId="0" borderId="0" xfId="9" applyFont="1" applyAlignment="1">
      <alignment vertical="center"/>
    </xf>
    <xf numFmtId="0" fontId="11" fillId="0" borderId="0" xfId="9" applyFont="1" applyAlignment="1">
      <alignment vertical="center"/>
    </xf>
    <xf numFmtId="0" fontId="7" fillId="0" borderId="0" xfId="9" applyFont="1" applyAlignment="1">
      <alignment vertical="center"/>
    </xf>
    <xf numFmtId="0" fontId="12" fillId="0" borderId="0" xfId="9" applyFont="1"/>
    <xf numFmtId="0" fontId="13" fillId="0" borderId="0" xfId="9" applyFont="1" applyAlignment="1">
      <alignment vertical="center"/>
    </xf>
    <xf numFmtId="0" fontId="7" fillId="0" borderId="0" xfId="9" applyFont="1" applyAlignment="1">
      <alignment horizontal="left" vertical="center"/>
    </xf>
    <xf numFmtId="0" fontId="7" fillId="0" borderId="12" xfId="0" applyFont="1" applyBorder="1">
      <alignment vertical="center"/>
    </xf>
    <xf numFmtId="0" fontId="7" fillId="0" borderId="8" xfId="0" applyFont="1" applyBorder="1" applyAlignment="1">
      <alignment horizontal="right" vertical="center"/>
    </xf>
    <xf numFmtId="0" fontId="7" fillId="0" borderId="7" xfId="0" applyFont="1" applyBorder="1" applyAlignment="1">
      <alignment horizontal="right" vertical="center"/>
    </xf>
    <xf numFmtId="0" fontId="7" fillId="0" borderId="13" xfId="9" applyFont="1" applyBorder="1" applyAlignment="1">
      <alignment horizontal="right" vertical="center"/>
    </xf>
    <xf numFmtId="0" fontId="8" fillId="0" borderId="0" xfId="8" applyFont="1" applyAlignment="1">
      <alignment horizontal="center" vertical="top"/>
    </xf>
    <xf numFmtId="0" fontId="9" fillId="0" borderId="0" xfId="8" applyFont="1" applyAlignment="1">
      <alignment horizontal="left" vertical="center"/>
    </xf>
    <xf numFmtId="0" fontId="8" fillId="0" borderId="0" xfId="8" applyFont="1"/>
    <xf numFmtId="0" fontId="7" fillId="0" borderId="11" xfId="9" applyFont="1" applyBorder="1" applyAlignment="1">
      <alignment vertical="center" wrapText="1"/>
    </xf>
    <xf numFmtId="0" fontId="7" fillId="0" borderId="2" xfId="9" applyFont="1" applyBorder="1" applyAlignment="1">
      <alignment horizontal="center" vertical="center"/>
    </xf>
    <xf numFmtId="0" fontId="7" fillId="0" borderId="6" xfId="9" applyFont="1" applyBorder="1" applyAlignment="1">
      <alignment horizontal="center" vertical="center" wrapText="1"/>
    </xf>
    <xf numFmtId="0" fontId="7" fillId="0" borderId="12" xfId="9" applyFont="1" applyBorder="1" applyAlignment="1">
      <alignment vertical="center" wrapText="1"/>
    </xf>
    <xf numFmtId="0" fontId="7" fillId="0" borderId="12" xfId="9" applyFont="1" applyBorder="1" applyAlignment="1">
      <alignment horizontal="center" vertical="center" wrapText="1"/>
    </xf>
    <xf numFmtId="0" fontId="7" fillId="0" borderId="5" xfId="9" applyFont="1" applyBorder="1" applyAlignment="1">
      <alignment horizontal="center" vertical="center" wrapText="1"/>
    </xf>
    <xf numFmtId="0" fontId="7" fillId="0" borderId="0" xfId="24" applyFont="1" applyAlignment="1">
      <alignment horizontal="left"/>
    </xf>
    <xf numFmtId="0" fontId="14" fillId="0" borderId="0" xfId="9" applyFont="1"/>
    <xf numFmtId="0" fontId="14" fillId="0" borderId="0" xfId="8" applyFont="1"/>
    <xf numFmtId="0" fontId="7" fillId="0" borderId="12" xfId="9" applyFont="1" applyBorder="1" applyAlignment="1">
      <alignment horizontal="center" vertical="center" wrapText="1"/>
    </xf>
    <xf numFmtId="0" fontId="8" fillId="0" borderId="0" xfId="8" applyFont="1" applyAlignment="1">
      <alignment horizontal="left" vertical="top" wrapText="1"/>
    </xf>
    <xf numFmtId="0" fontId="7" fillId="0" borderId="6" xfId="9" applyFont="1" applyBorder="1" applyAlignment="1">
      <alignment horizontal="center" vertical="center"/>
    </xf>
    <xf numFmtId="38" fontId="7" fillId="0" borderId="9" xfId="33" applyFont="1" applyFill="1" applyBorder="1" applyAlignment="1">
      <alignment vertical="center"/>
    </xf>
    <xf numFmtId="38" fontId="16" fillId="0" borderId="0" xfId="3" applyFont="1">
      <alignment vertical="center"/>
    </xf>
    <xf numFmtId="38" fontId="17" fillId="0" borderId="0" xfId="3" applyFont="1">
      <alignment vertical="center"/>
    </xf>
    <xf numFmtId="38" fontId="17" fillId="0" borderId="0" xfId="3" applyFont="1" applyAlignment="1">
      <alignment horizontal="right" vertical="center"/>
    </xf>
    <xf numFmtId="38" fontId="17" fillId="0" borderId="0" xfId="3" applyFont="1" applyAlignment="1">
      <alignment horizontal="center" vertical="center"/>
    </xf>
    <xf numFmtId="38" fontId="17" fillId="0" borderId="0" xfId="3" applyFont="1" applyFill="1">
      <alignment vertical="center"/>
    </xf>
    <xf numFmtId="38" fontId="17" fillId="0" borderId="22" xfId="3" applyFont="1" applyFill="1" applyBorder="1" applyAlignment="1">
      <alignment horizontal="distributed" vertical="center" wrapText="1"/>
    </xf>
    <xf numFmtId="38" fontId="17" fillId="0" borderId="10" xfId="3" applyFont="1" applyFill="1" applyBorder="1" applyAlignment="1">
      <alignment horizontal="distributed" vertical="center" wrapText="1"/>
    </xf>
    <xf numFmtId="38" fontId="17" fillId="0" borderId="10" xfId="3" applyFont="1" applyFill="1" applyBorder="1" applyAlignment="1">
      <alignment horizontal="distributed" vertical="center"/>
    </xf>
    <xf numFmtId="0" fontId="7" fillId="0" borderId="12" xfId="9" applyFont="1" applyBorder="1" applyAlignment="1">
      <alignment vertical="center" shrinkToFit="1"/>
    </xf>
    <xf numFmtId="0" fontId="7" fillId="0" borderId="12" xfId="9" applyFont="1" applyBorder="1" applyAlignment="1">
      <alignment horizontal="center" vertical="center" wrapText="1" shrinkToFit="1"/>
    </xf>
    <xf numFmtId="0" fontId="7" fillId="0" borderId="13" xfId="9" applyFont="1" applyFill="1" applyBorder="1" applyAlignment="1">
      <alignment horizontal="right" vertical="center"/>
    </xf>
    <xf numFmtId="0" fontId="7" fillId="0" borderId="12" xfId="9" applyFont="1" applyBorder="1" applyAlignment="1">
      <alignment horizontal="center" vertical="center" wrapText="1"/>
    </xf>
    <xf numFmtId="0" fontId="7" fillId="0" borderId="11" xfId="9" applyFont="1" applyBorder="1" applyAlignment="1">
      <alignment vertical="center" wrapText="1"/>
    </xf>
    <xf numFmtId="0" fontId="7" fillId="0" borderId="12" xfId="9" applyFont="1" applyBorder="1" applyAlignment="1">
      <alignment vertical="center" wrapText="1"/>
    </xf>
    <xf numFmtId="0" fontId="7" fillId="0" borderId="12" xfId="9" applyFont="1" applyBorder="1" applyAlignment="1">
      <alignment horizontal="center" vertical="center"/>
    </xf>
    <xf numFmtId="0" fontId="7" fillId="0" borderId="6" xfId="9" applyFont="1" applyBorder="1" applyAlignment="1">
      <alignment horizontal="center" vertical="center"/>
    </xf>
    <xf numFmtId="38" fontId="7" fillId="0" borderId="11" xfId="33" applyFont="1" applyFill="1" applyBorder="1" applyAlignment="1">
      <alignment vertical="center" wrapText="1"/>
    </xf>
    <xf numFmtId="38" fontId="7" fillId="0" borderId="12" xfId="33" applyFont="1" applyFill="1" applyBorder="1" applyAlignment="1">
      <alignment vertical="center" wrapText="1"/>
    </xf>
    <xf numFmtId="38" fontId="7" fillId="0" borderId="13" xfId="33" applyFont="1" applyFill="1" applyBorder="1" applyAlignment="1">
      <alignment vertical="center" wrapText="1"/>
    </xf>
    <xf numFmtId="38" fontId="7" fillId="3" borderId="11" xfId="33" applyFont="1" applyFill="1" applyBorder="1" applyAlignment="1">
      <alignment vertical="center" wrapText="1"/>
    </xf>
    <xf numFmtId="38" fontId="7" fillId="3" borderId="12" xfId="33" applyFont="1" applyFill="1" applyBorder="1" applyAlignment="1">
      <alignment vertical="center" wrapText="1"/>
    </xf>
    <xf numFmtId="38" fontId="7" fillId="3" borderId="13" xfId="33" applyFont="1" applyFill="1" applyBorder="1" applyAlignment="1">
      <alignment vertical="center" wrapText="1"/>
    </xf>
    <xf numFmtId="38" fontId="7" fillId="3" borderId="15" xfId="33" applyFont="1" applyFill="1" applyBorder="1" applyAlignment="1">
      <alignment vertical="center" wrapText="1"/>
    </xf>
    <xf numFmtId="0" fontId="7" fillId="0" borderId="12" xfId="9" applyFont="1" applyBorder="1" applyAlignment="1">
      <alignment horizontal="center" vertical="center" shrinkToFit="1"/>
    </xf>
    <xf numFmtId="0" fontId="7" fillId="0" borderId="12" xfId="9" applyFont="1" applyBorder="1" applyAlignment="1">
      <alignment horizontal="center" vertical="center" wrapText="1"/>
    </xf>
    <xf numFmtId="0" fontId="7" fillId="0" borderId="12" xfId="9" applyFont="1" applyBorder="1" applyAlignment="1">
      <alignment horizontal="center" vertical="center"/>
    </xf>
    <xf numFmtId="0" fontId="7" fillId="0" borderId="12" xfId="0" applyFont="1" applyBorder="1" applyAlignment="1">
      <alignment horizontal="center" vertical="center" wrapText="1"/>
    </xf>
    <xf numFmtId="0" fontId="7" fillId="0" borderId="6" xfId="9" applyFont="1" applyBorder="1" applyAlignment="1">
      <alignment horizontal="center" vertical="center"/>
    </xf>
    <xf numFmtId="0" fontId="7" fillId="0" borderId="16" xfId="9" applyFont="1" applyBorder="1" applyAlignment="1">
      <alignment horizontal="center" vertical="center"/>
    </xf>
    <xf numFmtId="0" fontId="7" fillId="0" borderId="14" xfId="9" applyFont="1" applyBorder="1" applyAlignment="1">
      <alignment horizontal="center" vertical="center"/>
    </xf>
    <xf numFmtId="0" fontId="7" fillId="0" borderId="24" xfId="9" applyFont="1" applyBorder="1" applyAlignment="1">
      <alignment horizontal="center" vertical="center"/>
    </xf>
    <xf numFmtId="0" fontId="7" fillId="0" borderId="20" xfId="9" applyFont="1" applyBorder="1" applyAlignment="1">
      <alignment horizontal="center" vertical="center"/>
    </xf>
    <xf numFmtId="38" fontId="7" fillId="0" borderId="15" xfId="33" applyFont="1" applyFill="1" applyBorder="1" applyAlignment="1">
      <alignment vertical="center" wrapText="1"/>
    </xf>
    <xf numFmtId="0" fontId="7" fillId="0" borderId="17" xfId="0" applyFont="1" applyBorder="1" applyAlignment="1">
      <alignment horizontal="center" vertical="center" wrapText="1"/>
    </xf>
    <xf numFmtId="0" fontId="15" fillId="0" borderId="13" xfId="26" applyFont="1" applyFill="1" applyBorder="1" applyAlignment="1">
      <alignment horizontal="right" vertical="center" wrapText="1"/>
    </xf>
    <xf numFmtId="0" fontId="15" fillId="0" borderId="9" xfId="26" applyFont="1" applyFill="1" applyBorder="1" applyAlignment="1">
      <alignment horizontal="center" vertical="center" shrinkToFit="1"/>
    </xf>
    <xf numFmtId="49" fontId="18" fillId="2" borderId="22" xfId="3" applyNumberFormat="1" applyFont="1" applyFill="1" applyBorder="1" applyAlignment="1">
      <alignment horizontal="left" vertical="center" shrinkToFit="1"/>
    </xf>
    <xf numFmtId="49" fontId="18" fillId="2" borderId="10" xfId="3" applyNumberFormat="1" applyFont="1" applyFill="1" applyBorder="1" applyAlignment="1">
      <alignment horizontal="left" vertical="center" shrinkToFit="1"/>
    </xf>
    <xf numFmtId="0" fontId="15" fillId="0" borderId="9" xfId="26" applyFont="1" applyFill="1" applyBorder="1" applyAlignment="1">
      <alignment horizontal="center" vertical="center" wrapText="1"/>
    </xf>
    <xf numFmtId="0" fontId="15" fillId="0" borderId="11" xfId="26" applyFont="1" applyFill="1" applyBorder="1" applyAlignment="1">
      <alignment horizontal="center" vertical="center" wrapText="1"/>
    </xf>
    <xf numFmtId="0" fontId="7" fillId="2" borderId="11" xfId="9" applyFont="1" applyFill="1" applyBorder="1" applyAlignment="1">
      <alignment vertical="center" wrapText="1"/>
    </xf>
    <xf numFmtId="0" fontId="7" fillId="2" borderId="11" xfId="0" applyFont="1" applyFill="1" applyBorder="1" applyAlignment="1">
      <alignment horizontal="center" vertical="center"/>
    </xf>
    <xf numFmtId="0" fontId="7" fillId="2" borderId="18" xfId="0" applyFont="1" applyFill="1" applyBorder="1" applyAlignment="1">
      <alignment horizontal="center" vertical="center" wrapText="1"/>
    </xf>
    <xf numFmtId="38" fontId="7" fillId="2" borderId="11" xfId="33" applyFont="1" applyFill="1" applyBorder="1" applyAlignment="1">
      <alignment vertical="center" wrapText="1"/>
    </xf>
    <xf numFmtId="0" fontId="7" fillId="2" borderId="12" xfId="9" applyFont="1" applyFill="1" applyBorder="1" applyAlignment="1">
      <alignment vertical="center" wrapText="1"/>
    </xf>
    <xf numFmtId="0" fontId="7" fillId="2" borderId="12" xfId="0" applyFont="1" applyFill="1" applyBorder="1" applyAlignment="1">
      <alignment horizontal="center" vertical="center"/>
    </xf>
    <xf numFmtId="0" fontId="7" fillId="2" borderId="17" xfId="0" applyFont="1" applyFill="1" applyBorder="1" applyAlignment="1">
      <alignment horizontal="center" vertical="center" wrapText="1"/>
    </xf>
    <xf numFmtId="38" fontId="7" fillId="2" borderId="12" xfId="33" applyFont="1" applyFill="1" applyBorder="1" applyAlignment="1">
      <alignment vertical="center" wrapText="1"/>
    </xf>
    <xf numFmtId="0" fontId="7" fillId="2" borderId="13" xfId="9" applyFont="1" applyFill="1" applyBorder="1" applyAlignment="1">
      <alignment vertical="center" wrapText="1"/>
    </xf>
    <xf numFmtId="0" fontId="7" fillId="2" borderId="13" xfId="0" applyFont="1" applyFill="1" applyBorder="1" applyAlignment="1">
      <alignment horizontal="center" vertical="center"/>
    </xf>
    <xf numFmtId="38" fontId="7" fillId="2" borderId="13" xfId="33" applyFont="1" applyFill="1" applyBorder="1" applyAlignment="1">
      <alignment vertical="center" wrapText="1"/>
    </xf>
    <xf numFmtId="0" fontId="7" fillId="2" borderId="9" xfId="0" applyFont="1" applyFill="1" applyBorder="1" applyAlignment="1">
      <alignment horizontal="center" vertical="center"/>
    </xf>
    <xf numFmtId="0" fontId="7" fillId="2" borderId="11" xfId="9" applyFont="1" applyFill="1" applyBorder="1" applyAlignment="1">
      <alignment horizontal="center" vertical="center" wrapText="1"/>
    </xf>
    <xf numFmtId="0" fontId="7" fillId="2" borderId="12" xfId="9" applyFont="1" applyFill="1" applyBorder="1" applyAlignment="1">
      <alignment horizontal="center" vertical="center" wrapText="1"/>
    </xf>
    <xf numFmtId="0" fontId="7" fillId="2" borderId="13" xfId="9" applyFont="1" applyFill="1" applyBorder="1" applyAlignment="1">
      <alignment horizontal="center" vertical="center" wrapText="1"/>
    </xf>
    <xf numFmtId="0" fontId="7" fillId="2" borderId="0" xfId="0" applyFont="1" applyFill="1" applyAlignment="1">
      <alignment horizontal="center" vertical="center"/>
    </xf>
    <xf numFmtId="0" fontId="7" fillId="2" borderId="11" xfId="0" applyFont="1" applyFill="1" applyBorder="1" applyAlignment="1">
      <alignment horizontal="center" vertical="center" wrapText="1"/>
    </xf>
    <xf numFmtId="0" fontId="7" fillId="2" borderId="12" xfId="0" applyFont="1" applyFill="1" applyBorder="1" applyAlignment="1">
      <alignment horizontal="center" vertical="center" wrapText="1"/>
    </xf>
    <xf numFmtId="0" fontId="7" fillId="2" borderId="1" xfId="0" applyFont="1" applyFill="1" applyBorder="1" applyAlignment="1">
      <alignment horizontal="center" vertical="center"/>
    </xf>
    <xf numFmtId="0" fontId="7" fillId="2" borderId="13" xfId="0" applyFont="1" applyFill="1" applyBorder="1" applyAlignment="1">
      <alignment horizontal="center" vertical="center" wrapText="1"/>
    </xf>
    <xf numFmtId="0" fontId="7" fillId="2" borderId="3" xfId="0" applyFont="1" applyFill="1" applyBorder="1" applyAlignment="1">
      <alignment horizontal="center" vertical="center"/>
    </xf>
    <xf numFmtId="0" fontId="7" fillId="2" borderId="21" xfId="0" applyFont="1" applyFill="1" applyBorder="1" applyAlignment="1">
      <alignment horizontal="center" vertical="center" wrapText="1"/>
    </xf>
    <xf numFmtId="0" fontId="7" fillId="2" borderId="2" xfId="0" applyFont="1" applyFill="1" applyBorder="1" applyAlignment="1">
      <alignment horizontal="center" vertical="center"/>
    </xf>
    <xf numFmtId="0" fontId="7" fillId="2" borderId="5" xfId="0" applyFont="1" applyFill="1" applyBorder="1" applyAlignment="1">
      <alignment horizontal="center" vertical="center"/>
    </xf>
    <xf numFmtId="0" fontId="7" fillId="2" borderId="7" xfId="0" applyFont="1" applyFill="1" applyBorder="1" applyAlignment="1">
      <alignment horizontal="center" vertical="center"/>
    </xf>
    <xf numFmtId="0" fontId="7" fillId="2" borderId="4"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7" fillId="2" borderId="15" xfId="9" applyFont="1" applyFill="1" applyBorder="1" applyAlignment="1">
      <alignment vertical="center" wrapText="1"/>
    </xf>
    <xf numFmtId="0" fontId="7" fillId="2" borderId="15" xfId="0" applyFont="1" applyFill="1" applyBorder="1" applyAlignment="1">
      <alignment horizontal="center" vertical="center"/>
    </xf>
    <xf numFmtId="0" fontId="7" fillId="2" borderId="19" xfId="0" applyFont="1" applyFill="1" applyBorder="1" applyAlignment="1">
      <alignment horizontal="center" vertical="center" wrapText="1"/>
    </xf>
    <xf numFmtId="38" fontId="7" fillId="2" borderId="15" xfId="33" applyFont="1" applyFill="1" applyBorder="1" applyAlignment="1">
      <alignment vertical="center" wrapText="1"/>
    </xf>
    <xf numFmtId="0" fontId="7" fillId="2" borderId="23" xfId="0" applyFont="1" applyFill="1" applyBorder="1" applyAlignment="1">
      <alignment horizontal="center" vertical="center"/>
    </xf>
    <xf numFmtId="49" fontId="17" fillId="2" borderId="10" xfId="3" applyNumberFormat="1" applyFont="1" applyFill="1" applyBorder="1" applyAlignment="1">
      <alignment horizontal="left" vertical="center" shrinkToFit="1"/>
    </xf>
  </cellXfs>
  <cellStyles count="34">
    <cellStyle name="桁区切り" xfId="33" builtinId="6"/>
    <cellStyle name="桁区切り 2" xfId="1"/>
    <cellStyle name="桁区切り 3" xfId="2"/>
    <cellStyle name="桁区切り 4" xfId="3"/>
    <cellStyle name="通貨 2" xfId="4"/>
    <cellStyle name="標準" xfId="0" builtinId="0"/>
    <cellStyle name="標準 10" xfId="5"/>
    <cellStyle name="標準 10 2" xfId="6"/>
    <cellStyle name="標準 11" xfId="7"/>
    <cellStyle name="標準 12" xfId="8"/>
    <cellStyle name="標準 13" xfId="9"/>
    <cellStyle name="標準 14" xfId="10"/>
    <cellStyle name="標準 15" xfId="11"/>
    <cellStyle name="標準 16" xfId="12"/>
    <cellStyle name="標準 17" xfId="13"/>
    <cellStyle name="標準 18" xfId="14"/>
    <cellStyle name="標準 19" xfId="15"/>
    <cellStyle name="標準 2" xfId="16"/>
    <cellStyle name="標準 2 2" xfId="32"/>
    <cellStyle name="標準 20" xfId="17"/>
    <cellStyle name="標準 21" xfId="18"/>
    <cellStyle name="標準 22" xfId="19"/>
    <cellStyle name="標準 23" xfId="20"/>
    <cellStyle name="標準 24" xfId="21"/>
    <cellStyle name="標準 25" xfId="22"/>
    <cellStyle name="標準 26" xfId="23"/>
    <cellStyle name="標準 27" xfId="24"/>
    <cellStyle name="標準 3" xfId="25"/>
    <cellStyle name="標準 4" xfId="26"/>
    <cellStyle name="標準 5" xfId="27"/>
    <cellStyle name="標準 6" xfId="28"/>
    <cellStyle name="標準 7" xfId="29"/>
    <cellStyle name="標準 8" xfId="30"/>
    <cellStyle name="標準 9" xfId="3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1</xdr:col>
      <xdr:colOff>1088569</xdr:colOff>
      <xdr:row>4</xdr:row>
      <xdr:rowOff>0</xdr:rowOff>
    </xdr:from>
    <xdr:to>
      <xdr:col>8</xdr:col>
      <xdr:colOff>761999</xdr:colOff>
      <xdr:row>8</xdr:row>
      <xdr:rowOff>195942</xdr:rowOff>
    </xdr:to>
    <xdr:sp macro="" textlink="">
      <xdr:nvSpPr>
        <xdr:cNvPr id="2" name="テキスト ボックス 1"/>
        <xdr:cNvSpPr txBox="1"/>
      </xdr:nvSpPr>
      <xdr:spPr>
        <a:xfrm>
          <a:off x="1219198" y="740229"/>
          <a:ext cx="7402287" cy="1676399"/>
        </a:xfrm>
        <a:prstGeom prst="rect">
          <a:avLst/>
        </a:prstGeom>
        <a:noFill/>
        <a:ln w="381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800" b="1">
              <a:solidFill>
                <a:srgbClr val="FF0000"/>
              </a:solidFill>
              <a:latin typeface="メイリオ" panose="020B0604030504040204" pitchFamily="50" charset="-128"/>
              <a:ea typeface="メイリオ" panose="020B0604030504040204" pitchFamily="50" charset="-128"/>
            </a:rPr>
            <a:t>法人でとりまとめて作成・提出してください。</a:t>
          </a:r>
          <a:endParaRPr kumimoji="1" lang="en-US" altLang="ja-JP" sz="1800" b="1">
            <a:solidFill>
              <a:srgbClr val="FF0000"/>
            </a:solidFill>
            <a:latin typeface="メイリオ" panose="020B0604030504040204" pitchFamily="50" charset="-128"/>
            <a:ea typeface="メイリオ" panose="020B0604030504040204" pitchFamily="50" charset="-128"/>
          </a:endParaRPr>
        </a:p>
        <a:p>
          <a:pPr algn="l"/>
          <a:r>
            <a:rPr kumimoji="1" lang="ja-JP" altLang="en-US" sz="1800" b="1">
              <a:solidFill>
                <a:srgbClr val="FF0000"/>
              </a:solidFill>
              <a:latin typeface="メイリオ" panose="020B0604030504040204" pitchFamily="50" charset="-128"/>
              <a:ea typeface="メイリオ" panose="020B0604030504040204" pitchFamily="50" charset="-128"/>
            </a:rPr>
            <a:t>黄色いセルのみに入力してください。</a:t>
          </a:r>
          <a:endParaRPr kumimoji="1" lang="en-US" altLang="ja-JP" sz="1800" b="1">
            <a:solidFill>
              <a:srgbClr val="FF0000"/>
            </a:solidFill>
            <a:latin typeface="メイリオ" panose="020B0604030504040204" pitchFamily="50" charset="-128"/>
            <a:ea typeface="メイリオ" panose="020B0604030504040204" pitchFamily="50" charset="-128"/>
          </a:endParaRPr>
        </a:p>
        <a:p>
          <a:pPr algn="l"/>
          <a:r>
            <a:rPr kumimoji="1" lang="en-US" altLang="ja-JP" sz="1800" b="1">
              <a:solidFill>
                <a:srgbClr val="FF0000"/>
              </a:solidFill>
              <a:latin typeface="メイリオ" panose="020B0604030504040204" pitchFamily="50" charset="-128"/>
              <a:ea typeface="メイリオ" panose="020B0604030504040204" pitchFamily="50" charset="-128"/>
            </a:rPr>
            <a:t>※</a:t>
          </a:r>
          <a:r>
            <a:rPr kumimoji="1" lang="ja-JP" altLang="en-US" sz="1800" b="1">
              <a:solidFill>
                <a:srgbClr val="FF0000"/>
              </a:solidFill>
              <a:latin typeface="メイリオ" panose="020B0604030504040204" pitchFamily="50" charset="-128"/>
              <a:ea typeface="メイリオ" panose="020B0604030504040204" pitchFamily="50" charset="-128"/>
            </a:rPr>
            <a:t>その他のセルは自動計算されますので何も入力しないでください。</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ile4.inside.mhlw.go.jp\&#25991;&#26360;&#20849;&#26377;&#38936;&#22495;\Users\HMUJO\Desktop\30&#24180;&#24230;&#12288;&#20132;&#20184;&#30906;&#23450;\&#12467;&#12500;&#12540;R&#20803;.5.29&#21307;&#30274;&#20445;&#38522;&#32773;&#12510;&#12473;&#12479;&#1254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協会・組合・共済・土木"/>
      <sheetName val="協会けんぽ"/>
      <sheetName val="船員保険"/>
      <sheetName val="日雇特例"/>
      <sheetName val="共済組合"/>
      <sheetName val="健保組合"/>
      <sheetName val="都道府県国保"/>
      <sheetName val="全国土木建築国保"/>
      <sheetName val="国保組合"/>
      <sheetName val="別表２（１９－２）"/>
    </sheetNames>
    <sheetDataSet>
      <sheetData sheetId="0"/>
      <sheetData sheetId="1"/>
      <sheetData sheetId="2"/>
      <sheetData sheetId="3"/>
      <sheetData sheetId="4"/>
      <sheetData sheetId="5"/>
      <sheetData sheetId="6"/>
      <sheetData sheetId="7"/>
      <sheetData sheetId="8"/>
      <sheetData sheetId="9"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99"/>
  </sheetPr>
  <dimension ref="A1:U57"/>
  <sheetViews>
    <sheetView showGridLines="0" view="pageBreakPreview" zoomScale="70" zoomScaleNormal="75" zoomScaleSheetLayoutView="70" zoomScalePageLayoutView="70" workbookViewId="0">
      <selection activeCell="O7" sqref="O7:S7"/>
    </sheetView>
  </sheetViews>
  <sheetFormatPr defaultColWidth="9" defaultRowHeight="13.2"/>
  <cols>
    <col min="1" max="1" width="1.88671875" style="5" customWidth="1"/>
    <col min="2" max="2" width="22.6640625" style="5" customWidth="1"/>
    <col min="3" max="3" width="13.109375" style="5" customWidth="1"/>
    <col min="4" max="4" width="18.44140625" style="5" customWidth="1"/>
    <col min="5" max="8" width="14.6640625" style="5" customWidth="1"/>
    <col min="9" max="13" width="14.77734375" style="5" customWidth="1"/>
    <col min="14" max="14" width="15.6640625" style="5" customWidth="1"/>
    <col min="15" max="19" width="10.6640625" style="5" customWidth="1"/>
    <col min="20" max="20" width="48.21875" style="5" customWidth="1"/>
    <col min="21" max="21" width="1.44140625" style="5" customWidth="1"/>
    <col min="22" max="16384" width="9" style="5"/>
  </cols>
  <sheetData>
    <row r="1" spans="1:21" ht="16.2">
      <c r="A1" s="45"/>
      <c r="B1" s="6" t="s">
        <v>51</v>
      </c>
      <c r="C1" s="6"/>
      <c r="D1" s="6"/>
      <c r="E1" s="6"/>
      <c r="F1" s="6"/>
      <c r="G1" s="6"/>
      <c r="H1" s="6"/>
      <c r="I1" s="6"/>
      <c r="J1" s="6"/>
      <c r="K1" s="6"/>
      <c r="L1" s="6"/>
      <c r="M1" s="6"/>
      <c r="N1" s="6"/>
      <c r="T1" s="6"/>
    </row>
    <row r="2" spans="1:21" s="7" customFormat="1" ht="9.75" customHeight="1">
      <c r="A2" s="46"/>
      <c r="B2" s="8"/>
      <c r="C2" s="8"/>
      <c r="D2" s="8"/>
      <c r="E2" s="8"/>
      <c r="F2" s="8"/>
      <c r="G2" s="8"/>
      <c r="H2" s="8"/>
      <c r="I2" s="8"/>
      <c r="J2" s="8"/>
      <c r="K2" s="8"/>
      <c r="L2" s="8"/>
      <c r="M2" s="8"/>
      <c r="N2" s="8"/>
      <c r="T2" s="8"/>
    </row>
    <row r="3" spans="1:21" s="7" customFormat="1" ht="16.2">
      <c r="A3" s="46"/>
      <c r="B3" s="8" t="s">
        <v>52</v>
      </c>
      <c r="C3" s="8"/>
      <c r="D3" s="8"/>
      <c r="E3" s="35"/>
      <c r="F3" s="35"/>
      <c r="G3" s="35"/>
      <c r="H3" s="35"/>
      <c r="I3" s="35"/>
      <c r="J3" s="36"/>
      <c r="K3" s="36"/>
      <c r="L3" s="36"/>
      <c r="M3" s="36"/>
      <c r="N3" s="36"/>
      <c r="O3" s="48"/>
      <c r="P3" s="48"/>
      <c r="Q3" s="48"/>
      <c r="R3" s="48"/>
      <c r="S3" s="48"/>
      <c r="T3" s="8"/>
    </row>
    <row r="4" spans="1:21" s="7" customFormat="1" ht="16.2">
      <c r="A4" s="46"/>
      <c r="B4" s="8"/>
      <c r="C4" s="8"/>
      <c r="D4" s="8"/>
      <c r="E4" s="35"/>
      <c r="F4" s="35"/>
      <c r="G4" s="35"/>
      <c r="H4" s="35"/>
      <c r="I4" s="35"/>
      <c r="N4" s="9"/>
      <c r="O4" s="9"/>
      <c r="P4" s="9"/>
      <c r="Q4" s="9"/>
      <c r="R4" s="9"/>
      <c r="S4" s="9"/>
    </row>
    <row r="5" spans="1:21" s="51" customFormat="1" ht="29.25" customHeight="1" thickBot="1">
      <c r="B5" s="52"/>
      <c r="C5" s="53"/>
      <c r="D5" s="54"/>
      <c r="E5" s="52"/>
      <c r="F5" s="52"/>
      <c r="G5" s="52"/>
      <c r="H5" s="52"/>
      <c r="I5" s="52"/>
      <c r="J5" s="55"/>
      <c r="K5" s="55"/>
      <c r="L5" s="55"/>
      <c r="M5" s="55"/>
      <c r="N5" s="56" t="s">
        <v>54</v>
      </c>
      <c r="O5" s="87"/>
      <c r="P5" s="87"/>
      <c r="Q5" s="87"/>
      <c r="R5" s="87"/>
      <c r="S5" s="87"/>
    </row>
    <row r="6" spans="1:21" s="51" customFormat="1" ht="29.25" customHeight="1" thickBot="1">
      <c r="B6" s="52"/>
      <c r="C6" s="53"/>
      <c r="D6" s="54"/>
      <c r="E6" s="52"/>
      <c r="F6" s="52"/>
      <c r="G6" s="52"/>
      <c r="H6" s="52"/>
      <c r="I6" s="52"/>
      <c r="J6" s="55"/>
      <c r="K6" s="55"/>
      <c r="L6" s="55"/>
      <c r="M6" s="55"/>
      <c r="N6" s="57" t="s">
        <v>55</v>
      </c>
      <c r="O6" s="88"/>
      <c r="P6" s="88"/>
      <c r="Q6" s="88"/>
      <c r="R6" s="88"/>
      <c r="S6" s="88"/>
    </row>
    <row r="7" spans="1:21" s="51" customFormat="1" ht="29.25" customHeight="1" thickBot="1">
      <c r="B7" s="52"/>
      <c r="C7" s="53"/>
      <c r="D7" s="54"/>
      <c r="E7" s="52"/>
      <c r="F7" s="52"/>
      <c r="G7" s="52"/>
      <c r="H7" s="52"/>
      <c r="I7" s="52"/>
      <c r="J7" s="55"/>
      <c r="K7" s="55"/>
      <c r="L7" s="55"/>
      <c r="M7" s="55"/>
      <c r="N7" s="57" t="s">
        <v>56</v>
      </c>
      <c r="O7" s="88"/>
      <c r="P7" s="88"/>
      <c r="Q7" s="88"/>
      <c r="R7" s="88"/>
      <c r="S7" s="88"/>
    </row>
    <row r="8" spans="1:21" s="51" customFormat="1" ht="29.25" customHeight="1" thickBot="1">
      <c r="B8" s="52"/>
      <c r="C8" s="53"/>
      <c r="D8" s="54"/>
      <c r="E8" s="52"/>
      <c r="F8" s="52"/>
      <c r="G8" s="52"/>
      <c r="H8" s="52"/>
      <c r="I8" s="52"/>
      <c r="J8" s="55"/>
      <c r="K8" s="55"/>
      <c r="L8" s="55"/>
      <c r="M8" s="55"/>
      <c r="N8" s="57" t="s">
        <v>57</v>
      </c>
      <c r="O8" s="88"/>
      <c r="P8" s="88"/>
      <c r="Q8" s="88"/>
      <c r="R8" s="88"/>
      <c r="S8" s="88"/>
    </row>
    <row r="9" spans="1:21" s="51" customFormat="1" ht="29.25" customHeight="1" thickBot="1">
      <c r="B9" s="52"/>
      <c r="C9" s="52"/>
      <c r="D9" s="52"/>
      <c r="E9" s="52"/>
      <c r="F9" s="52"/>
      <c r="G9" s="52"/>
      <c r="H9" s="52"/>
      <c r="I9" s="52"/>
      <c r="J9" s="55"/>
      <c r="K9" s="55"/>
      <c r="L9" s="55"/>
      <c r="M9" s="55"/>
      <c r="N9" s="58" t="s">
        <v>58</v>
      </c>
      <c r="O9" s="123"/>
      <c r="P9" s="123"/>
      <c r="Q9" s="123"/>
      <c r="R9" s="123"/>
      <c r="S9" s="123"/>
    </row>
    <row r="10" spans="1:21" s="7" customFormat="1" ht="27" customHeight="1">
      <c r="A10" s="46"/>
      <c r="B10" s="11" t="s">
        <v>53</v>
      </c>
      <c r="C10" s="12"/>
      <c r="D10" s="11"/>
      <c r="E10" s="37"/>
      <c r="F10" s="37"/>
      <c r="G10" s="37"/>
      <c r="H10" s="37"/>
      <c r="I10" s="37"/>
      <c r="J10" s="37"/>
      <c r="K10" s="37"/>
      <c r="L10" s="37"/>
      <c r="M10" s="37"/>
      <c r="N10" s="37"/>
      <c r="O10" s="10"/>
      <c r="P10" s="10"/>
      <c r="Q10" s="10"/>
      <c r="R10" s="10"/>
      <c r="S10" s="10"/>
      <c r="T10" s="11"/>
    </row>
    <row r="11" spans="1:21" ht="22.5" customHeight="1">
      <c r="A11" s="45"/>
      <c r="B11" s="14"/>
      <c r="C11" s="31"/>
      <c r="D11" s="13"/>
      <c r="E11" s="13"/>
      <c r="F11" s="38"/>
      <c r="G11" s="14"/>
      <c r="H11" s="38"/>
      <c r="I11" s="39"/>
      <c r="J11" s="16"/>
      <c r="K11" s="16"/>
      <c r="L11" s="16"/>
      <c r="M11" s="16"/>
      <c r="N11" s="17"/>
      <c r="O11" s="89" t="s">
        <v>42</v>
      </c>
      <c r="P11" s="89"/>
      <c r="Q11" s="89"/>
      <c r="R11" s="89"/>
      <c r="S11" s="89"/>
      <c r="T11" s="13"/>
    </row>
    <row r="12" spans="1:21" ht="22.5" customHeight="1">
      <c r="A12" s="45"/>
      <c r="B12" s="76" t="s">
        <v>10</v>
      </c>
      <c r="C12" s="77" t="s">
        <v>25</v>
      </c>
      <c r="D12" s="78" t="s">
        <v>23</v>
      </c>
      <c r="E12" s="75" t="s">
        <v>17</v>
      </c>
      <c r="F12" s="75" t="s">
        <v>30</v>
      </c>
      <c r="G12" s="75" t="s">
        <v>1</v>
      </c>
      <c r="H12" s="75" t="s">
        <v>63</v>
      </c>
      <c r="I12" s="59" t="s">
        <v>20</v>
      </c>
      <c r="J12" s="75" t="s">
        <v>2</v>
      </c>
      <c r="K12" s="74" t="s">
        <v>38</v>
      </c>
      <c r="L12" s="74" t="s">
        <v>39</v>
      </c>
      <c r="M12" s="74" t="s">
        <v>18</v>
      </c>
      <c r="N12" s="74" t="s">
        <v>19</v>
      </c>
      <c r="O12" s="90"/>
      <c r="P12" s="90"/>
      <c r="Q12" s="90"/>
      <c r="R12" s="90"/>
      <c r="S12" s="90"/>
      <c r="T12" s="84" t="s">
        <v>31</v>
      </c>
      <c r="U12" s="18"/>
    </row>
    <row r="13" spans="1:21" ht="17.25" customHeight="1">
      <c r="A13" s="45"/>
      <c r="B13" s="76"/>
      <c r="C13" s="77"/>
      <c r="D13" s="78"/>
      <c r="E13" s="75"/>
      <c r="F13" s="75"/>
      <c r="G13" s="75"/>
      <c r="H13" s="75"/>
      <c r="I13" s="60" t="s">
        <v>64</v>
      </c>
      <c r="J13" s="75"/>
      <c r="K13" s="74"/>
      <c r="L13" s="74"/>
      <c r="M13" s="74"/>
      <c r="N13" s="74"/>
      <c r="O13" s="85" t="s">
        <v>22</v>
      </c>
      <c r="P13" s="85"/>
      <c r="Q13" s="85"/>
      <c r="R13" s="85"/>
      <c r="S13" s="85"/>
      <c r="T13" s="84"/>
    </row>
    <row r="14" spans="1:21" ht="17.25" customHeight="1">
      <c r="A14" s="45"/>
      <c r="B14" s="19"/>
      <c r="C14" s="77"/>
      <c r="D14" s="15"/>
      <c r="E14" s="40"/>
      <c r="F14" s="41"/>
      <c r="G14" s="42"/>
      <c r="H14" s="41"/>
      <c r="I14" s="15"/>
      <c r="J14" s="43"/>
      <c r="K14" s="43"/>
      <c r="L14" s="43"/>
      <c r="M14" s="43"/>
      <c r="N14" s="47" t="s">
        <v>40</v>
      </c>
      <c r="O14" s="86" t="s">
        <v>43</v>
      </c>
      <c r="P14" s="86" t="s">
        <v>44</v>
      </c>
      <c r="Q14" s="86" t="s">
        <v>45</v>
      </c>
      <c r="R14" s="86" t="s">
        <v>46</v>
      </c>
      <c r="S14" s="86" t="s">
        <v>47</v>
      </c>
      <c r="T14" s="49" t="s">
        <v>48</v>
      </c>
    </row>
    <row r="15" spans="1:21" ht="17.25" customHeight="1">
      <c r="A15" s="45"/>
      <c r="B15" s="20" t="s">
        <v>3</v>
      </c>
      <c r="C15" s="22" t="s">
        <v>4</v>
      </c>
      <c r="D15" s="32" t="s">
        <v>11</v>
      </c>
      <c r="E15" s="32" t="s">
        <v>5</v>
      </c>
      <c r="F15" s="32" t="s">
        <v>6</v>
      </c>
      <c r="G15" s="32" t="s">
        <v>26</v>
      </c>
      <c r="H15" s="32" t="s">
        <v>7</v>
      </c>
      <c r="I15" s="32" t="s">
        <v>8</v>
      </c>
      <c r="J15" s="33" t="s">
        <v>15</v>
      </c>
      <c r="K15" s="33" t="s">
        <v>12</v>
      </c>
      <c r="L15" s="33" t="s">
        <v>13</v>
      </c>
      <c r="M15" s="33" t="s">
        <v>14</v>
      </c>
      <c r="N15" s="20" t="s">
        <v>21</v>
      </c>
      <c r="O15" s="86"/>
      <c r="P15" s="86"/>
      <c r="Q15" s="86"/>
      <c r="R15" s="86"/>
      <c r="S15" s="86"/>
      <c r="T15" s="21" t="s">
        <v>41</v>
      </c>
    </row>
    <row r="16" spans="1:21" ht="11.1" customHeight="1">
      <c r="A16" s="45"/>
      <c r="B16" s="91"/>
      <c r="C16" s="92"/>
      <c r="D16" s="93"/>
      <c r="E16" s="94"/>
      <c r="F16" s="94"/>
      <c r="G16" s="70">
        <f>E16-F16</f>
        <v>0</v>
      </c>
      <c r="H16" s="94"/>
      <c r="I16" s="67">
        <v>100000</v>
      </c>
      <c r="J16" s="70">
        <f>MIN(G16:I18)</f>
        <v>0</v>
      </c>
      <c r="K16" s="70">
        <f>J16*3/4</f>
        <v>0</v>
      </c>
      <c r="L16" s="70">
        <f>ROUNDDOWN(MIN(J16:K18),-3)</f>
        <v>0</v>
      </c>
      <c r="M16" s="70">
        <f>L16</f>
        <v>0</v>
      </c>
      <c r="N16" s="70">
        <f>ROUNDDOWN(M16*2/3,-3)</f>
        <v>0</v>
      </c>
      <c r="O16" s="102"/>
      <c r="P16" s="102"/>
      <c r="Q16" s="102"/>
      <c r="R16" s="102"/>
      <c r="S16" s="102"/>
      <c r="T16" s="103"/>
    </row>
    <row r="17" spans="1:20" ht="11.1" customHeight="1">
      <c r="A17" s="45"/>
      <c r="B17" s="95"/>
      <c r="C17" s="96"/>
      <c r="D17" s="97"/>
      <c r="E17" s="98"/>
      <c r="F17" s="98"/>
      <c r="G17" s="71"/>
      <c r="H17" s="98"/>
      <c r="I17" s="68"/>
      <c r="J17" s="71"/>
      <c r="K17" s="71"/>
      <c r="L17" s="71"/>
      <c r="M17" s="71"/>
      <c r="N17" s="71"/>
      <c r="O17" s="102"/>
      <c r="P17" s="102"/>
      <c r="Q17" s="102"/>
      <c r="R17" s="102"/>
      <c r="S17" s="102"/>
      <c r="T17" s="104"/>
    </row>
    <row r="18" spans="1:20" ht="11.1" customHeight="1">
      <c r="A18" s="45"/>
      <c r="B18" s="99"/>
      <c r="C18" s="100"/>
      <c r="D18" s="97"/>
      <c r="E18" s="101"/>
      <c r="F18" s="101"/>
      <c r="G18" s="72"/>
      <c r="H18" s="101"/>
      <c r="I18" s="69"/>
      <c r="J18" s="72"/>
      <c r="K18" s="72"/>
      <c r="L18" s="72"/>
      <c r="M18" s="72"/>
      <c r="N18" s="72"/>
      <c r="O18" s="102"/>
      <c r="P18" s="102"/>
      <c r="Q18" s="102"/>
      <c r="R18" s="102"/>
      <c r="S18" s="102"/>
      <c r="T18" s="105"/>
    </row>
    <row r="19" spans="1:20" ht="11.1" customHeight="1">
      <c r="A19" s="45"/>
      <c r="B19" s="91"/>
      <c r="C19" s="106"/>
      <c r="D19" s="107"/>
      <c r="E19" s="94"/>
      <c r="F19" s="94"/>
      <c r="G19" s="70">
        <f t="shared" ref="G19" si="0">E19-F19</f>
        <v>0</v>
      </c>
      <c r="H19" s="94"/>
      <c r="I19" s="67">
        <v>100000</v>
      </c>
      <c r="J19" s="70">
        <f t="shared" ref="J19" si="1">MIN(G19:I21)</f>
        <v>0</v>
      </c>
      <c r="K19" s="70">
        <f t="shared" ref="K19" si="2">J19*3/4</f>
        <v>0</v>
      </c>
      <c r="L19" s="70">
        <f t="shared" ref="L19" si="3">ROUNDDOWN(MIN(J19:K21),-3)</f>
        <v>0</v>
      </c>
      <c r="M19" s="70">
        <f t="shared" ref="M19" si="4">L19</f>
        <v>0</v>
      </c>
      <c r="N19" s="70">
        <f t="shared" ref="N19" si="5">ROUNDDOWN(M19*2/3,-3)</f>
        <v>0</v>
      </c>
      <c r="O19" s="102"/>
      <c r="P19" s="102"/>
      <c r="Q19" s="102"/>
      <c r="R19" s="102"/>
      <c r="S19" s="102"/>
      <c r="T19" s="103"/>
    </row>
    <row r="20" spans="1:20" ht="11.1" customHeight="1">
      <c r="A20" s="45"/>
      <c r="B20" s="95"/>
      <c r="C20" s="106"/>
      <c r="D20" s="108"/>
      <c r="E20" s="98"/>
      <c r="F20" s="98"/>
      <c r="G20" s="71"/>
      <c r="H20" s="98"/>
      <c r="I20" s="68"/>
      <c r="J20" s="71"/>
      <c r="K20" s="71"/>
      <c r="L20" s="71"/>
      <c r="M20" s="71"/>
      <c r="N20" s="71"/>
      <c r="O20" s="102"/>
      <c r="P20" s="102"/>
      <c r="Q20" s="102"/>
      <c r="R20" s="102"/>
      <c r="S20" s="102"/>
      <c r="T20" s="104"/>
    </row>
    <row r="21" spans="1:20" ht="11.1" customHeight="1">
      <c r="A21" s="45"/>
      <c r="B21" s="99"/>
      <c r="C21" s="109"/>
      <c r="D21" s="110"/>
      <c r="E21" s="101"/>
      <c r="F21" s="101"/>
      <c r="G21" s="72"/>
      <c r="H21" s="101"/>
      <c r="I21" s="69"/>
      <c r="J21" s="72"/>
      <c r="K21" s="72"/>
      <c r="L21" s="72"/>
      <c r="M21" s="72"/>
      <c r="N21" s="72"/>
      <c r="O21" s="102"/>
      <c r="P21" s="102"/>
      <c r="Q21" s="102"/>
      <c r="R21" s="102"/>
      <c r="S21" s="102"/>
      <c r="T21" s="105"/>
    </row>
    <row r="22" spans="1:20" ht="11.1" customHeight="1">
      <c r="A22" s="45"/>
      <c r="B22" s="91"/>
      <c r="C22" s="111"/>
      <c r="D22" s="108"/>
      <c r="E22" s="94"/>
      <c r="F22" s="94"/>
      <c r="G22" s="70">
        <f t="shared" ref="G22" si="6">E22-F22</f>
        <v>0</v>
      </c>
      <c r="H22" s="94"/>
      <c r="I22" s="67">
        <v>100000</v>
      </c>
      <c r="J22" s="70">
        <f t="shared" ref="J22" si="7">MIN(G22:I24)</f>
        <v>0</v>
      </c>
      <c r="K22" s="70">
        <f t="shared" ref="K22" si="8">J22*3/4</f>
        <v>0</v>
      </c>
      <c r="L22" s="70">
        <f t="shared" ref="L22" si="9">ROUNDDOWN(MIN(J22:K24),-3)</f>
        <v>0</v>
      </c>
      <c r="M22" s="70">
        <f t="shared" ref="M22" si="10">L22</f>
        <v>0</v>
      </c>
      <c r="N22" s="70">
        <f t="shared" ref="N22" si="11">ROUNDDOWN(M22*2/3,-3)</f>
        <v>0</v>
      </c>
      <c r="O22" s="102"/>
      <c r="P22" s="102"/>
      <c r="Q22" s="102"/>
      <c r="R22" s="102"/>
      <c r="S22" s="102"/>
      <c r="T22" s="103"/>
    </row>
    <row r="23" spans="1:20" ht="11.1" customHeight="1">
      <c r="A23" s="45"/>
      <c r="B23" s="95"/>
      <c r="C23" s="106"/>
      <c r="D23" s="108"/>
      <c r="E23" s="98"/>
      <c r="F23" s="98"/>
      <c r="G23" s="71"/>
      <c r="H23" s="98"/>
      <c r="I23" s="68"/>
      <c r="J23" s="71"/>
      <c r="K23" s="71"/>
      <c r="L23" s="71"/>
      <c r="M23" s="71"/>
      <c r="N23" s="71"/>
      <c r="O23" s="102"/>
      <c r="P23" s="102"/>
      <c r="Q23" s="102"/>
      <c r="R23" s="102"/>
      <c r="S23" s="102"/>
      <c r="T23" s="104"/>
    </row>
    <row r="24" spans="1:20" ht="11.1" customHeight="1">
      <c r="A24" s="45"/>
      <c r="B24" s="99"/>
      <c r="C24" s="109"/>
      <c r="D24" s="108"/>
      <c r="E24" s="101"/>
      <c r="F24" s="101"/>
      <c r="G24" s="72"/>
      <c r="H24" s="101"/>
      <c r="I24" s="69"/>
      <c r="J24" s="72"/>
      <c r="K24" s="72"/>
      <c r="L24" s="72"/>
      <c r="M24" s="72"/>
      <c r="N24" s="72"/>
      <c r="O24" s="102"/>
      <c r="P24" s="102"/>
      <c r="Q24" s="102"/>
      <c r="R24" s="102"/>
      <c r="S24" s="102"/>
      <c r="T24" s="105"/>
    </row>
    <row r="25" spans="1:20" ht="11.1" customHeight="1">
      <c r="A25" s="45"/>
      <c r="B25" s="91"/>
      <c r="C25" s="111"/>
      <c r="D25" s="107"/>
      <c r="E25" s="94"/>
      <c r="F25" s="94"/>
      <c r="G25" s="70">
        <f t="shared" ref="G25" si="12">E25-F25</f>
        <v>0</v>
      </c>
      <c r="H25" s="94"/>
      <c r="I25" s="67">
        <v>100000</v>
      </c>
      <c r="J25" s="70">
        <f t="shared" ref="J25" si="13">MIN(G25:I27)</f>
        <v>0</v>
      </c>
      <c r="K25" s="70">
        <f t="shared" ref="K25" si="14">J25*3/4</f>
        <v>0</v>
      </c>
      <c r="L25" s="70">
        <f t="shared" ref="L25" si="15">ROUNDDOWN(MIN(J25:K27),-3)</f>
        <v>0</v>
      </c>
      <c r="M25" s="70">
        <f t="shared" ref="M25" si="16">L25</f>
        <v>0</v>
      </c>
      <c r="N25" s="70">
        <f t="shared" ref="N25" si="17">ROUNDDOWN(M25*2/3,-3)</f>
        <v>0</v>
      </c>
      <c r="O25" s="102"/>
      <c r="P25" s="102"/>
      <c r="Q25" s="102"/>
      <c r="R25" s="102"/>
      <c r="S25" s="102"/>
      <c r="T25" s="103"/>
    </row>
    <row r="26" spans="1:20" ht="11.1" customHeight="1">
      <c r="A26" s="45"/>
      <c r="B26" s="95"/>
      <c r="C26" s="106"/>
      <c r="D26" s="108"/>
      <c r="E26" s="98"/>
      <c r="F26" s="98"/>
      <c r="G26" s="71"/>
      <c r="H26" s="98"/>
      <c r="I26" s="68"/>
      <c r="J26" s="71"/>
      <c r="K26" s="71"/>
      <c r="L26" s="71"/>
      <c r="M26" s="71"/>
      <c r="N26" s="71"/>
      <c r="O26" s="102"/>
      <c r="P26" s="102"/>
      <c r="Q26" s="102"/>
      <c r="R26" s="102"/>
      <c r="S26" s="102"/>
      <c r="T26" s="104"/>
    </row>
    <row r="27" spans="1:20" ht="11.1" customHeight="1">
      <c r="A27" s="45"/>
      <c r="B27" s="99"/>
      <c r="C27" s="109"/>
      <c r="D27" s="110"/>
      <c r="E27" s="101"/>
      <c r="F27" s="101"/>
      <c r="G27" s="72"/>
      <c r="H27" s="101"/>
      <c r="I27" s="69"/>
      <c r="J27" s="72"/>
      <c r="K27" s="72"/>
      <c r="L27" s="72"/>
      <c r="M27" s="72"/>
      <c r="N27" s="72"/>
      <c r="O27" s="102"/>
      <c r="P27" s="102"/>
      <c r="Q27" s="102"/>
      <c r="R27" s="102"/>
      <c r="S27" s="102"/>
      <c r="T27" s="105"/>
    </row>
    <row r="28" spans="1:20" ht="11.1" customHeight="1">
      <c r="A28" s="45"/>
      <c r="B28" s="91"/>
      <c r="C28" s="92"/>
      <c r="D28" s="107"/>
      <c r="E28" s="94"/>
      <c r="F28" s="94"/>
      <c r="G28" s="70">
        <f t="shared" ref="G28" si="18">E28-F28</f>
        <v>0</v>
      </c>
      <c r="H28" s="94"/>
      <c r="I28" s="67">
        <v>100000</v>
      </c>
      <c r="J28" s="70">
        <f t="shared" ref="J28" si="19">MIN(G28:I30)</f>
        <v>0</v>
      </c>
      <c r="K28" s="70">
        <f t="shared" ref="K28" si="20">J28*3/4</f>
        <v>0</v>
      </c>
      <c r="L28" s="70">
        <f t="shared" ref="L28" si="21">ROUNDDOWN(MIN(J28:K30),-3)</f>
        <v>0</v>
      </c>
      <c r="M28" s="70">
        <f t="shared" ref="M28" si="22">L28</f>
        <v>0</v>
      </c>
      <c r="N28" s="70">
        <f t="shared" ref="N28" si="23">ROUNDDOWN(M28*2/3,-3)</f>
        <v>0</v>
      </c>
      <c r="O28" s="102"/>
      <c r="P28" s="102"/>
      <c r="Q28" s="102"/>
      <c r="R28" s="102"/>
      <c r="S28" s="102"/>
      <c r="T28" s="103"/>
    </row>
    <row r="29" spans="1:20" ht="11.1" customHeight="1">
      <c r="A29" s="45"/>
      <c r="B29" s="95"/>
      <c r="C29" s="96"/>
      <c r="D29" s="108"/>
      <c r="E29" s="98"/>
      <c r="F29" s="98"/>
      <c r="G29" s="71"/>
      <c r="H29" s="98"/>
      <c r="I29" s="68"/>
      <c r="J29" s="71"/>
      <c r="K29" s="71"/>
      <c r="L29" s="71"/>
      <c r="M29" s="71"/>
      <c r="N29" s="71"/>
      <c r="O29" s="102"/>
      <c r="P29" s="102"/>
      <c r="Q29" s="102"/>
      <c r="R29" s="102"/>
      <c r="S29" s="102"/>
      <c r="T29" s="104"/>
    </row>
    <row r="30" spans="1:20" ht="11.1" customHeight="1">
      <c r="A30" s="45"/>
      <c r="B30" s="99"/>
      <c r="C30" s="100"/>
      <c r="D30" s="110"/>
      <c r="E30" s="101"/>
      <c r="F30" s="101"/>
      <c r="G30" s="72"/>
      <c r="H30" s="101"/>
      <c r="I30" s="69"/>
      <c r="J30" s="72"/>
      <c r="K30" s="72"/>
      <c r="L30" s="72"/>
      <c r="M30" s="72"/>
      <c r="N30" s="72"/>
      <c r="O30" s="102"/>
      <c r="P30" s="102"/>
      <c r="Q30" s="102"/>
      <c r="R30" s="102"/>
      <c r="S30" s="102"/>
      <c r="T30" s="105"/>
    </row>
    <row r="31" spans="1:20" ht="11.1" customHeight="1">
      <c r="A31" s="45"/>
      <c r="B31" s="91"/>
      <c r="C31" s="106"/>
      <c r="D31" s="107"/>
      <c r="E31" s="94"/>
      <c r="F31" s="94"/>
      <c r="G31" s="70">
        <f t="shared" ref="G31" si="24">E31-F31</f>
        <v>0</v>
      </c>
      <c r="H31" s="94"/>
      <c r="I31" s="67">
        <v>100000</v>
      </c>
      <c r="J31" s="70">
        <f t="shared" ref="J31" si="25">MIN(G31:I33)</f>
        <v>0</v>
      </c>
      <c r="K31" s="70">
        <f t="shared" ref="K31" si="26">J31*3/4</f>
        <v>0</v>
      </c>
      <c r="L31" s="70">
        <f t="shared" ref="L31" si="27">ROUNDDOWN(MIN(J31:K33),-3)</f>
        <v>0</v>
      </c>
      <c r="M31" s="70">
        <f t="shared" ref="M31" si="28">L31</f>
        <v>0</v>
      </c>
      <c r="N31" s="70">
        <f t="shared" ref="N31" si="29">ROUNDDOWN(M31*2/3,-3)</f>
        <v>0</v>
      </c>
      <c r="O31" s="102"/>
      <c r="P31" s="102"/>
      <c r="Q31" s="102"/>
      <c r="R31" s="102"/>
      <c r="S31" s="102"/>
      <c r="T31" s="103"/>
    </row>
    <row r="32" spans="1:20" ht="11.1" customHeight="1">
      <c r="A32" s="45"/>
      <c r="B32" s="95"/>
      <c r="C32" s="106"/>
      <c r="D32" s="108"/>
      <c r="E32" s="98"/>
      <c r="F32" s="98"/>
      <c r="G32" s="71"/>
      <c r="H32" s="98"/>
      <c r="I32" s="68"/>
      <c r="J32" s="71"/>
      <c r="K32" s="71"/>
      <c r="L32" s="71"/>
      <c r="M32" s="71"/>
      <c r="N32" s="71"/>
      <c r="O32" s="102"/>
      <c r="P32" s="102"/>
      <c r="Q32" s="102"/>
      <c r="R32" s="102"/>
      <c r="S32" s="102"/>
      <c r="T32" s="104"/>
    </row>
    <row r="33" spans="1:20" ht="11.1" customHeight="1">
      <c r="A33" s="45"/>
      <c r="B33" s="99"/>
      <c r="C33" s="109"/>
      <c r="D33" s="112"/>
      <c r="E33" s="101"/>
      <c r="F33" s="101"/>
      <c r="G33" s="72"/>
      <c r="H33" s="101"/>
      <c r="I33" s="69"/>
      <c r="J33" s="72"/>
      <c r="K33" s="72"/>
      <c r="L33" s="72"/>
      <c r="M33" s="72"/>
      <c r="N33" s="72"/>
      <c r="O33" s="102"/>
      <c r="P33" s="102"/>
      <c r="Q33" s="102"/>
      <c r="R33" s="102"/>
      <c r="S33" s="102"/>
      <c r="T33" s="105"/>
    </row>
    <row r="34" spans="1:20" ht="11.1" customHeight="1">
      <c r="A34" s="45"/>
      <c r="B34" s="91"/>
      <c r="C34" s="111"/>
      <c r="D34" s="107"/>
      <c r="E34" s="94"/>
      <c r="F34" s="94"/>
      <c r="G34" s="70">
        <f t="shared" ref="G34" si="30">E34-F34</f>
        <v>0</v>
      </c>
      <c r="H34" s="94"/>
      <c r="I34" s="67">
        <v>100000</v>
      </c>
      <c r="J34" s="70">
        <f t="shared" ref="J34" si="31">MIN(G34:I36)</f>
        <v>0</v>
      </c>
      <c r="K34" s="70">
        <f t="shared" ref="K34" si="32">J34*3/4</f>
        <v>0</v>
      </c>
      <c r="L34" s="70">
        <f t="shared" ref="L34" si="33">ROUNDDOWN(MIN(J34:K36),-3)</f>
        <v>0</v>
      </c>
      <c r="M34" s="70">
        <f t="shared" ref="M34" si="34">L34</f>
        <v>0</v>
      </c>
      <c r="N34" s="70">
        <f t="shared" ref="N34" si="35">ROUNDDOWN(M34*2/3,-3)</f>
        <v>0</v>
      </c>
      <c r="O34" s="102"/>
      <c r="P34" s="102"/>
      <c r="Q34" s="102"/>
      <c r="R34" s="102"/>
      <c r="S34" s="102"/>
      <c r="T34" s="103"/>
    </row>
    <row r="35" spans="1:20" ht="11.1" customHeight="1">
      <c r="A35" s="45"/>
      <c r="B35" s="95"/>
      <c r="C35" s="106"/>
      <c r="D35" s="108"/>
      <c r="E35" s="98"/>
      <c r="F35" s="98"/>
      <c r="G35" s="71"/>
      <c r="H35" s="98"/>
      <c r="I35" s="68"/>
      <c r="J35" s="71"/>
      <c r="K35" s="71"/>
      <c r="L35" s="71"/>
      <c r="M35" s="71"/>
      <c r="N35" s="71"/>
      <c r="O35" s="102"/>
      <c r="P35" s="102"/>
      <c r="Q35" s="102"/>
      <c r="R35" s="102"/>
      <c r="S35" s="102"/>
      <c r="T35" s="104"/>
    </row>
    <row r="36" spans="1:20" ht="11.1" customHeight="1">
      <c r="A36" s="45"/>
      <c r="B36" s="99"/>
      <c r="C36" s="106"/>
      <c r="D36" s="112"/>
      <c r="E36" s="101"/>
      <c r="F36" s="101"/>
      <c r="G36" s="72"/>
      <c r="H36" s="101"/>
      <c r="I36" s="69"/>
      <c r="J36" s="72"/>
      <c r="K36" s="72"/>
      <c r="L36" s="72"/>
      <c r="M36" s="72"/>
      <c r="N36" s="72"/>
      <c r="O36" s="102"/>
      <c r="P36" s="102"/>
      <c r="Q36" s="102"/>
      <c r="R36" s="102"/>
      <c r="S36" s="102"/>
      <c r="T36" s="105"/>
    </row>
    <row r="37" spans="1:20" ht="11.1" customHeight="1">
      <c r="A37" s="45"/>
      <c r="B37" s="91"/>
      <c r="C37" s="113"/>
      <c r="D37" s="107"/>
      <c r="E37" s="94"/>
      <c r="F37" s="94"/>
      <c r="G37" s="70">
        <f t="shared" ref="G37" si="36">E37-F37</f>
        <v>0</v>
      </c>
      <c r="H37" s="94"/>
      <c r="I37" s="67">
        <v>100000</v>
      </c>
      <c r="J37" s="70">
        <f t="shared" ref="J37" si="37">MIN(G37:I39)</f>
        <v>0</v>
      </c>
      <c r="K37" s="70">
        <f t="shared" ref="K37" si="38">J37*3/4</f>
        <v>0</v>
      </c>
      <c r="L37" s="70">
        <f t="shared" ref="L37" si="39">ROUNDDOWN(MIN(J37:K39),-3)</f>
        <v>0</v>
      </c>
      <c r="M37" s="70">
        <f t="shared" ref="M37" si="40">L37</f>
        <v>0</v>
      </c>
      <c r="N37" s="70">
        <f t="shared" ref="N37" si="41">ROUNDDOWN(M37*2/3,-3)</f>
        <v>0</v>
      </c>
      <c r="O37" s="102"/>
      <c r="P37" s="102"/>
      <c r="Q37" s="102"/>
      <c r="R37" s="102"/>
      <c r="S37" s="102"/>
      <c r="T37" s="103"/>
    </row>
    <row r="38" spans="1:20" ht="11.1" customHeight="1">
      <c r="A38" s="45"/>
      <c r="B38" s="95"/>
      <c r="C38" s="114"/>
      <c r="D38" s="108"/>
      <c r="E38" s="98"/>
      <c r="F38" s="98"/>
      <c r="G38" s="71"/>
      <c r="H38" s="98"/>
      <c r="I38" s="68"/>
      <c r="J38" s="71"/>
      <c r="K38" s="71"/>
      <c r="L38" s="71"/>
      <c r="M38" s="71"/>
      <c r="N38" s="71"/>
      <c r="O38" s="102"/>
      <c r="P38" s="102"/>
      <c r="Q38" s="102"/>
      <c r="R38" s="102"/>
      <c r="S38" s="102"/>
      <c r="T38" s="104"/>
    </row>
    <row r="39" spans="1:20" ht="11.1" customHeight="1">
      <c r="A39" s="45"/>
      <c r="B39" s="99"/>
      <c r="C39" s="115"/>
      <c r="D39" s="108"/>
      <c r="E39" s="101"/>
      <c r="F39" s="101"/>
      <c r="G39" s="72"/>
      <c r="H39" s="101"/>
      <c r="I39" s="69"/>
      <c r="J39" s="72"/>
      <c r="K39" s="72"/>
      <c r="L39" s="72"/>
      <c r="M39" s="72"/>
      <c r="N39" s="72"/>
      <c r="O39" s="102"/>
      <c r="P39" s="102"/>
      <c r="Q39" s="102"/>
      <c r="R39" s="102"/>
      <c r="S39" s="102"/>
      <c r="T39" s="105"/>
    </row>
    <row r="40" spans="1:20" ht="11.1" customHeight="1">
      <c r="A40" s="45"/>
      <c r="B40" s="91"/>
      <c r="C40" s="114"/>
      <c r="D40" s="107"/>
      <c r="E40" s="94"/>
      <c r="F40" s="94"/>
      <c r="G40" s="70">
        <f t="shared" ref="G40" si="42">E40-F40</f>
        <v>0</v>
      </c>
      <c r="H40" s="94"/>
      <c r="I40" s="67">
        <v>100000</v>
      </c>
      <c r="J40" s="70">
        <f t="shared" ref="J40" si="43">MIN(G40:I42)</f>
        <v>0</v>
      </c>
      <c r="K40" s="70">
        <f t="shared" ref="K40" si="44">J40*3/4</f>
        <v>0</v>
      </c>
      <c r="L40" s="70">
        <f t="shared" ref="L40" si="45">ROUNDDOWN(MIN(J40:K42),-3)</f>
        <v>0</v>
      </c>
      <c r="M40" s="70">
        <f t="shared" ref="M40" si="46">L40</f>
        <v>0</v>
      </c>
      <c r="N40" s="70">
        <f t="shared" ref="N40" si="47">ROUNDDOWN(M40*2/3,-3)</f>
        <v>0</v>
      </c>
      <c r="O40" s="102"/>
      <c r="P40" s="102"/>
      <c r="Q40" s="102"/>
      <c r="R40" s="102"/>
      <c r="S40" s="102"/>
      <c r="T40" s="103"/>
    </row>
    <row r="41" spans="1:20" ht="11.1" customHeight="1">
      <c r="A41" s="45"/>
      <c r="B41" s="95"/>
      <c r="C41" s="114"/>
      <c r="D41" s="108"/>
      <c r="E41" s="98"/>
      <c r="F41" s="98"/>
      <c r="G41" s="71"/>
      <c r="H41" s="98"/>
      <c r="I41" s="68"/>
      <c r="J41" s="71"/>
      <c r="K41" s="71"/>
      <c r="L41" s="71"/>
      <c r="M41" s="71"/>
      <c r="N41" s="71"/>
      <c r="O41" s="102"/>
      <c r="P41" s="102"/>
      <c r="Q41" s="102"/>
      <c r="R41" s="102"/>
      <c r="S41" s="102"/>
      <c r="T41" s="104"/>
    </row>
    <row r="42" spans="1:20" ht="11.1" customHeight="1">
      <c r="A42" s="45"/>
      <c r="B42" s="99"/>
      <c r="C42" s="115"/>
      <c r="D42" s="110"/>
      <c r="E42" s="101"/>
      <c r="F42" s="101"/>
      <c r="G42" s="72"/>
      <c r="H42" s="101"/>
      <c r="I42" s="69"/>
      <c r="J42" s="72"/>
      <c r="K42" s="72"/>
      <c r="L42" s="72"/>
      <c r="M42" s="72"/>
      <c r="N42" s="72"/>
      <c r="O42" s="102"/>
      <c r="P42" s="102"/>
      <c r="Q42" s="102"/>
      <c r="R42" s="102"/>
      <c r="S42" s="102"/>
      <c r="T42" s="105"/>
    </row>
    <row r="43" spans="1:20" ht="11.1" customHeight="1">
      <c r="A43" s="45"/>
      <c r="B43" s="91"/>
      <c r="C43" s="92"/>
      <c r="D43" s="116"/>
      <c r="E43" s="94"/>
      <c r="F43" s="94"/>
      <c r="G43" s="70">
        <f t="shared" ref="G43" si="48">E43-F43</f>
        <v>0</v>
      </c>
      <c r="H43" s="94"/>
      <c r="I43" s="67">
        <v>100000</v>
      </c>
      <c r="J43" s="70">
        <f t="shared" ref="J43" si="49">MIN(G43:I45)</f>
        <v>0</v>
      </c>
      <c r="K43" s="70">
        <f t="shared" ref="K43" si="50">J43*3/4</f>
        <v>0</v>
      </c>
      <c r="L43" s="70">
        <f t="shared" ref="L43" si="51">ROUNDDOWN(MIN(J43:K45),-3)</f>
        <v>0</v>
      </c>
      <c r="M43" s="70">
        <f t="shared" ref="M43" si="52">L43</f>
        <v>0</v>
      </c>
      <c r="N43" s="70">
        <f t="shared" ref="N43" si="53">ROUNDDOWN(M43*2/3,-3)</f>
        <v>0</v>
      </c>
      <c r="O43" s="102"/>
      <c r="P43" s="102"/>
      <c r="Q43" s="102"/>
      <c r="R43" s="102"/>
      <c r="S43" s="102"/>
      <c r="T43" s="103"/>
    </row>
    <row r="44" spans="1:20" ht="11.1" customHeight="1">
      <c r="A44" s="45"/>
      <c r="B44" s="95"/>
      <c r="C44" s="96"/>
      <c r="D44" s="117"/>
      <c r="E44" s="98"/>
      <c r="F44" s="98"/>
      <c r="G44" s="71"/>
      <c r="H44" s="98"/>
      <c r="I44" s="68"/>
      <c r="J44" s="71"/>
      <c r="K44" s="71"/>
      <c r="L44" s="71"/>
      <c r="M44" s="71"/>
      <c r="N44" s="71"/>
      <c r="O44" s="102"/>
      <c r="P44" s="102"/>
      <c r="Q44" s="102"/>
      <c r="R44" s="102"/>
      <c r="S44" s="102"/>
      <c r="T44" s="104"/>
    </row>
    <row r="45" spans="1:20" ht="11.1" customHeight="1" thickBot="1">
      <c r="A45" s="45"/>
      <c r="B45" s="118"/>
      <c r="C45" s="119"/>
      <c r="D45" s="120"/>
      <c r="E45" s="121"/>
      <c r="F45" s="121"/>
      <c r="G45" s="73"/>
      <c r="H45" s="121"/>
      <c r="I45" s="83"/>
      <c r="J45" s="73"/>
      <c r="K45" s="73"/>
      <c r="L45" s="73"/>
      <c r="M45" s="73"/>
      <c r="N45" s="73"/>
      <c r="O45" s="122"/>
      <c r="P45" s="122"/>
      <c r="Q45" s="122"/>
      <c r="R45" s="122"/>
      <c r="S45" s="122"/>
      <c r="T45" s="105"/>
    </row>
    <row r="46" spans="1:20" ht="13.8" thickTop="1">
      <c r="A46" s="45"/>
      <c r="B46" s="23" t="s">
        <v>16</v>
      </c>
      <c r="C46" s="79"/>
      <c r="D46" s="81"/>
      <c r="E46" s="3" t="s">
        <v>0</v>
      </c>
      <c r="F46" s="4" t="s">
        <v>0</v>
      </c>
      <c r="G46" s="4" t="s">
        <v>0</v>
      </c>
      <c r="H46" s="4" t="s">
        <v>0</v>
      </c>
      <c r="I46" s="4" t="s">
        <v>0</v>
      </c>
      <c r="J46" s="4" t="s">
        <v>0</v>
      </c>
      <c r="K46" s="4" t="s">
        <v>0</v>
      </c>
      <c r="L46" s="4" t="s">
        <v>0</v>
      </c>
      <c r="M46" s="4" t="s">
        <v>28</v>
      </c>
      <c r="N46" s="4" t="s">
        <v>29</v>
      </c>
      <c r="O46" s="61" t="s">
        <v>49</v>
      </c>
      <c r="P46" s="61" t="s">
        <v>49</v>
      </c>
      <c r="Q46" s="61" t="s">
        <v>49</v>
      </c>
      <c r="R46" s="61" t="s">
        <v>49</v>
      </c>
      <c r="S46" s="61" t="s">
        <v>49</v>
      </c>
      <c r="T46" s="79"/>
    </row>
    <row r="47" spans="1:20" ht="33" customHeight="1">
      <c r="A47" s="45"/>
      <c r="B47" s="34">
        <f>COUNTA(B16:B45)</f>
        <v>0</v>
      </c>
      <c r="C47" s="80"/>
      <c r="D47" s="82"/>
      <c r="E47" s="1">
        <f t="shared" ref="E47:N47" si="54">SUBTOTAL(109,E16:E45)</f>
        <v>0</v>
      </c>
      <c r="F47" s="2">
        <f t="shared" si="54"/>
        <v>0</v>
      </c>
      <c r="G47" s="2">
        <f t="shared" si="54"/>
        <v>0</v>
      </c>
      <c r="H47" s="2">
        <f t="shared" si="54"/>
        <v>0</v>
      </c>
      <c r="I47" s="2">
        <f t="shared" si="54"/>
        <v>1000000</v>
      </c>
      <c r="J47" s="2">
        <f t="shared" si="54"/>
        <v>0</v>
      </c>
      <c r="K47" s="2">
        <f t="shared" si="54"/>
        <v>0</v>
      </c>
      <c r="L47" s="2">
        <f t="shared" si="54"/>
        <v>0</v>
      </c>
      <c r="M47" s="2">
        <f t="shared" si="54"/>
        <v>0</v>
      </c>
      <c r="N47" s="2">
        <f t="shared" si="54"/>
        <v>0</v>
      </c>
      <c r="O47" s="50">
        <f>COUNTA(O16:O45)</f>
        <v>0</v>
      </c>
      <c r="P47" s="50">
        <f t="shared" ref="P47:S47" si="55">COUNTA(P16:P45)</f>
        <v>0</v>
      </c>
      <c r="Q47" s="50">
        <f t="shared" si="55"/>
        <v>0</v>
      </c>
      <c r="R47" s="50">
        <f t="shared" si="55"/>
        <v>0</v>
      </c>
      <c r="S47" s="50">
        <f t="shared" si="55"/>
        <v>0</v>
      </c>
      <c r="T47" s="80"/>
    </row>
    <row r="48" spans="1:20" ht="16.5" customHeight="1">
      <c r="A48" s="45"/>
      <c r="B48" s="24" t="s">
        <v>9</v>
      </c>
      <c r="C48" s="24"/>
      <c r="D48" s="24"/>
      <c r="E48" s="24"/>
      <c r="F48" s="24"/>
      <c r="G48" s="24"/>
      <c r="H48" s="24"/>
      <c r="I48" s="24"/>
      <c r="J48" s="44"/>
      <c r="K48" s="44"/>
      <c r="L48" s="44"/>
      <c r="M48" s="44"/>
      <c r="N48" s="44"/>
      <c r="O48" s="25"/>
      <c r="P48" s="25"/>
      <c r="Q48" s="25"/>
      <c r="R48" s="25"/>
      <c r="S48" s="25"/>
      <c r="T48" s="26"/>
    </row>
    <row r="49" spans="2:20" ht="17.25" customHeight="1">
      <c r="B49" s="27" t="s">
        <v>24</v>
      </c>
      <c r="C49" s="27"/>
      <c r="D49" s="26"/>
      <c r="E49" s="25"/>
      <c r="F49" s="25"/>
      <c r="G49" s="25"/>
      <c r="H49" s="26"/>
      <c r="I49" s="26"/>
      <c r="J49" s="25"/>
      <c r="K49" s="25"/>
      <c r="L49" s="25"/>
      <c r="M49" s="25"/>
      <c r="N49" s="26"/>
      <c r="O49" s="25"/>
      <c r="P49" s="25"/>
      <c r="Q49" s="25"/>
      <c r="R49" s="25"/>
      <c r="S49" s="25"/>
      <c r="T49" s="26"/>
    </row>
    <row r="50" spans="2:20" ht="17.25" customHeight="1">
      <c r="B50" s="27" t="s">
        <v>32</v>
      </c>
      <c r="C50" s="27"/>
      <c r="D50" s="26"/>
      <c r="E50" s="26"/>
      <c r="F50" s="26"/>
      <c r="G50" s="26"/>
      <c r="H50" s="26"/>
      <c r="I50" s="26"/>
      <c r="J50" s="26"/>
      <c r="K50" s="27"/>
      <c r="L50" s="27"/>
      <c r="M50" s="27"/>
      <c r="N50" s="27"/>
      <c r="O50" s="25"/>
      <c r="P50" s="25"/>
      <c r="Q50" s="25"/>
      <c r="R50" s="25"/>
      <c r="S50" s="25"/>
      <c r="T50" s="24"/>
    </row>
    <row r="51" spans="2:20" ht="17.25" customHeight="1">
      <c r="B51" s="24" t="s">
        <v>27</v>
      </c>
      <c r="C51" s="24"/>
      <c r="D51" s="24"/>
      <c r="E51" s="24"/>
      <c r="F51" s="24"/>
      <c r="G51" s="24"/>
      <c r="H51" s="24"/>
      <c r="I51" s="24"/>
      <c r="J51" s="44"/>
      <c r="K51" s="44"/>
      <c r="L51" s="44"/>
      <c r="M51" s="44"/>
      <c r="N51" s="44"/>
      <c r="O51" s="25"/>
      <c r="P51" s="25"/>
      <c r="Q51" s="25"/>
      <c r="R51" s="25"/>
      <c r="S51" s="25"/>
      <c r="T51" s="27"/>
    </row>
    <row r="52" spans="2:20" ht="17.25" customHeight="1">
      <c r="B52" s="24" t="s">
        <v>33</v>
      </c>
      <c r="C52" s="27"/>
      <c r="D52" s="27"/>
      <c r="E52" s="27"/>
      <c r="F52" s="27"/>
      <c r="G52" s="27"/>
      <c r="H52" s="27"/>
      <c r="I52" s="27"/>
      <c r="J52" s="27"/>
      <c r="K52" s="44"/>
      <c r="L52" s="27"/>
      <c r="O52" s="28"/>
      <c r="P52" s="28"/>
      <c r="Q52" s="28"/>
      <c r="R52" s="28"/>
      <c r="S52" s="28"/>
      <c r="T52" s="30"/>
    </row>
    <row r="53" spans="2:20" ht="17.25" customHeight="1">
      <c r="B53" s="27" t="s">
        <v>34</v>
      </c>
      <c r="C53" s="27"/>
      <c r="D53" s="27"/>
      <c r="E53" s="27"/>
      <c r="F53" s="27"/>
      <c r="G53" s="27"/>
      <c r="H53" s="27"/>
      <c r="I53" s="27"/>
      <c r="J53" s="27"/>
      <c r="K53" s="27"/>
      <c r="L53" s="27"/>
      <c r="O53" s="28"/>
      <c r="P53" s="28"/>
      <c r="Q53" s="28"/>
      <c r="R53" s="28"/>
      <c r="S53" s="28"/>
      <c r="T53" s="30"/>
    </row>
    <row r="54" spans="2:20" ht="17.25" customHeight="1">
      <c r="B54" s="27" t="s">
        <v>35</v>
      </c>
      <c r="C54" s="27"/>
      <c r="D54" s="29"/>
      <c r="E54" s="29"/>
      <c r="F54" s="29"/>
      <c r="G54" s="29"/>
      <c r="J54" s="29"/>
      <c r="K54" s="27"/>
      <c r="L54" s="29"/>
      <c r="M54" s="28"/>
      <c r="N54" s="30"/>
      <c r="O54" s="28"/>
      <c r="P54" s="28"/>
      <c r="Q54" s="28"/>
      <c r="R54" s="28"/>
      <c r="S54" s="28"/>
      <c r="T54" s="30"/>
    </row>
    <row r="55" spans="2:20" ht="17.25" customHeight="1">
      <c r="B55" s="27" t="s">
        <v>50</v>
      </c>
      <c r="C55" s="27"/>
      <c r="D55" s="29"/>
      <c r="E55" s="29"/>
      <c r="F55" s="29"/>
      <c r="G55" s="29"/>
      <c r="J55" s="29"/>
      <c r="K55" s="29"/>
      <c r="L55" s="29"/>
      <c r="M55" s="28"/>
      <c r="N55" s="30"/>
      <c r="O55" s="30"/>
      <c r="P55" s="30"/>
      <c r="Q55" s="30"/>
      <c r="R55" s="30"/>
      <c r="S55" s="30"/>
      <c r="T55" s="30"/>
    </row>
    <row r="56" spans="2:20" ht="17.25" customHeight="1">
      <c r="B56" s="30" t="s">
        <v>36</v>
      </c>
      <c r="C56" s="30"/>
      <c r="N56" s="11"/>
      <c r="T56" s="11"/>
    </row>
    <row r="57" spans="2:20">
      <c r="B57" s="30" t="s">
        <v>37</v>
      </c>
      <c r="C57" s="45"/>
      <c r="D57" s="45"/>
      <c r="E57" s="45"/>
      <c r="F57" s="45"/>
      <c r="G57" s="45"/>
      <c r="H57" s="45"/>
      <c r="I57" s="45"/>
      <c r="J57" s="45"/>
      <c r="L57" s="45"/>
      <c r="M57" s="45"/>
      <c r="N57" s="45"/>
    </row>
  </sheetData>
  <mergeCells count="218">
    <mergeCell ref="O5:S5"/>
    <mergeCell ref="O6:S6"/>
    <mergeCell ref="O7:S7"/>
    <mergeCell ref="O8:S8"/>
    <mergeCell ref="O9:S9"/>
    <mergeCell ref="O43:O45"/>
    <mergeCell ref="P43:P45"/>
    <mergeCell ref="Q43:Q45"/>
    <mergeCell ref="R43:R45"/>
    <mergeCell ref="S43:S45"/>
    <mergeCell ref="O25:O27"/>
    <mergeCell ref="P25:P27"/>
    <mergeCell ref="Q25:Q27"/>
    <mergeCell ref="R25:R27"/>
    <mergeCell ref="S25:S27"/>
    <mergeCell ref="O11:S12"/>
    <mergeCell ref="T43:T45"/>
    <mergeCell ref="T46:T47"/>
    <mergeCell ref="R31:R33"/>
    <mergeCell ref="S31:S33"/>
    <mergeCell ref="T31:T33"/>
    <mergeCell ref="O34:O36"/>
    <mergeCell ref="P34:P36"/>
    <mergeCell ref="Q34:Q36"/>
    <mergeCell ref="R34:R36"/>
    <mergeCell ref="S34:S36"/>
    <mergeCell ref="T34:T36"/>
    <mergeCell ref="R37:R39"/>
    <mergeCell ref="S37:S39"/>
    <mergeCell ref="T37:T39"/>
    <mergeCell ref="R40:R42"/>
    <mergeCell ref="S40:S42"/>
    <mergeCell ref="T40:T42"/>
    <mergeCell ref="O31:O33"/>
    <mergeCell ref="P31:P33"/>
    <mergeCell ref="Q31:Q33"/>
    <mergeCell ref="T25:T27"/>
    <mergeCell ref="O28:O30"/>
    <mergeCell ref="P28:P30"/>
    <mergeCell ref="Q28:Q30"/>
    <mergeCell ref="R28:R30"/>
    <mergeCell ref="S28:S30"/>
    <mergeCell ref="T28:T30"/>
    <mergeCell ref="O19:O21"/>
    <mergeCell ref="P19:P21"/>
    <mergeCell ref="Q19:Q21"/>
    <mergeCell ref="R19:R21"/>
    <mergeCell ref="S19:S21"/>
    <mergeCell ref="T19:T21"/>
    <mergeCell ref="O22:O24"/>
    <mergeCell ref="P22:P24"/>
    <mergeCell ref="Q22:Q24"/>
    <mergeCell ref="R22:R24"/>
    <mergeCell ref="S22:S24"/>
    <mergeCell ref="T22:T24"/>
    <mergeCell ref="T12:T13"/>
    <mergeCell ref="O13:S13"/>
    <mergeCell ref="O14:O15"/>
    <mergeCell ref="P14:P15"/>
    <mergeCell ref="Q14:Q15"/>
    <mergeCell ref="R14:R15"/>
    <mergeCell ref="S14:S15"/>
    <mergeCell ref="O16:O18"/>
    <mergeCell ref="P16:P18"/>
    <mergeCell ref="Q16:Q18"/>
    <mergeCell ref="R16:R18"/>
    <mergeCell ref="S16:S18"/>
    <mergeCell ref="T16:T18"/>
    <mergeCell ref="C46:C47"/>
    <mergeCell ref="D46:D47"/>
    <mergeCell ref="L40:L42"/>
    <mergeCell ref="M40:M42"/>
    <mergeCell ref="N40:N42"/>
    <mergeCell ref="B43:B45"/>
    <mergeCell ref="C43:C45"/>
    <mergeCell ref="D43:D45"/>
    <mergeCell ref="E43:E45"/>
    <mergeCell ref="F43:F45"/>
    <mergeCell ref="G43:G45"/>
    <mergeCell ref="H43:H45"/>
    <mergeCell ref="I43:I45"/>
    <mergeCell ref="J43:J45"/>
    <mergeCell ref="L43:L45"/>
    <mergeCell ref="M43:M45"/>
    <mergeCell ref="N43:N45"/>
    <mergeCell ref="B40:B42"/>
    <mergeCell ref="C40:C42"/>
    <mergeCell ref="D40:D42"/>
    <mergeCell ref="E40:E42"/>
    <mergeCell ref="F40:F42"/>
    <mergeCell ref="G40:G42"/>
    <mergeCell ref="H40:H42"/>
    <mergeCell ref="I40:I42"/>
    <mergeCell ref="J40:J42"/>
    <mergeCell ref="L34:L36"/>
    <mergeCell ref="M34:M36"/>
    <mergeCell ref="N34:N36"/>
    <mergeCell ref="K40:K42"/>
    <mergeCell ref="O37:O39"/>
    <mergeCell ref="P37:P39"/>
    <mergeCell ref="Q37:Q39"/>
    <mergeCell ref="O40:O42"/>
    <mergeCell ref="P40:P42"/>
    <mergeCell ref="Q40:Q42"/>
    <mergeCell ref="L37:L39"/>
    <mergeCell ref="M37:M39"/>
    <mergeCell ref="N37:N39"/>
    <mergeCell ref="B37:B39"/>
    <mergeCell ref="C37:C39"/>
    <mergeCell ref="D37:D39"/>
    <mergeCell ref="E37:E39"/>
    <mergeCell ref="F37:F39"/>
    <mergeCell ref="G37:G39"/>
    <mergeCell ref="H37:H39"/>
    <mergeCell ref="I37:I39"/>
    <mergeCell ref="J37:J39"/>
    <mergeCell ref="J31:J33"/>
    <mergeCell ref="B34:B36"/>
    <mergeCell ref="C34:C36"/>
    <mergeCell ref="D34:D36"/>
    <mergeCell ref="E34:E36"/>
    <mergeCell ref="F34:F36"/>
    <mergeCell ref="G34:G36"/>
    <mergeCell ref="H34:H36"/>
    <mergeCell ref="I34:I36"/>
    <mergeCell ref="J34:J36"/>
    <mergeCell ref="B31:B33"/>
    <mergeCell ref="C31:C33"/>
    <mergeCell ref="D31:D33"/>
    <mergeCell ref="E31:E33"/>
    <mergeCell ref="F31:F33"/>
    <mergeCell ref="G31:G33"/>
    <mergeCell ref="H31:H33"/>
    <mergeCell ref="I31:I33"/>
    <mergeCell ref="I28:I30"/>
    <mergeCell ref="J28:J30"/>
    <mergeCell ref="N22:N24"/>
    <mergeCell ref="B25:B27"/>
    <mergeCell ref="C25:C27"/>
    <mergeCell ref="D25:D27"/>
    <mergeCell ref="E25:E27"/>
    <mergeCell ref="F25:F27"/>
    <mergeCell ref="G25:G27"/>
    <mergeCell ref="H25:H27"/>
    <mergeCell ref="I25:I27"/>
    <mergeCell ref="J25:J27"/>
    <mergeCell ref="L25:L27"/>
    <mergeCell ref="M25:M27"/>
    <mergeCell ref="N25:N27"/>
    <mergeCell ref="L28:L30"/>
    <mergeCell ref="M28:M30"/>
    <mergeCell ref="N28:N30"/>
    <mergeCell ref="B28:B30"/>
    <mergeCell ref="C28:C30"/>
    <mergeCell ref="D28:D30"/>
    <mergeCell ref="E28:E30"/>
    <mergeCell ref="F28:F30"/>
    <mergeCell ref="G28:G30"/>
    <mergeCell ref="H28:H30"/>
    <mergeCell ref="L31:L33"/>
    <mergeCell ref="H19:H21"/>
    <mergeCell ref="I19:I21"/>
    <mergeCell ref="J19:J21"/>
    <mergeCell ref="L19:L21"/>
    <mergeCell ref="M19:M21"/>
    <mergeCell ref="N19:N21"/>
    <mergeCell ref="B19:B21"/>
    <mergeCell ref="C19:C21"/>
    <mergeCell ref="D19:D21"/>
    <mergeCell ref="E19:E21"/>
    <mergeCell ref="B22:B24"/>
    <mergeCell ref="C22:C24"/>
    <mergeCell ref="D22:D24"/>
    <mergeCell ref="E22:E24"/>
    <mergeCell ref="F22:F24"/>
    <mergeCell ref="G22:G24"/>
    <mergeCell ref="H22:H24"/>
    <mergeCell ref="I22:I24"/>
    <mergeCell ref="J22:J24"/>
    <mergeCell ref="F19:F21"/>
    <mergeCell ref="G19:G21"/>
    <mergeCell ref="L22:L24"/>
    <mergeCell ref="M22:M24"/>
    <mergeCell ref="E16:E18"/>
    <mergeCell ref="F16:F18"/>
    <mergeCell ref="G16:G18"/>
    <mergeCell ref="H16:H18"/>
    <mergeCell ref="H12:H13"/>
    <mergeCell ref="B12:B13"/>
    <mergeCell ref="C12:C14"/>
    <mergeCell ref="D12:D13"/>
    <mergeCell ref="E12:E13"/>
    <mergeCell ref="F12:F13"/>
    <mergeCell ref="G12:G13"/>
    <mergeCell ref="I16:I18"/>
    <mergeCell ref="B16:B18"/>
    <mergeCell ref="J16:J18"/>
    <mergeCell ref="L16:L18"/>
    <mergeCell ref="M16:M18"/>
    <mergeCell ref="N16:N18"/>
    <mergeCell ref="K43:K45"/>
    <mergeCell ref="K12:K13"/>
    <mergeCell ref="K16:K18"/>
    <mergeCell ref="K19:K21"/>
    <mergeCell ref="K22:K24"/>
    <mergeCell ref="K25:K27"/>
    <mergeCell ref="K28:K30"/>
    <mergeCell ref="K31:K33"/>
    <mergeCell ref="K34:K36"/>
    <mergeCell ref="K37:K39"/>
    <mergeCell ref="J12:J13"/>
    <mergeCell ref="L12:L13"/>
    <mergeCell ref="M12:M13"/>
    <mergeCell ref="N12:N13"/>
    <mergeCell ref="M31:M33"/>
    <mergeCell ref="N31:N33"/>
    <mergeCell ref="C16:C18"/>
    <mergeCell ref="D16:D18"/>
  </mergeCells>
  <phoneticPr fontId="1"/>
  <dataValidations count="2">
    <dataValidation type="list" allowBlank="1" showInputMessage="1" showErrorMessage="1" sqref="C16 C19 C22 C25 C28 C31 C34 C37 C40 C43">
      <formula1>"公立,私立"</formula1>
    </dataValidation>
    <dataValidation type="list" allowBlank="1" showInputMessage="1" showErrorMessage="1" sqref="O16:S45">
      <formula1>"○"</formula1>
    </dataValidation>
  </dataValidations>
  <printOptions horizontalCentered="1"/>
  <pageMargins left="0.59055118110236227" right="0.59055118110236227" top="1.5354330708661419" bottom="0.55118110236220474" header="1.1023622047244095" footer="0.31496062992125984"/>
  <pageSetup paperSize="9" scale="44" fitToHeight="2" orientation="landscape" r:id="rId1"/>
  <colBreaks count="1" manualBreakCount="1">
    <brk id="20" max="52" man="1"/>
  </colBreaks>
  <extLst>
    <ext xmlns:x14="http://schemas.microsoft.com/office/spreadsheetml/2009/9/main" uri="{CCE6A557-97BC-4b89-ADB6-D9C93CAAB3DF}">
      <x14:dataValidations xmlns:xm="http://schemas.microsoft.com/office/excel/2006/main" count="1">
        <x14:dataValidation type="list" allowBlank="1" showInputMessage="1" showErrorMessage="1">
          <x14:formula1>
            <xm:f>リスト!$B$2:$B$8</xm:f>
          </x14:formula1>
          <xm:sqref>D16:D45</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U57"/>
  <sheetViews>
    <sheetView showGridLines="0" tabSelected="1" view="pageBreakPreview" zoomScale="70" zoomScaleNormal="75" zoomScaleSheetLayoutView="70" zoomScalePageLayoutView="70" workbookViewId="0">
      <selection activeCell="J7" sqref="J7"/>
    </sheetView>
  </sheetViews>
  <sheetFormatPr defaultColWidth="9" defaultRowHeight="13.2"/>
  <cols>
    <col min="1" max="1" width="1.88671875" style="5" customWidth="1"/>
    <col min="2" max="2" width="22.6640625" style="5" customWidth="1"/>
    <col min="3" max="3" width="13.109375" style="5" customWidth="1"/>
    <col min="4" max="4" width="18.44140625" style="5" customWidth="1"/>
    <col min="5" max="8" width="14.6640625" style="5" customWidth="1"/>
    <col min="9" max="13" width="14.77734375" style="5" customWidth="1"/>
    <col min="14" max="14" width="15.6640625" style="5" customWidth="1"/>
    <col min="15" max="19" width="10.6640625" style="5" customWidth="1"/>
    <col min="20" max="20" width="48.21875" style="5" customWidth="1"/>
    <col min="21" max="21" width="1.44140625" style="5" customWidth="1"/>
    <col min="22" max="16384" width="9" style="5"/>
  </cols>
  <sheetData>
    <row r="1" spans="1:21" ht="16.2">
      <c r="A1" s="45"/>
      <c r="B1" s="6" t="s">
        <v>51</v>
      </c>
      <c r="C1" s="6"/>
      <c r="D1" s="6"/>
      <c r="E1" s="6"/>
      <c r="F1" s="6"/>
      <c r="G1" s="6"/>
      <c r="H1" s="6"/>
      <c r="I1" s="6"/>
      <c r="J1" s="6"/>
      <c r="K1" s="6"/>
      <c r="L1" s="6"/>
      <c r="M1" s="6"/>
      <c r="N1" s="6"/>
      <c r="T1" s="6"/>
    </row>
    <row r="2" spans="1:21" s="7" customFormat="1" ht="9.75" customHeight="1">
      <c r="A2" s="46"/>
      <c r="B2" s="8"/>
      <c r="C2" s="8"/>
      <c r="D2" s="8"/>
      <c r="E2" s="8"/>
      <c r="F2" s="8"/>
      <c r="G2" s="8"/>
      <c r="H2" s="8"/>
      <c r="I2" s="8"/>
      <c r="J2" s="8"/>
      <c r="K2" s="8"/>
      <c r="L2" s="8"/>
      <c r="M2" s="8"/>
      <c r="N2" s="8"/>
      <c r="T2" s="8"/>
    </row>
    <row r="3" spans="1:21" s="7" customFormat="1" ht="16.2">
      <c r="A3" s="46"/>
      <c r="B3" s="8" t="s">
        <v>52</v>
      </c>
      <c r="C3" s="8"/>
      <c r="D3" s="8"/>
      <c r="E3" s="35"/>
      <c r="F3" s="35"/>
      <c r="G3" s="35"/>
      <c r="H3" s="35"/>
      <c r="I3" s="35"/>
      <c r="J3" s="36"/>
      <c r="K3" s="36"/>
      <c r="L3" s="36"/>
      <c r="M3" s="36"/>
      <c r="N3" s="36"/>
      <c r="O3" s="48"/>
      <c r="P3" s="48"/>
      <c r="Q3" s="48"/>
      <c r="R3" s="48"/>
      <c r="S3" s="48"/>
      <c r="T3" s="8"/>
    </row>
    <row r="4" spans="1:21" s="7" customFormat="1" ht="16.2">
      <c r="A4" s="46"/>
      <c r="B4" s="8"/>
      <c r="C4" s="8"/>
      <c r="D4" s="8"/>
      <c r="E4" s="35"/>
      <c r="F4" s="35"/>
      <c r="G4" s="35"/>
      <c r="H4" s="35"/>
      <c r="I4" s="35"/>
      <c r="N4" s="9"/>
      <c r="O4" s="9"/>
      <c r="P4" s="9"/>
      <c r="Q4" s="9"/>
      <c r="R4" s="9"/>
      <c r="S4" s="9"/>
    </row>
    <row r="5" spans="1:21" s="51" customFormat="1" ht="29.25" customHeight="1" thickBot="1">
      <c r="B5" s="52"/>
      <c r="C5" s="53"/>
      <c r="D5" s="54"/>
      <c r="E5" s="52"/>
      <c r="F5" s="52"/>
      <c r="G5" s="52"/>
      <c r="H5" s="52"/>
      <c r="I5" s="52"/>
      <c r="J5" s="55"/>
      <c r="K5" s="55"/>
      <c r="L5" s="55"/>
      <c r="M5" s="55"/>
      <c r="N5" s="56" t="s">
        <v>54</v>
      </c>
      <c r="O5" s="87" t="s">
        <v>68</v>
      </c>
      <c r="P5" s="87"/>
      <c r="Q5" s="87"/>
      <c r="R5" s="87"/>
      <c r="S5" s="87"/>
    </row>
    <row r="6" spans="1:21" s="51" customFormat="1" ht="29.25" customHeight="1" thickBot="1">
      <c r="B6" s="52"/>
      <c r="C6" s="53"/>
      <c r="D6" s="54"/>
      <c r="E6" s="52"/>
      <c r="F6" s="52"/>
      <c r="G6" s="52"/>
      <c r="H6" s="52"/>
      <c r="I6" s="52"/>
      <c r="J6" s="55"/>
      <c r="K6" s="55"/>
      <c r="L6" s="55"/>
      <c r="M6" s="55"/>
      <c r="N6" s="57" t="s">
        <v>55</v>
      </c>
      <c r="O6" s="88" t="s">
        <v>69</v>
      </c>
      <c r="P6" s="88"/>
      <c r="Q6" s="88"/>
      <c r="R6" s="88"/>
      <c r="S6" s="88"/>
    </row>
    <row r="7" spans="1:21" s="51" customFormat="1" ht="29.25" customHeight="1" thickBot="1">
      <c r="B7" s="52"/>
      <c r="C7" s="53"/>
      <c r="D7" s="54"/>
      <c r="E7" s="52"/>
      <c r="F7" s="52"/>
      <c r="G7" s="52"/>
      <c r="H7" s="52"/>
      <c r="I7" s="52"/>
      <c r="J7" s="55"/>
      <c r="K7" s="55"/>
      <c r="L7" s="55"/>
      <c r="M7" s="55"/>
      <c r="N7" s="57" t="s">
        <v>56</v>
      </c>
      <c r="O7" s="88" t="s">
        <v>70</v>
      </c>
      <c r="P7" s="88"/>
      <c r="Q7" s="88"/>
      <c r="R7" s="88"/>
      <c r="S7" s="88"/>
    </row>
    <row r="8" spans="1:21" s="51" customFormat="1" ht="29.25" customHeight="1" thickBot="1">
      <c r="B8" s="52"/>
      <c r="C8" s="53"/>
      <c r="D8" s="54"/>
      <c r="E8" s="52"/>
      <c r="F8" s="52"/>
      <c r="G8" s="52"/>
      <c r="H8" s="52"/>
      <c r="I8" s="52"/>
      <c r="J8" s="55"/>
      <c r="K8" s="55"/>
      <c r="L8" s="55"/>
      <c r="M8" s="55"/>
      <c r="N8" s="57" t="s">
        <v>57</v>
      </c>
      <c r="O8" s="88" t="s">
        <v>71</v>
      </c>
      <c r="P8" s="88"/>
      <c r="Q8" s="88"/>
      <c r="R8" s="88"/>
      <c r="S8" s="88"/>
    </row>
    <row r="9" spans="1:21" s="51" customFormat="1" ht="29.25" customHeight="1" thickBot="1">
      <c r="B9" s="52"/>
      <c r="C9" s="52"/>
      <c r="D9" s="52"/>
      <c r="E9" s="52"/>
      <c r="F9" s="52"/>
      <c r="G9" s="52"/>
      <c r="H9" s="52"/>
      <c r="I9" s="52"/>
      <c r="J9" s="55"/>
      <c r="K9" s="55"/>
      <c r="L9" s="55"/>
      <c r="M9" s="55"/>
      <c r="N9" s="58" t="s">
        <v>58</v>
      </c>
      <c r="O9" s="123" t="s">
        <v>72</v>
      </c>
      <c r="P9" s="123"/>
      <c r="Q9" s="123"/>
      <c r="R9" s="123"/>
      <c r="S9" s="123"/>
    </row>
    <row r="10" spans="1:21" s="7" customFormat="1" ht="27" customHeight="1">
      <c r="A10" s="46"/>
      <c r="B10" s="11" t="s">
        <v>53</v>
      </c>
      <c r="C10" s="12"/>
      <c r="D10" s="11"/>
      <c r="E10" s="37"/>
      <c r="F10" s="37"/>
      <c r="G10" s="37"/>
      <c r="H10" s="37"/>
      <c r="I10" s="37"/>
      <c r="J10" s="37"/>
      <c r="K10" s="37"/>
      <c r="L10" s="37"/>
      <c r="M10" s="37"/>
      <c r="N10" s="37"/>
      <c r="O10" s="10"/>
      <c r="P10" s="10"/>
      <c r="Q10" s="10"/>
      <c r="R10" s="10"/>
      <c r="S10" s="10"/>
      <c r="T10" s="11"/>
    </row>
    <row r="11" spans="1:21" ht="22.5" customHeight="1">
      <c r="A11" s="45"/>
      <c r="B11" s="14"/>
      <c r="C11" s="31"/>
      <c r="D11" s="13"/>
      <c r="E11" s="13"/>
      <c r="F11" s="63"/>
      <c r="G11" s="14"/>
      <c r="H11" s="63"/>
      <c r="I11" s="39"/>
      <c r="J11" s="16"/>
      <c r="K11" s="16"/>
      <c r="L11" s="16"/>
      <c r="M11" s="16"/>
      <c r="N11" s="17"/>
      <c r="O11" s="89" t="s">
        <v>42</v>
      </c>
      <c r="P11" s="89"/>
      <c r="Q11" s="89"/>
      <c r="R11" s="89"/>
      <c r="S11" s="89"/>
      <c r="T11" s="13"/>
    </row>
    <row r="12" spans="1:21" ht="22.5" customHeight="1">
      <c r="A12" s="45"/>
      <c r="B12" s="76" t="s">
        <v>10</v>
      </c>
      <c r="C12" s="77" t="s">
        <v>25</v>
      </c>
      <c r="D12" s="78" t="s">
        <v>23</v>
      </c>
      <c r="E12" s="75" t="s">
        <v>17</v>
      </c>
      <c r="F12" s="75" t="s">
        <v>30</v>
      </c>
      <c r="G12" s="75" t="s">
        <v>1</v>
      </c>
      <c r="H12" s="75" t="s">
        <v>63</v>
      </c>
      <c r="I12" s="59" t="s">
        <v>20</v>
      </c>
      <c r="J12" s="75" t="s">
        <v>2</v>
      </c>
      <c r="K12" s="74" t="s">
        <v>38</v>
      </c>
      <c r="L12" s="74" t="s">
        <v>39</v>
      </c>
      <c r="M12" s="74" t="s">
        <v>18</v>
      </c>
      <c r="N12" s="74" t="s">
        <v>19</v>
      </c>
      <c r="O12" s="90"/>
      <c r="P12" s="90"/>
      <c r="Q12" s="90"/>
      <c r="R12" s="90"/>
      <c r="S12" s="90"/>
      <c r="T12" s="84" t="s">
        <v>31</v>
      </c>
      <c r="U12" s="18"/>
    </row>
    <row r="13" spans="1:21" ht="17.25" customHeight="1">
      <c r="A13" s="45"/>
      <c r="B13" s="76"/>
      <c r="C13" s="77"/>
      <c r="D13" s="78"/>
      <c r="E13" s="75"/>
      <c r="F13" s="75"/>
      <c r="G13" s="75"/>
      <c r="H13" s="75"/>
      <c r="I13" s="60" t="s">
        <v>64</v>
      </c>
      <c r="J13" s="75"/>
      <c r="K13" s="74"/>
      <c r="L13" s="74"/>
      <c r="M13" s="74"/>
      <c r="N13" s="74"/>
      <c r="O13" s="85" t="s">
        <v>22</v>
      </c>
      <c r="P13" s="85"/>
      <c r="Q13" s="85"/>
      <c r="R13" s="85"/>
      <c r="S13" s="85"/>
      <c r="T13" s="84"/>
    </row>
    <row r="14" spans="1:21" ht="17.25" customHeight="1">
      <c r="A14" s="45"/>
      <c r="B14" s="65"/>
      <c r="C14" s="77"/>
      <c r="D14" s="66"/>
      <c r="E14" s="40"/>
      <c r="F14" s="64"/>
      <c r="G14" s="62"/>
      <c r="H14" s="64"/>
      <c r="I14" s="66"/>
      <c r="J14" s="43"/>
      <c r="K14" s="43"/>
      <c r="L14" s="43"/>
      <c r="M14" s="43"/>
      <c r="N14" s="62" t="s">
        <v>40</v>
      </c>
      <c r="O14" s="86" t="s">
        <v>43</v>
      </c>
      <c r="P14" s="86" t="s">
        <v>44</v>
      </c>
      <c r="Q14" s="86" t="s">
        <v>45</v>
      </c>
      <c r="R14" s="86" t="s">
        <v>46</v>
      </c>
      <c r="S14" s="86" t="s">
        <v>47</v>
      </c>
      <c r="T14" s="66" t="s">
        <v>48</v>
      </c>
    </row>
    <row r="15" spans="1:21" ht="17.25" customHeight="1">
      <c r="A15" s="45"/>
      <c r="B15" s="20" t="s">
        <v>3</v>
      </c>
      <c r="C15" s="22" t="s">
        <v>4</v>
      </c>
      <c r="D15" s="32" t="s">
        <v>11</v>
      </c>
      <c r="E15" s="32" t="s">
        <v>5</v>
      </c>
      <c r="F15" s="32" t="s">
        <v>6</v>
      </c>
      <c r="G15" s="32" t="s">
        <v>26</v>
      </c>
      <c r="H15" s="32" t="s">
        <v>7</v>
      </c>
      <c r="I15" s="32" t="s">
        <v>8</v>
      </c>
      <c r="J15" s="33" t="s">
        <v>15</v>
      </c>
      <c r="K15" s="33" t="s">
        <v>12</v>
      </c>
      <c r="L15" s="33" t="s">
        <v>13</v>
      </c>
      <c r="M15" s="33" t="s">
        <v>14</v>
      </c>
      <c r="N15" s="20" t="s">
        <v>21</v>
      </c>
      <c r="O15" s="86"/>
      <c r="P15" s="86"/>
      <c r="Q15" s="86"/>
      <c r="R15" s="86"/>
      <c r="S15" s="86"/>
      <c r="T15" s="21" t="s">
        <v>41</v>
      </c>
    </row>
    <row r="16" spans="1:21" ht="11.1" customHeight="1">
      <c r="A16" s="45"/>
      <c r="B16" s="91" t="s">
        <v>73</v>
      </c>
      <c r="C16" s="92" t="s">
        <v>74</v>
      </c>
      <c r="D16" s="93" t="s">
        <v>60</v>
      </c>
      <c r="E16" s="94">
        <v>80000</v>
      </c>
      <c r="F16" s="94">
        <v>0</v>
      </c>
      <c r="G16" s="70">
        <f>E16-F16</f>
        <v>80000</v>
      </c>
      <c r="H16" s="94">
        <v>80000</v>
      </c>
      <c r="I16" s="67">
        <v>100000</v>
      </c>
      <c r="J16" s="70">
        <f>MIN(G16:I18)</f>
        <v>80000</v>
      </c>
      <c r="K16" s="70">
        <f>J16*3/4</f>
        <v>60000</v>
      </c>
      <c r="L16" s="70">
        <f>ROUNDDOWN(MIN(J16:K18),-3)</f>
        <v>60000</v>
      </c>
      <c r="M16" s="70">
        <f>L16</f>
        <v>60000</v>
      </c>
      <c r="N16" s="70">
        <f>ROUNDDOWN(M16*2/3,-3)</f>
        <v>40000</v>
      </c>
      <c r="O16" s="102"/>
      <c r="P16" s="102"/>
      <c r="Q16" s="102"/>
      <c r="R16" s="102"/>
      <c r="S16" s="102"/>
      <c r="T16" s="103"/>
    </row>
    <row r="17" spans="1:20" ht="11.1" customHeight="1">
      <c r="A17" s="45"/>
      <c r="B17" s="95"/>
      <c r="C17" s="96"/>
      <c r="D17" s="97"/>
      <c r="E17" s="98"/>
      <c r="F17" s="98"/>
      <c r="G17" s="71"/>
      <c r="H17" s="98"/>
      <c r="I17" s="68"/>
      <c r="J17" s="71"/>
      <c r="K17" s="71"/>
      <c r="L17" s="71"/>
      <c r="M17" s="71"/>
      <c r="N17" s="71"/>
      <c r="O17" s="102"/>
      <c r="P17" s="102"/>
      <c r="Q17" s="102"/>
      <c r="R17" s="102"/>
      <c r="S17" s="102"/>
      <c r="T17" s="104"/>
    </row>
    <row r="18" spans="1:20" ht="11.1" customHeight="1">
      <c r="A18" s="45"/>
      <c r="B18" s="99"/>
      <c r="C18" s="100"/>
      <c r="D18" s="97"/>
      <c r="E18" s="101"/>
      <c r="F18" s="101"/>
      <c r="G18" s="72"/>
      <c r="H18" s="101"/>
      <c r="I18" s="69"/>
      <c r="J18" s="72"/>
      <c r="K18" s="72"/>
      <c r="L18" s="72"/>
      <c r="M18" s="72"/>
      <c r="N18" s="72"/>
      <c r="O18" s="102"/>
      <c r="P18" s="102"/>
      <c r="Q18" s="102"/>
      <c r="R18" s="102"/>
      <c r="S18" s="102"/>
      <c r="T18" s="105"/>
    </row>
    <row r="19" spans="1:20" ht="11.1" customHeight="1">
      <c r="A19" s="45"/>
      <c r="B19" s="91"/>
      <c r="C19" s="106"/>
      <c r="D19" s="107"/>
      <c r="E19" s="94"/>
      <c r="F19" s="94"/>
      <c r="G19" s="70">
        <f t="shared" ref="G19" si="0">E19-F19</f>
        <v>0</v>
      </c>
      <c r="H19" s="94"/>
      <c r="I19" s="67">
        <v>100000</v>
      </c>
      <c r="J19" s="70">
        <f t="shared" ref="J19" si="1">MIN(G19:I21)</f>
        <v>0</v>
      </c>
      <c r="K19" s="70">
        <f t="shared" ref="K19" si="2">J19*3/4</f>
        <v>0</v>
      </c>
      <c r="L19" s="70">
        <f t="shared" ref="L19" si="3">ROUNDDOWN(MIN(J19:K21),-3)</f>
        <v>0</v>
      </c>
      <c r="M19" s="70">
        <f t="shared" ref="M19" si="4">L19</f>
        <v>0</v>
      </c>
      <c r="N19" s="70">
        <f t="shared" ref="N19" si="5">ROUNDDOWN(M19*2/3,-3)</f>
        <v>0</v>
      </c>
      <c r="O19" s="102"/>
      <c r="P19" s="102"/>
      <c r="Q19" s="102"/>
      <c r="R19" s="102"/>
      <c r="S19" s="102"/>
      <c r="T19" s="103"/>
    </row>
    <row r="20" spans="1:20" ht="11.1" customHeight="1">
      <c r="A20" s="45"/>
      <c r="B20" s="95"/>
      <c r="C20" s="106"/>
      <c r="D20" s="108"/>
      <c r="E20" s="98"/>
      <c r="F20" s="98"/>
      <c r="G20" s="71"/>
      <c r="H20" s="98"/>
      <c r="I20" s="68"/>
      <c r="J20" s="71"/>
      <c r="K20" s="71"/>
      <c r="L20" s="71"/>
      <c r="M20" s="71"/>
      <c r="N20" s="71"/>
      <c r="O20" s="102"/>
      <c r="P20" s="102"/>
      <c r="Q20" s="102"/>
      <c r="R20" s="102"/>
      <c r="S20" s="102"/>
      <c r="T20" s="104"/>
    </row>
    <row r="21" spans="1:20" ht="11.1" customHeight="1">
      <c r="A21" s="45"/>
      <c r="B21" s="99"/>
      <c r="C21" s="109"/>
      <c r="D21" s="110"/>
      <c r="E21" s="101"/>
      <c r="F21" s="101"/>
      <c r="G21" s="72"/>
      <c r="H21" s="101"/>
      <c r="I21" s="69"/>
      <c r="J21" s="72"/>
      <c r="K21" s="72"/>
      <c r="L21" s="72"/>
      <c r="M21" s="72"/>
      <c r="N21" s="72"/>
      <c r="O21" s="102"/>
      <c r="P21" s="102"/>
      <c r="Q21" s="102"/>
      <c r="R21" s="102"/>
      <c r="S21" s="102"/>
      <c r="T21" s="105"/>
    </row>
    <row r="22" spans="1:20" ht="11.1" customHeight="1">
      <c r="A22" s="45"/>
      <c r="B22" s="91"/>
      <c r="C22" s="111"/>
      <c r="D22" s="108"/>
      <c r="E22" s="94"/>
      <c r="F22" s="94"/>
      <c r="G22" s="70">
        <f t="shared" ref="G22" si="6">E22-F22</f>
        <v>0</v>
      </c>
      <c r="H22" s="94"/>
      <c r="I22" s="67">
        <v>100000</v>
      </c>
      <c r="J22" s="70">
        <f t="shared" ref="J22" si="7">MIN(G22:I24)</f>
        <v>0</v>
      </c>
      <c r="K22" s="70">
        <f t="shared" ref="K22" si="8">J22*3/4</f>
        <v>0</v>
      </c>
      <c r="L22" s="70">
        <f t="shared" ref="L22" si="9">ROUNDDOWN(MIN(J22:K24),-3)</f>
        <v>0</v>
      </c>
      <c r="M22" s="70">
        <f t="shared" ref="M22" si="10">L22</f>
        <v>0</v>
      </c>
      <c r="N22" s="70">
        <f t="shared" ref="N22" si="11">ROUNDDOWN(M22*2/3,-3)</f>
        <v>0</v>
      </c>
      <c r="O22" s="102"/>
      <c r="P22" s="102"/>
      <c r="Q22" s="102"/>
      <c r="R22" s="102"/>
      <c r="S22" s="102"/>
      <c r="T22" s="103"/>
    </row>
    <row r="23" spans="1:20" ht="11.1" customHeight="1">
      <c r="A23" s="45"/>
      <c r="B23" s="95"/>
      <c r="C23" s="106"/>
      <c r="D23" s="108"/>
      <c r="E23" s="98"/>
      <c r="F23" s="98"/>
      <c r="G23" s="71"/>
      <c r="H23" s="98"/>
      <c r="I23" s="68"/>
      <c r="J23" s="71"/>
      <c r="K23" s="71"/>
      <c r="L23" s="71"/>
      <c r="M23" s="71"/>
      <c r="N23" s="71"/>
      <c r="O23" s="102"/>
      <c r="P23" s="102"/>
      <c r="Q23" s="102"/>
      <c r="R23" s="102"/>
      <c r="S23" s="102"/>
      <c r="T23" s="104"/>
    </row>
    <row r="24" spans="1:20" ht="11.1" customHeight="1">
      <c r="A24" s="45"/>
      <c r="B24" s="99"/>
      <c r="C24" s="109"/>
      <c r="D24" s="108"/>
      <c r="E24" s="101"/>
      <c r="F24" s="101"/>
      <c r="G24" s="72"/>
      <c r="H24" s="101"/>
      <c r="I24" s="69"/>
      <c r="J24" s="72"/>
      <c r="K24" s="72"/>
      <c r="L24" s="72"/>
      <c r="M24" s="72"/>
      <c r="N24" s="72"/>
      <c r="O24" s="102"/>
      <c r="P24" s="102"/>
      <c r="Q24" s="102"/>
      <c r="R24" s="102"/>
      <c r="S24" s="102"/>
      <c r="T24" s="105"/>
    </row>
    <row r="25" spans="1:20" ht="11.1" customHeight="1">
      <c r="A25" s="45"/>
      <c r="B25" s="91"/>
      <c r="C25" s="111"/>
      <c r="D25" s="107"/>
      <c r="E25" s="94"/>
      <c r="F25" s="94"/>
      <c r="G25" s="70">
        <f t="shared" ref="G25" si="12">E25-F25</f>
        <v>0</v>
      </c>
      <c r="H25" s="94"/>
      <c r="I25" s="67">
        <v>100000</v>
      </c>
      <c r="J25" s="70">
        <f t="shared" ref="J25" si="13">MIN(G25:I27)</f>
        <v>0</v>
      </c>
      <c r="K25" s="70">
        <f t="shared" ref="K25" si="14">J25*3/4</f>
        <v>0</v>
      </c>
      <c r="L25" s="70">
        <f t="shared" ref="L25" si="15">ROUNDDOWN(MIN(J25:K27),-3)</f>
        <v>0</v>
      </c>
      <c r="M25" s="70">
        <f t="shared" ref="M25" si="16">L25</f>
        <v>0</v>
      </c>
      <c r="N25" s="70">
        <f t="shared" ref="N25" si="17">ROUNDDOWN(M25*2/3,-3)</f>
        <v>0</v>
      </c>
      <c r="O25" s="102"/>
      <c r="P25" s="102"/>
      <c r="Q25" s="102"/>
      <c r="R25" s="102"/>
      <c r="S25" s="102"/>
      <c r="T25" s="103"/>
    </row>
    <row r="26" spans="1:20" ht="11.1" customHeight="1">
      <c r="A26" s="45"/>
      <c r="B26" s="95"/>
      <c r="C26" s="106"/>
      <c r="D26" s="108"/>
      <c r="E26" s="98"/>
      <c r="F26" s="98"/>
      <c r="G26" s="71"/>
      <c r="H26" s="98"/>
      <c r="I26" s="68"/>
      <c r="J26" s="71"/>
      <c r="K26" s="71"/>
      <c r="L26" s="71"/>
      <c r="M26" s="71"/>
      <c r="N26" s="71"/>
      <c r="O26" s="102"/>
      <c r="P26" s="102"/>
      <c r="Q26" s="102"/>
      <c r="R26" s="102"/>
      <c r="S26" s="102"/>
      <c r="T26" s="104"/>
    </row>
    <row r="27" spans="1:20" ht="11.1" customHeight="1">
      <c r="A27" s="45"/>
      <c r="B27" s="99"/>
      <c r="C27" s="109"/>
      <c r="D27" s="110"/>
      <c r="E27" s="101"/>
      <c r="F27" s="101"/>
      <c r="G27" s="72"/>
      <c r="H27" s="101"/>
      <c r="I27" s="69"/>
      <c r="J27" s="72"/>
      <c r="K27" s="72"/>
      <c r="L27" s="72"/>
      <c r="M27" s="72"/>
      <c r="N27" s="72"/>
      <c r="O27" s="102"/>
      <c r="P27" s="102"/>
      <c r="Q27" s="102"/>
      <c r="R27" s="102"/>
      <c r="S27" s="102"/>
      <c r="T27" s="105"/>
    </row>
    <row r="28" spans="1:20" ht="11.1" customHeight="1">
      <c r="A28" s="45"/>
      <c r="B28" s="91"/>
      <c r="C28" s="92"/>
      <c r="D28" s="107"/>
      <c r="E28" s="94"/>
      <c r="F28" s="94"/>
      <c r="G28" s="70">
        <f t="shared" ref="G28" si="18">E28-F28</f>
        <v>0</v>
      </c>
      <c r="H28" s="94"/>
      <c r="I28" s="67">
        <v>100000</v>
      </c>
      <c r="J28" s="70">
        <f t="shared" ref="J28" si="19">MIN(G28:I30)</f>
        <v>0</v>
      </c>
      <c r="K28" s="70">
        <f t="shared" ref="K28" si="20">J28*3/4</f>
        <v>0</v>
      </c>
      <c r="L28" s="70">
        <f t="shared" ref="L28" si="21">ROUNDDOWN(MIN(J28:K30),-3)</f>
        <v>0</v>
      </c>
      <c r="M28" s="70">
        <f t="shared" ref="M28" si="22">L28</f>
        <v>0</v>
      </c>
      <c r="N28" s="70">
        <f t="shared" ref="N28" si="23">ROUNDDOWN(M28*2/3,-3)</f>
        <v>0</v>
      </c>
      <c r="O28" s="102"/>
      <c r="P28" s="102"/>
      <c r="Q28" s="102"/>
      <c r="R28" s="102"/>
      <c r="S28" s="102"/>
      <c r="T28" s="103"/>
    </row>
    <row r="29" spans="1:20" ht="11.1" customHeight="1">
      <c r="A29" s="45"/>
      <c r="B29" s="95"/>
      <c r="C29" s="96"/>
      <c r="D29" s="108"/>
      <c r="E29" s="98"/>
      <c r="F29" s="98"/>
      <c r="G29" s="71"/>
      <c r="H29" s="98"/>
      <c r="I29" s="68"/>
      <c r="J29" s="71"/>
      <c r="K29" s="71"/>
      <c r="L29" s="71"/>
      <c r="M29" s="71"/>
      <c r="N29" s="71"/>
      <c r="O29" s="102"/>
      <c r="P29" s="102"/>
      <c r="Q29" s="102"/>
      <c r="R29" s="102"/>
      <c r="S29" s="102"/>
      <c r="T29" s="104"/>
    </row>
    <row r="30" spans="1:20" ht="11.1" customHeight="1">
      <c r="A30" s="45"/>
      <c r="B30" s="99"/>
      <c r="C30" s="100"/>
      <c r="D30" s="110"/>
      <c r="E30" s="101"/>
      <c r="F30" s="101"/>
      <c r="G30" s="72"/>
      <c r="H30" s="101"/>
      <c r="I30" s="69"/>
      <c r="J30" s="72"/>
      <c r="K30" s="72"/>
      <c r="L30" s="72"/>
      <c r="M30" s="72"/>
      <c r="N30" s="72"/>
      <c r="O30" s="102"/>
      <c r="P30" s="102"/>
      <c r="Q30" s="102"/>
      <c r="R30" s="102"/>
      <c r="S30" s="102"/>
      <c r="T30" s="105"/>
    </row>
    <row r="31" spans="1:20" ht="11.1" customHeight="1">
      <c r="A31" s="45"/>
      <c r="B31" s="91"/>
      <c r="C31" s="106"/>
      <c r="D31" s="107"/>
      <c r="E31" s="94"/>
      <c r="F31" s="94"/>
      <c r="G31" s="70">
        <f t="shared" ref="G31" si="24">E31-F31</f>
        <v>0</v>
      </c>
      <c r="H31" s="94"/>
      <c r="I31" s="67">
        <v>100000</v>
      </c>
      <c r="J31" s="70">
        <f t="shared" ref="J31" si="25">MIN(G31:I33)</f>
        <v>0</v>
      </c>
      <c r="K31" s="70">
        <f t="shared" ref="K31" si="26">J31*3/4</f>
        <v>0</v>
      </c>
      <c r="L31" s="70">
        <f t="shared" ref="L31" si="27">ROUNDDOWN(MIN(J31:K33),-3)</f>
        <v>0</v>
      </c>
      <c r="M31" s="70">
        <f t="shared" ref="M31" si="28">L31</f>
        <v>0</v>
      </c>
      <c r="N31" s="70">
        <f t="shared" ref="N31" si="29">ROUNDDOWN(M31*2/3,-3)</f>
        <v>0</v>
      </c>
      <c r="O31" s="102"/>
      <c r="P31" s="102"/>
      <c r="Q31" s="102"/>
      <c r="R31" s="102"/>
      <c r="S31" s="102"/>
      <c r="T31" s="103"/>
    </row>
    <row r="32" spans="1:20" ht="11.1" customHeight="1">
      <c r="A32" s="45"/>
      <c r="B32" s="95"/>
      <c r="C32" s="106"/>
      <c r="D32" s="108"/>
      <c r="E32" s="98"/>
      <c r="F32" s="98"/>
      <c r="G32" s="71"/>
      <c r="H32" s="98"/>
      <c r="I32" s="68"/>
      <c r="J32" s="71"/>
      <c r="K32" s="71"/>
      <c r="L32" s="71"/>
      <c r="M32" s="71"/>
      <c r="N32" s="71"/>
      <c r="O32" s="102"/>
      <c r="P32" s="102"/>
      <c r="Q32" s="102"/>
      <c r="R32" s="102"/>
      <c r="S32" s="102"/>
      <c r="T32" s="104"/>
    </row>
    <row r="33" spans="1:20" ht="11.1" customHeight="1">
      <c r="A33" s="45"/>
      <c r="B33" s="99"/>
      <c r="C33" s="109"/>
      <c r="D33" s="112"/>
      <c r="E33" s="101"/>
      <c r="F33" s="101"/>
      <c r="G33" s="72"/>
      <c r="H33" s="101"/>
      <c r="I33" s="69"/>
      <c r="J33" s="72"/>
      <c r="K33" s="72"/>
      <c r="L33" s="72"/>
      <c r="M33" s="72"/>
      <c r="N33" s="72"/>
      <c r="O33" s="102"/>
      <c r="P33" s="102"/>
      <c r="Q33" s="102"/>
      <c r="R33" s="102"/>
      <c r="S33" s="102"/>
      <c r="T33" s="105"/>
    </row>
    <row r="34" spans="1:20" ht="11.1" customHeight="1">
      <c r="A34" s="45"/>
      <c r="B34" s="91"/>
      <c r="C34" s="111"/>
      <c r="D34" s="107"/>
      <c r="E34" s="94"/>
      <c r="F34" s="94"/>
      <c r="G34" s="70">
        <f t="shared" ref="G34" si="30">E34-F34</f>
        <v>0</v>
      </c>
      <c r="H34" s="94"/>
      <c r="I34" s="67">
        <v>100000</v>
      </c>
      <c r="J34" s="70">
        <f t="shared" ref="J34" si="31">MIN(G34:I36)</f>
        <v>0</v>
      </c>
      <c r="K34" s="70">
        <f t="shared" ref="K34" si="32">J34*3/4</f>
        <v>0</v>
      </c>
      <c r="L34" s="70">
        <f t="shared" ref="L34" si="33">ROUNDDOWN(MIN(J34:K36),-3)</f>
        <v>0</v>
      </c>
      <c r="M34" s="70">
        <f t="shared" ref="M34" si="34">L34</f>
        <v>0</v>
      </c>
      <c r="N34" s="70">
        <f t="shared" ref="N34" si="35">ROUNDDOWN(M34*2/3,-3)</f>
        <v>0</v>
      </c>
      <c r="O34" s="102"/>
      <c r="P34" s="102"/>
      <c r="Q34" s="102"/>
      <c r="R34" s="102"/>
      <c r="S34" s="102"/>
      <c r="T34" s="103"/>
    </row>
    <row r="35" spans="1:20" ht="11.1" customHeight="1">
      <c r="A35" s="45"/>
      <c r="B35" s="95"/>
      <c r="C35" s="106"/>
      <c r="D35" s="108"/>
      <c r="E35" s="98"/>
      <c r="F35" s="98"/>
      <c r="G35" s="71"/>
      <c r="H35" s="98"/>
      <c r="I35" s="68"/>
      <c r="J35" s="71"/>
      <c r="K35" s="71"/>
      <c r="L35" s="71"/>
      <c r="M35" s="71"/>
      <c r="N35" s="71"/>
      <c r="O35" s="102"/>
      <c r="P35" s="102"/>
      <c r="Q35" s="102"/>
      <c r="R35" s="102"/>
      <c r="S35" s="102"/>
      <c r="T35" s="104"/>
    </row>
    <row r="36" spans="1:20" ht="11.1" customHeight="1">
      <c r="A36" s="45"/>
      <c r="B36" s="99"/>
      <c r="C36" s="106"/>
      <c r="D36" s="112"/>
      <c r="E36" s="101"/>
      <c r="F36" s="101"/>
      <c r="G36" s="72"/>
      <c r="H36" s="101"/>
      <c r="I36" s="69"/>
      <c r="J36" s="72"/>
      <c r="K36" s="72"/>
      <c r="L36" s="72"/>
      <c r="M36" s="72"/>
      <c r="N36" s="72"/>
      <c r="O36" s="102"/>
      <c r="P36" s="102"/>
      <c r="Q36" s="102"/>
      <c r="R36" s="102"/>
      <c r="S36" s="102"/>
      <c r="T36" s="105"/>
    </row>
    <row r="37" spans="1:20" ht="11.1" customHeight="1">
      <c r="A37" s="45"/>
      <c r="B37" s="91"/>
      <c r="C37" s="113"/>
      <c r="D37" s="107"/>
      <c r="E37" s="94"/>
      <c r="F37" s="94"/>
      <c r="G37" s="70">
        <f t="shared" ref="G37" si="36">E37-F37</f>
        <v>0</v>
      </c>
      <c r="H37" s="94"/>
      <c r="I37" s="67">
        <v>100000</v>
      </c>
      <c r="J37" s="70">
        <f t="shared" ref="J37" si="37">MIN(G37:I39)</f>
        <v>0</v>
      </c>
      <c r="K37" s="70">
        <f t="shared" ref="K37" si="38">J37*3/4</f>
        <v>0</v>
      </c>
      <c r="L37" s="70">
        <f t="shared" ref="L37" si="39">ROUNDDOWN(MIN(J37:K39),-3)</f>
        <v>0</v>
      </c>
      <c r="M37" s="70">
        <f t="shared" ref="M37" si="40">L37</f>
        <v>0</v>
      </c>
      <c r="N37" s="70">
        <f t="shared" ref="N37" si="41">ROUNDDOWN(M37*2/3,-3)</f>
        <v>0</v>
      </c>
      <c r="O37" s="102"/>
      <c r="P37" s="102"/>
      <c r="Q37" s="102"/>
      <c r="R37" s="102"/>
      <c r="S37" s="102"/>
      <c r="T37" s="103"/>
    </row>
    <row r="38" spans="1:20" ht="11.1" customHeight="1">
      <c r="A38" s="45"/>
      <c r="B38" s="95"/>
      <c r="C38" s="114"/>
      <c r="D38" s="108"/>
      <c r="E38" s="98"/>
      <c r="F38" s="98"/>
      <c r="G38" s="71"/>
      <c r="H38" s="98"/>
      <c r="I38" s="68"/>
      <c r="J38" s="71"/>
      <c r="K38" s="71"/>
      <c r="L38" s="71"/>
      <c r="M38" s="71"/>
      <c r="N38" s="71"/>
      <c r="O38" s="102"/>
      <c r="P38" s="102"/>
      <c r="Q38" s="102"/>
      <c r="R38" s="102"/>
      <c r="S38" s="102"/>
      <c r="T38" s="104"/>
    </row>
    <row r="39" spans="1:20" ht="11.1" customHeight="1">
      <c r="A39" s="45"/>
      <c r="B39" s="99"/>
      <c r="C39" s="115"/>
      <c r="D39" s="108"/>
      <c r="E39" s="101"/>
      <c r="F39" s="101"/>
      <c r="G39" s="72"/>
      <c r="H39" s="101"/>
      <c r="I39" s="69"/>
      <c r="J39" s="72"/>
      <c r="K39" s="72"/>
      <c r="L39" s="72"/>
      <c r="M39" s="72"/>
      <c r="N39" s="72"/>
      <c r="O39" s="102"/>
      <c r="P39" s="102"/>
      <c r="Q39" s="102"/>
      <c r="R39" s="102"/>
      <c r="S39" s="102"/>
      <c r="T39" s="105"/>
    </row>
    <row r="40" spans="1:20" ht="11.1" customHeight="1">
      <c r="A40" s="45"/>
      <c r="B40" s="91"/>
      <c r="C40" s="114"/>
      <c r="D40" s="107"/>
      <c r="E40" s="94"/>
      <c r="F40" s="94"/>
      <c r="G40" s="70">
        <f t="shared" ref="G40" si="42">E40-F40</f>
        <v>0</v>
      </c>
      <c r="H40" s="94"/>
      <c r="I40" s="67">
        <v>100000</v>
      </c>
      <c r="J40" s="70">
        <f t="shared" ref="J40" si="43">MIN(G40:I42)</f>
        <v>0</v>
      </c>
      <c r="K40" s="70">
        <f t="shared" ref="K40" si="44">J40*3/4</f>
        <v>0</v>
      </c>
      <c r="L40" s="70">
        <f t="shared" ref="L40" si="45">ROUNDDOWN(MIN(J40:K42),-3)</f>
        <v>0</v>
      </c>
      <c r="M40" s="70">
        <f>L40</f>
        <v>0</v>
      </c>
      <c r="N40" s="70">
        <f t="shared" ref="N40" si="46">ROUNDDOWN(M40*2/3,-3)</f>
        <v>0</v>
      </c>
      <c r="O40" s="102"/>
      <c r="P40" s="102"/>
      <c r="Q40" s="102"/>
      <c r="R40" s="102"/>
      <c r="S40" s="102"/>
      <c r="T40" s="103"/>
    </row>
    <row r="41" spans="1:20" ht="11.1" customHeight="1">
      <c r="A41" s="45"/>
      <c r="B41" s="95"/>
      <c r="C41" s="114"/>
      <c r="D41" s="108"/>
      <c r="E41" s="98"/>
      <c r="F41" s="98"/>
      <c r="G41" s="71"/>
      <c r="H41" s="98"/>
      <c r="I41" s="68"/>
      <c r="J41" s="71"/>
      <c r="K41" s="71"/>
      <c r="L41" s="71"/>
      <c r="M41" s="71"/>
      <c r="N41" s="71"/>
      <c r="O41" s="102"/>
      <c r="P41" s="102"/>
      <c r="Q41" s="102"/>
      <c r="R41" s="102"/>
      <c r="S41" s="102"/>
      <c r="T41" s="104"/>
    </row>
    <row r="42" spans="1:20" ht="11.1" customHeight="1">
      <c r="A42" s="45"/>
      <c r="B42" s="99"/>
      <c r="C42" s="115"/>
      <c r="D42" s="110"/>
      <c r="E42" s="101"/>
      <c r="F42" s="101"/>
      <c r="G42" s="72"/>
      <c r="H42" s="101"/>
      <c r="I42" s="69"/>
      <c r="J42" s="72"/>
      <c r="K42" s="72"/>
      <c r="L42" s="72"/>
      <c r="M42" s="72"/>
      <c r="N42" s="72"/>
      <c r="O42" s="102"/>
      <c r="P42" s="102"/>
      <c r="Q42" s="102"/>
      <c r="R42" s="102"/>
      <c r="S42" s="102"/>
      <c r="T42" s="105"/>
    </row>
    <row r="43" spans="1:20" ht="11.1" customHeight="1">
      <c r="A43" s="45"/>
      <c r="B43" s="91"/>
      <c r="C43" s="92"/>
      <c r="D43" s="116"/>
      <c r="E43" s="94"/>
      <c r="F43" s="94"/>
      <c r="G43" s="70">
        <f t="shared" ref="G43" si="47">E43-F43</f>
        <v>0</v>
      </c>
      <c r="H43" s="94"/>
      <c r="I43" s="67">
        <v>100000</v>
      </c>
      <c r="J43" s="70">
        <f t="shared" ref="J43" si="48">MIN(G43:I45)</f>
        <v>0</v>
      </c>
      <c r="K43" s="70">
        <f t="shared" ref="K43" si="49">J43*3/4</f>
        <v>0</v>
      </c>
      <c r="L43" s="70">
        <f t="shared" ref="L43" si="50">ROUNDDOWN(MIN(J43:K45),-3)</f>
        <v>0</v>
      </c>
      <c r="M43" s="70">
        <f t="shared" ref="M43" si="51">L43</f>
        <v>0</v>
      </c>
      <c r="N43" s="70">
        <f t="shared" ref="N43" si="52">ROUNDDOWN(M43*2/3,-3)</f>
        <v>0</v>
      </c>
      <c r="O43" s="102"/>
      <c r="P43" s="102"/>
      <c r="Q43" s="102"/>
      <c r="R43" s="102"/>
      <c r="S43" s="102"/>
      <c r="T43" s="103"/>
    </row>
    <row r="44" spans="1:20" ht="11.1" customHeight="1">
      <c r="A44" s="45"/>
      <c r="B44" s="95"/>
      <c r="C44" s="96"/>
      <c r="D44" s="117"/>
      <c r="E44" s="98"/>
      <c r="F44" s="98"/>
      <c r="G44" s="71"/>
      <c r="H44" s="98"/>
      <c r="I44" s="68"/>
      <c r="J44" s="71"/>
      <c r="K44" s="71"/>
      <c r="L44" s="71"/>
      <c r="M44" s="71"/>
      <c r="N44" s="71"/>
      <c r="O44" s="102"/>
      <c r="P44" s="102"/>
      <c r="Q44" s="102"/>
      <c r="R44" s="102"/>
      <c r="S44" s="102"/>
      <c r="T44" s="104"/>
    </row>
    <row r="45" spans="1:20" ht="11.1" customHeight="1" thickBot="1">
      <c r="A45" s="45"/>
      <c r="B45" s="118"/>
      <c r="C45" s="119"/>
      <c r="D45" s="120"/>
      <c r="E45" s="121"/>
      <c r="F45" s="121"/>
      <c r="G45" s="73"/>
      <c r="H45" s="121"/>
      <c r="I45" s="83"/>
      <c r="J45" s="73"/>
      <c r="K45" s="73"/>
      <c r="L45" s="73"/>
      <c r="M45" s="73"/>
      <c r="N45" s="73"/>
      <c r="O45" s="122"/>
      <c r="P45" s="122"/>
      <c r="Q45" s="122"/>
      <c r="R45" s="122"/>
      <c r="S45" s="122"/>
      <c r="T45" s="105"/>
    </row>
    <row r="46" spans="1:20" ht="13.8" thickTop="1">
      <c r="A46" s="45"/>
      <c r="B46" s="23" t="s">
        <v>16</v>
      </c>
      <c r="C46" s="79"/>
      <c r="D46" s="81"/>
      <c r="E46" s="3" t="s">
        <v>0</v>
      </c>
      <c r="F46" s="4" t="s">
        <v>0</v>
      </c>
      <c r="G46" s="4" t="s">
        <v>0</v>
      </c>
      <c r="H46" s="4" t="s">
        <v>0</v>
      </c>
      <c r="I46" s="4" t="s">
        <v>0</v>
      </c>
      <c r="J46" s="4" t="s">
        <v>0</v>
      </c>
      <c r="K46" s="4" t="s">
        <v>0</v>
      </c>
      <c r="L46" s="4" t="s">
        <v>0</v>
      </c>
      <c r="M46" s="4" t="s">
        <v>28</v>
      </c>
      <c r="N46" s="4" t="s">
        <v>29</v>
      </c>
      <c r="O46" s="61" t="s">
        <v>49</v>
      </c>
      <c r="P46" s="61" t="s">
        <v>49</v>
      </c>
      <c r="Q46" s="61" t="s">
        <v>49</v>
      </c>
      <c r="R46" s="61" t="s">
        <v>49</v>
      </c>
      <c r="S46" s="61" t="s">
        <v>49</v>
      </c>
      <c r="T46" s="79"/>
    </row>
    <row r="47" spans="1:20" ht="33" customHeight="1">
      <c r="A47" s="45"/>
      <c r="B47" s="34">
        <f>COUNTA(B16:B45)</f>
        <v>1</v>
      </c>
      <c r="C47" s="80"/>
      <c r="D47" s="82"/>
      <c r="E47" s="1">
        <f t="shared" ref="E47:N47" si="53">SUBTOTAL(109,E16:E45)</f>
        <v>80000</v>
      </c>
      <c r="F47" s="2">
        <f t="shared" si="53"/>
        <v>0</v>
      </c>
      <c r="G47" s="2">
        <f t="shared" si="53"/>
        <v>80000</v>
      </c>
      <c r="H47" s="2">
        <f t="shared" si="53"/>
        <v>80000</v>
      </c>
      <c r="I47" s="2">
        <f t="shared" si="53"/>
        <v>1000000</v>
      </c>
      <c r="J47" s="2">
        <f t="shared" si="53"/>
        <v>80000</v>
      </c>
      <c r="K47" s="2">
        <f t="shared" si="53"/>
        <v>60000</v>
      </c>
      <c r="L47" s="2">
        <f t="shared" si="53"/>
        <v>60000</v>
      </c>
      <c r="M47" s="2">
        <f t="shared" si="53"/>
        <v>60000</v>
      </c>
      <c r="N47" s="2">
        <f t="shared" si="53"/>
        <v>40000</v>
      </c>
      <c r="O47" s="50">
        <f>COUNTA(O16:O45)</f>
        <v>0</v>
      </c>
      <c r="P47" s="50">
        <f t="shared" ref="P47:S47" si="54">COUNTA(P16:P45)</f>
        <v>0</v>
      </c>
      <c r="Q47" s="50">
        <f t="shared" si="54"/>
        <v>0</v>
      </c>
      <c r="R47" s="50">
        <f t="shared" si="54"/>
        <v>0</v>
      </c>
      <c r="S47" s="50">
        <f t="shared" si="54"/>
        <v>0</v>
      </c>
      <c r="T47" s="80"/>
    </row>
    <row r="48" spans="1:20" ht="16.5" customHeight="1">
      <c r="A48" s="45"/>
      <c r="B48" s="24" t="s">
        <v>9</v>
      </c>
      <c r="C48" s="24"/>
      <c r="D48" s="24"/>
      <c r="E48" s="24"/>
      <c r="F48" s="24"/>
      <c r="G48" s="24"/>
      <c r="H48" s="24"/>
      <c r="I48" s="24"/>
      <c r="J48" s="44"/>
      <c r="K48" s="44"/>
      <c r="L48" s="44"/>
      <c r="M48" s="44"/>
      <c r="N48" s="44"/>
      <c r="O48" s="25"/>
      <c r="P48" s="25"/>
      <c r="Q48" s="25"/>
      <c r="R48" s="25"/>
      <c r="S48" s="25"/>
      <c r="T48" s="26"/>
    </row>
    <row r="49" spans="2:20" ht="17.25" customHeight="1">
      <c r="B49" s="27" t="s">
        <v>24</v>
      </c>
      <c r="C49" s="27"/>
      <c r="D49" s="26"/>
      <c r="E49" s="25"/>
      <c r="F49" s="25"/>
      <c r="G49" s="25"/>
      <c r="H49" s="26"/>
      <c r="I49" s="26"/>
      <c r="J49" s="25"/>
      <c r="K49" s="25"/>
      <c r="L49" s="25"/>
      <c r="M49" s="25"/>
      <c r="N49" s="26"/>
      <c r="O49" s="25"/>
      <c r="P49" s="25"/>
      <c r="Q49" s="25"/>
      <c r="R49" s="25"/>
      <c r="S49" s="25"/>
      <c r="T49" s="26"/>
    </row>
    <row r="50" spans="2:20" ht="17.25" customHeight="1">
      <c r="B50" s="27" t="s">
        <v>32</v>
      </c>
      <c r="C50" s="27"/>
      <c r="D50" s="26"/>
      <c r="E50" s="26"/>
      <c r="F50" s="26"/>
      <c r="G50" s="26"/>
      <c r="H50" s="26"/>
      <c r="I50" s="26"/>
      <c r="J50" s="26"/>
      <c r="K50" s="27"/>
      <c r="L50" s="27"/>
      <c r="M50" s="27"/>
      <c r="N50" s="27"/>
      <c r="O50" s="25"/>
      <c r="P50" s="25"/>
      <c r="Q50" s="25"/>
      <c r="R50" s="25"/>
      <c r="S50" s="25"/>
      <c r="T50" s="24"/>
    </row>
    <row r="51" spans="2:20" ht="17.25" customHeight="1">
      <c r="B51" s="24" t="s">
        <v>27</v>
      </c>
      <c r="C51" s="24"/>
      <c r="D51" s="24"/>
      <c r="E51" s="24"/>
      <c r="F51" s="24"/>
      <c r="G51" s="24"/>
      <c r="H51" s="24"/>
      <c r="I51" s="24"/>
      <c r="J51" s="44"/>
      <c r="K51" s="44"/>
      <c r="L51" s="44"/>
      <c r="M51" s="44"/>
      <c r="N51" s="44"/>
      <c r="O51" s="25"/>
      <c r="P51" s="25"/>
      <c r="Q51" s="25"/>
      <c r="R51" s="25"/>
      <c r="S51" s="25"/>
      <c r="T51" s="27"/>
    </row>
    <row r="52" spans="2:20" ht="17.25" customHeight="1">
      <c r="B52" s="24" t="s">
        <v>33</v>
      </c>
      <c r="C52" s="27"/>
      <c r="D52" s="27"/>
      <c r="E52" s="27"/>
      <c r="F52" s="27"/>
      <c r="G52" s="27"/>
      <c r="H52" s="27"/>
      <c r="I52" s="27"/>
      <c r="J52" s="27"/>
      <c r="K52" s="44"/>
      <c r="L52" s="27"/>
      <c r="O52" s="28"/>
      <c r="P52" s="28"/>
      <c r="Q52" s="28"/>
      <c r="R52" s="28"/>
      <c r="S52" s="28"/>
      <c r="T52" s="30"/>
    </row>
    <row r="53" spans="2:20" ht="17.25" customHeight="1">
      <c r="B53" s="27" t="s">
        <v>34</v>
      </c>
      <c r="C53" s="27"/>
      <c r="D53" s="27"/>
      <c r="E53" s="27"/>
      <c r="F53" s="27"/>
      <c r="G53" s="27"/>
      <c r="H53" s="27"/>
      <c r="I53" s="27"/>
      <c r="J53" s="27"/>
      <c r="K53" s="27"/>
      <c r="L53" s="27"/>
      <c r="O53" s="28"/>
      <c r="P53" s="28"/>
      <c r="Q53" s="28"/>
      <c r="R53" s="28"/>
      <c r="S53" s="28"/>
      <c r="T53" s="30"/>
    </row>
    <row r="54" spans="2:20" ht="17.25" customHeight="1">
      <c r="B54" s="27" t="s">
        <v>35</v>
      </c>
      <c r="C54" s="27"/>
      <c r="D54" s="29"/>
      <c r="E54" s="29"/>
      <c r="F54" s="29"/>
      <c r="G54" s="29"/>
      <c r="J54" s="29"/>
      <c r="K54" s="27"/>
      <c r="L54" s="29"/>
      <c r="M54" s="28"/>
      <c r="N54" s="30"/>
      <c r="O54" s="28"/>
      <c r="P54" s="28"/>
      <c r="Q54" s="28"/>
      <c r="R54" s="28"/>
      <c r="S54" s="28"/>
      <c r="T54" s="30"/>
    </row>
    <row r="55" spans="2:20" ht="17.25" customHeight="1">
      <c r="B55" s="27" t="s">
        <v>50</v>
      </c>
      <c r="C55" s="27"/>
      <c r="D55" s="29"/>
      <c r="E55" s="29"/>
      <c r="F55" s="29"/>
      <c r="G55" s="29"/>
      <c r="J55" s="29"/>
      <c r="K55" s="29"/>
      <c r="L55" s="29"/>
      <c r="M55" s="28"/>
      <c r="N55" s="30"/>
      <c r="O55" s="30"/>
      <c r="P55" s="30"/>
      <c r="Q55" s="30"/>
      <c r="R55" s="30"/>
      <c r="S55" s="30"/>
      <c r="T55" s="30"/>
    </row>
    <row r="56" spans="2:20" ht="17.25" customHeight="1">
      <c r="B56" s="30" t="s">
        <v>36</v>
      </c>
      <c r="C56" s="30"/>
      <c r="N56" s="11"/>
      <c r="T56" s="11"/>
    </row>
    <row r="57" spans="2:20">
      <c r="B57" s="30" t="s">
        <v>37</v>
      </c>
      <c r="C57" s="45"/>
      <c r="D57" s="45"/>
      <c r="E57" s="45"/>
      <c r="F57" s="45"/>
      <c r="G57" s="45"/>
      <c r="H57" s="45"/>
      <c r="I57" s="45"/>
      <c r="J57" s="45"/>
      <c r="L57" s="45"/>
      <c r="M57" s="45"/>
      <c r="N57" s="45"/>
    </row>
  </sheetData>
  <mergeCells count="218">
    <mergeCell ref="Q43:Q45"/>
    <mergeCell ref="R43:R45"/>
    <mergeCell ref="S43:S45"/>
    <mergeCell ref="T43:T45"/>
    <mergeCell ref="C46:C47"/>
    <mergeCell ref="D46:D47"/>
    <mergeCell ref="T46:T47"/>
    <mergeCell ref="K43:K45"/>
    <mergeCell ref="L43:L45"/>
    <mergeCell ref="M43:M45"/>
    <mergeCell ref="N43:N45"/>
    <mergeCell ref="O43:O45"/>
    <mergeCell ref="P43:P45"/>
    <mergeCell ref="T40:T42"/>
    <mergeCell ref="B43:B45"/>
    <mergeCell ref="C43:C45"/>
    <mergeCell ref="D43:D45"/>
    <mergeCell ref="E43:E45"/>
    <mergeCell ref="F43:F45"/>
    <mergeCell ref="G43:G45"/>
    <mergeCell ref="H43:H45"/>
    <mergeCell ref="I43:I45"/>
    <mergeCell ref="J43:J45"/>
    <mergeCell ref="N40:N42"/>
    <mergeCell ref="O40:O42"/>
    <mergeCell ref="P40:P42"/>
    <mergeCell ref="Q40:Q42"/>
    <mergeCell ref="R40:R42"/>
    <mergeCell ref="S40:S42"/>
    <mergeCell ref="H40:H42"/>
    <mergeCell ref="I40:I42"/>
    <mergeCell ref="J40:J42"/>
    <mergeCell ref="K40:K42"/>
    <mergeCell ref="L40:L42"/>
    <mergeCell ref="M40:M42"/>
    <mergeCell ref="Q37:Q39"/>
    <mergeCell ref="R37:R39"/>
    <mergeCell ref="S37:S39"/>
    <mergeCell ref="T37:T39"/>
    <mergeCell ref="B40:B42"/>
    <mergeCell ref="C40:C42"/>
    <mergeCell ref="D40:D42"/>
    <mergeCell ref="E40:E42"/>
    <mergeCell ref="F40:F42"/>
    <mergeCell ref="G40:G42"/>
    <mergeCell ref="K37:K39"/>
    <mergeCell ref="L37:L39"/>
    <mergeCell ref="M37:M39"/>
    <mergeCell ref="N37:N39"/>
    <mergeCell ref="O37:O39"/>
    <mergeCell ref="P37:P39"/>
    <mergeCell ref="T34:T36"/>
    <mergeCell ref="B37:B39"/>
    <mergeCell ref="C37:C39"/>
    <mergeCell ref="D37:D39"/>
    <mergeCell ref="E37:E39"/>
    <mergeCell ref="F37:F39"/>
    <mergeCell ref="G37:G39"/>
    <mergeCell ref="H37:H39"/>
    <mergeCell ref="I37:I39"/>
    <mergeCell ref="J37:J39"/>
    <mergeCell ref="N34:N36"/>
    <mergeCell ref="O34:O36"/>
    <mergeCell ref="P34:P36"/>
    <mergeCell ref="Q34:Q36"/>
    <mergeCell ref="R34:R36"/>
    <mergeCell ref="S34:S36"/>
    <mergeCell ref="H34:H36"/>
    <mergeCell ref="I34:I36"/>
    <mergeCell ref="J34:J36"/>
    <mergeCell ref="K34:K36"/>
    <mergeCell ref="L34:L36"/>
    <mergeCell ref="M34:M36"/>
    <mergeCell ref="Q31:Q33"/>
    <mergeCell ref="R31:R33"/>
    <mergeCell ref="S31:S33"/>
    <mergeCell ref="T31:T33"/>
    <mergeCell ref="B34:B36"/>
    <mergeCell ref="C34:C36"/>
    <mergeCell ref="D34:D36"/>
    <mergeCell ref="E34:E36"/>
    <mergeCell ref="F34:F36"/>
    <mergeCell ref="G34:G36"/>
    <mergeCell ref="K31:K33"/>
    <mergeCell ref="L31:L33"/>
    <mergeCell ref="M31:M33"/>
    <mergeCell ref="N31:N33"/>
    <mergeCell ref="O31:O33"/>
    <mergeCell ref="P31:P33"/>
    <mergeCell ref="T28:T30"/>
    <mergeCell ref="B31:B33"/>
    <mergeCell ref="C31:C33"/>
    <mergeCell ref="D31:D33"/>
    <mergeCell ref="E31:E33"/>
    <mergeCell ref="F31:F33"/>
    <mergeCell ref="G31:G33"/>
    <mergeCell ref="H31:H33"/>
    <mergeCell ref="I31:I33"/>
    <mergeCell ref="J31:J33"/>
    <mergeCell ref="N28:N30"/>
    <mergeCell ref="O28:O30"/>
    <mergeCell ref="P28:P30"/>
    <mergeCell ref="Q28:Q30"/>
    <mergeCell ref="R28:R30"/>
    <mergeCell ref="S28:S30"/>
    <mergeCell ref="H28:H30"/>
    <mergeCell ref="I28:I30"/>
    <mergeCell ref="J28:J30"/>
    <mergeCell ref="K28:K30"/>
    <mergeCell ref="L28:L30"/>
    <mergeCell ref="M28:M30"/>
    <mergeCell ref="Q25:Q27"/>
    <mergeCell ref="R25:R27"/>
    <mergeCell ref="S25:S27"/>
    <mergeCell ref="T25:T27"/>
    <mergeCell ref="B28:B30"/>
    <mergeCell ref="C28:C30"/>
    <mergeCell ref="D28:D30"/>
    <mergeCell ref="E28:E30"/>
    <mergeCell ref="F28:F30"/>
    <mergeCell ref="G28:G30"/>
    <mergeCell ref="K25:K27"/>
    <mergeCell ref="L25:L27"/>
    <mergeCell ref="M25:M27"/>
    <mergeCell ref="N25:N27"/>
    <mergeCell ref="O25:O27"/>
    <mergeCell ref="P25:P27"/>
    <mergeCell ref="T22:T24"/>
    <mergeCell ref="B25:B27"/>
    <mergeCell ref="C25:C27"/>
    <mergeCell ref="D25:D27"/>
    <mergeCell ref="E25:E27"/>
    <mergeCell ref="F25:F27"/>
    <mergeCell ref="G25:G27"/>
    <mergeCell ref="H25:H27"/>
    <mergeCell ref="I25:I27"/>
    <mergeCell ref="J25:J27"/>
    <mergeCell ref="N22:N24"/>
    <mergeCell ref="O22:O24"/>
    <mergeCell ref="P22:P24"/>
    <mergeCell ref="Q22:Q24"/>
    <mergeCell ref="R22:R24"/>
    <mergeCell ref="S22:S24"/>
    <mergeCell ref="H22:H24"/>
    <mergeCell ref="I22:I24"/>
    <mergeCell ref="J22:J24"/>
    <mergeCell ref="K22:K24"/>
    <mergeCell ref="L22:L24"/>
    <mergeCell ref="M22:M24"/>
    <mergeCell ref="Q19:Q21"/>
    <mergeCell ref="R19:R21"/>
    <mergeCell ref="S19:S21"/>
    <mergeCell ref="T19:T21"/>
    <mergeCell ref="B22:B24"/>
    <mergeCell ref="C22:C24"/>
    <mergeCell ref="D22:D24"/>
    <mergeCell ref="E22:E24"/>
    <mergeCell ref="F22:F24"/>
    <mergeCell ref="G22:G24"/>
    <mergeCell ref="K19:K21"/>
    <mergeCell ref="L19:L21"/>
    <mergeCell ref="M19:M21"/>
    <mergeCell ref="N19:N21"/>
    <mergeCell ref="O19:O21"/>
    <mergeCell ref="P19:P21"/>
    <mergeCell ref="T16:T18"/>
    <mergeCell ref="B19:B21"/>
    <mergeCell ref="C19:C21"/>
    <mergeCell ref="D19:D21"/>
    <mergeCell ref="E19:E21"/>
    <mergeCell ref="F19:F21"/>
    <mergeCell ref="G19:G21"/>
    <mergeCell ref="H19:H21"/>
    <mergeCell ref="I19:I21"/>
    <mergeCell ref="J19:J21"/>
    <mergeCell ref="N16:N18"/>
    <mergeCell ref="O16:O18"/>
    <mergeCell ref="P16:P18"/>
    <mergeCell ref="Q16:Q18"/>
    <mergeCell ref="R16:R18"/>
    <mergeCell ref="S16:S18"/>
    <mergeCell ref="H16:H18"/>
    <mergeCell ref="I16:I18"/>
    <mergeCell ref="J16:J18"/>
    <mergeCell ref="K16:K18"/>
    <mergeCell ref="L16:L18"/>
    <mergeCell ref="M16:M18"/>
    <mergeCell ref="B16:B18"/>
    <mergeCell ref="C16:C18"/>
    <mergeCell ref="D16:D18"/>
    <mergeCell ref="E16:E18"/>
    <mergeCell ref="F16:F18"/>
    <mergeCell ref="G16:G18"/>
    <mergeCell ref="T12:T13"/>
    <mergeCell ref="O13:S13"/>
    <mergeCell ref="O14:O15"/>
    <mergeCell ref="P14:P15"/>
    <mergeCell ref="Q14:Q15"/>
    <mergeCell ref="R14:R15"/>
    <mergeCell ref="S14:S15"/>
    <mergeCell ref="H12:H13"/>
    <mergeCell ref="J12:J13"/>
    <mergeCell ref="K12:K13"/>
    <mergeCell ref="L12:L13"/>
    <mergeCell ref="M12:M13"/>
    <mergeCell ref="N12:N13"/>
    <mergeCell ref="B12:B13"/>
    <mergeCell ref="C12:C14"/>
    <mergeCell ref="D12:D13"/>
    <mergeCell ref="E12:E13"/>
    <mergeCell ref="F12:F13"/>
    <mergeCell ref="G12:G13"/>
    <mergeCell ref="O5:S5"/>
    <mergeCell ref="O6:S6"/>
    <mergeCell ref="O7:S7"/>
    <mergeCell ref="O8:S8"/>
    <mergeCell ref="O9:S9"/>
    <mergeCell ref="O11:S12"/>
  </mergeCells>
  <phoneticPr fontId="1"/>
  <dataValidations count="2">
    <dataValidation type="list" allowBlank="1" showInputMessage="1" showErrorMessage="1" sqref="O16:S45">
      <formula1>"○"</formula1>
    </dataValidation>
    <dataValidation type="list" allowBlank="1" showInputMessage="1" showErrorMessage="1" sqref="C16 C19 C22 C25 C28 C31 C34 C37 C40 C43">
      <formula1>"公立,私立"</formula1>
    </dataValidation>
  </dataValidations>
  <printOptions horizontalCentered="1"/>
  <pageMargins left="0.59055118110236227" right="0.59055118110236227" top="1.5354330708661419" bottom="0.55118110236220474" header="1.1023622047244095" footer="0.31496062992125984"/>
  <pageSetup paperSize="9" scale="44" fitToHeight="2" orientation="landscape" r:id="rId1"/>
  <colBreaks count="1" manualBreakCount="1">
    <brk id="20" max="52" man="1"/>
  </colBreak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リスト!$B$2:$B$8</xm:f>
          </x14:formula1>
          <xm:sqref>D16:D45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8"/>
  <sheetViews>
    <sheetView workbookViewId="0">
      <selection activeCell="C12" sqref="C12"/>
    </sheetView>
  </sheetViews>
  <sheetFormatPr defaultRowHeight="13.2"/>
  <sheetData>
    <row r="2" spans="2:2">
      <c r="B2" t="s">
        <v>59</v>
      </c>
    </row>
    <row r="3" spans="2:2">
      <c r="B3" t="s">
        <v>65</v>
      </c>
    </row>
    <row r="4" spans="2:2">
      <c r="B4" t="s">
        <v>60</v>
      </c>
    </row>
    <row r="5" spans="2:2">
      <c r="B5" t="s">
        <v>66</v>
      </c>
    </row>
    <row r="6" spans="2:2">
      <c r="B6" t="s">
        <v>67</v>
      </c>
    </row>
    <row r="7" spans="2:2">
      <c r="B7" t="s">
        <v>61</v>
      </c>
    </row>
    <row r="8" spans="2:2">
      <c r="B8" t="s">
        <v>62</v>
      </c>
    </row>
  </sheetData>
  <phoneticPr fontId="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3938FF167EE5C143A3B3E9E43341D836" ma:contentTypeVersion="15" ma:contentTypeDescription="新しいドキュメントを作成します。" ma:contentTypeScope="" ma:versionID="cc3b7f2de94eb99efb2a679d48baf322">
  <xsd:schema xmlns:xsd="http://www.w3.org/2001/XMLSchema" xmlns:xs="http://www.w3.org/2001/XMLSchema" xmlns:p="http://schemas.microsoft.com/office/2006/metadata/properties" xmlns:ns2="a8c6578c-7eab-4949-a83c-160a73284abc" xmlns:ns3="678a2489-fa4b-4df7-931e-168db4fd1dd7" targetNamespace="http://schemas.microsoft.com/office/2006/metadata/properties" ma:root="true" ma:fieldsID="97ff155a2112a4830c187446c738a7df" ns2:_="" ns3:_="">
    <xsd:import namespace="a8c6578c-7eab-4949-a83c-160a73284abc"/>
    <xsd:import namespace="678a2489-fa4b-4df7-931e-168db4fd1dd7"/>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element ref="ns2:MediaLengthInSeconds" minOccurs="0"/>
                <xsd:element ref="ns2:MediaServiceObjectDetectorVersions" minOccurs="0"/>
                <xsd:element ref="ns2:_x8b1b__x6f14__x8005_"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8c6578c-7eab-4949-a83c-160a73284ab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_x8b1b__x6f14__x8005_" ma:index="21" nillable="true" ma:displayName="講演者" ma:format="Dropdown" ma:internalName="_x8b1b__x6f14__x8005_">
      <xsd:simpleType>
        <xsd:union memberTypes="dms:Text">
          <xsd:simpleType>
            <xsd:restriction base="dms:Choice">
              <xsd:enumeration value="局長"/>
              <xsd:enumeration value="審議官"/>
              <xsd:enumeration value="総務課長"/>
              <xsd:enumeration value="保育政策課長"/>
              <xsd:enumeration value="成育基盤企画課長"/>
              <xsd:enumeration value="成育環境課長"/>
              <xsd:enumeration value="母子保健課長"/>
              <xsd:enumeration value="安全対策課長"/>
              <xsd:enumeration value="参事官（事業調整担当）"/>
            </xsd:restriction>
          </xsd:simpleType>
        </xsd:union>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78a2489-fa4b-4df7-931e-168db4fd1dd7"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887ec8e2-654d-462e-8a6b-51a310453e65}" ma:internalName="TaxCatchAll" ma:showField="CatchAllData" ma:web="678a2489-fa4b-4df7-931e-168db4fd1dd7">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a8c6578c-7eab-4949-a83c-160a73284abc">
      <Terms xmlns="http://schemas.microsoft.com/office/infopath/2007/PartnerControls"/>
    </lcf76f155ced4ddcb4097134ff3c332f>
    <_x8b1b__x6f14__x8005_ xmlns="a8c6578c-7eab-4949-a83c-160a73284abc" xsi:nil="true"/>
    <TaxCatchAll xmlns="678a2489-fa4b-4df7-931e-168db4fd1dd7"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79D5EAA-5C8E-4F38-AA91-C7D768F8213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8c6578c-7eab-4949-a83c-160a73284abc"/>
    <ds:schemaRef ds:uri="678a2489-fa4b-4df7-931e-168db4fd1d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6F7FA44-B1BA-437D-AAE6-3436CB5539B7}">
  <ds:schemaRefs>
    <ds:schemaRef ds:uri="678a2489-fa4b-4df7-931e-168db4fd1dd7"/>
    <ds:schemaRef ds:uri="http://schemas.microsoft.com/office/2006/documentManagement/types"/>
    <ds:schemaRef ds:uri="a8c6578c-7eab-4949-a83c-160a73284abc"/>
    <ds:schemaRef ds:uri="http://schemas.openxmlformats.org/package/2006/metadata/core-properties"/>
    <ds:schemaRef ds:uri="http://purl.org/dc/terms/"/>
    <ds:schemaRef ds:uri="http://purl.org/dc/elements/1.1/"/>
    <ds:schemaRef ds:uri="http://www.w3.org/XML/1998/namespace"/>
    <ds:schemaRef ds:uri="http://schemas.microsoft.com/office/infopath/2007/PartnerControls"/>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D7367135-7B85-47FA-A41A-E024C391F0B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別紙２</vt:lpstr>
      <vt:lpstr>（記入例）別紙２</vt:lpstr>
      <vt:lpstr>リスト</vt:lpstr>
      <vt:lpstr>'（記入例）別紙２'!Print_Area</vt:lpstr>
      <vt:lpstr>別紙２!Print_Area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2022-12-01T08:16:46Z</dcterms:created>
  <dcterms:modified xsi:type="dcterms:W3CDTF">2024-06-28T06:25:41Z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0x0101003938FF167EE5C143A3B3E9E43341D836</vt:lpwstr>
  </property>
  <property fmtid="{D5CDD505-2E9C-101B-9397-08002B2CF9AE}" pid="3" name="MediaServiceImageTags">
    <vt:lpwstr/>
  </property>
</Properties>
</file>