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2025\s0022\group\200_企画調整部\020_総合計画\050_三浦半島魅力最大化プロジェクト\070_地域まるごとホテル＠三浦半島\70_e-kanagawa\補助金交付申請\20250425_起案\"/>
    </mc:Choice>
  </mc:AlternateContent>
  <bookViews>
    <workbookView xWindow="0" yWindow="0" windowWidth="23040" windowHeight="8784" tabRatio="785"/>
  </bookViews>
  <sheets>
    <sheet name="補助事業申請者概要 (R7)" sheetId="4" r:id="rId1"/>
    <sheet name="補助事業支出内訳  (R7)" sheetId="5" r:id="rId2"/>
    <sheet name="【記載例】補助事業支出内訳" sheetId="3" r:id="rId3"/>
  </sheets>
  <definedNames>
    <definedName name="OLE_LINK1" localSheetId="2">【記載例】補助事業支出内訳!#REF!</definedName>
    <definedName name="OLE_LINK1" localSheetId="1">'補助事業支出内訳  (R7)'!#REF!</definedName>
    <definedName name="_xlnm.Print_Area" localSheetId="2">【記載例】補助事業支出内訳!$A$1:$N$49</definedName>
    <definedName name="_xlnm.Print_Area" localSheetId="1">'補助事業支出内訳  (R7)'!$A$1:$N$49</definedName>
    <definedName name="_xlnm.Print_Area" localSheetId="0">'補助事業申請者概要 (R7)'!$A$1:$O$19</definedName>
    <definedName name="Z_000D048D_DD2A_4D7D_BD2D_678EEF088706_.wvu.PrintArea" localSheetId="2" hidden="1">【記載例】補助事業支出内訳!$A$1:$N$49</definedName>
    <definedName name="Z_000D048D_DD2A_4D7D_BD2D_678EEF088706_.wvu.PrintArea" localSheetId="1" hidden="1">'補助事業支出内訳  (R7)'!$A$1:$N$49</definedName>
    <definedName name="Z_000D048D_DD2A_4D7D_BD2D_678EEF088706_.wvu.PrintArea" localSheetId="0" hidden="1">'補助事業申請者概要 (R7)'!$A$1:$O$19</definedName>
    <definedName name="Z_E8AF2474_FC54_4224_8E92_6C12D797C561_.wvu.PrintArea" localSheetId="2" hidden="1">【記載例】補助事業支出内訳!$A$1:$N$49</definedName>
    <definedName name="Z_E8AF2474_FC54_4224_8E92_6C12D797C561_.wvu.PrintArea" localSheetId="1" hidden="1">'補助事業支出内訳  (R7)'!$A$1:$N$49</definedName>
    <definedName name="Z_E8AF2474_FC54_4224_8E92_6C12D797C561_.wvu.PrintArea" localSheetId="0" hidden="1">'補助事業申請者概要 (R7)'!$A$1:$O$19</definedName>
    <definedName name="Z_F9D0E92C_ADCC_4D59_9797_0F0B5365E36E_.wvu.PrintArea" localSheetId="2" hidden="1">【記載例】補助事業支出内訳!$A$1:$N$49</definedName>
    <definedName name="Z_F9D0E92C_ADCC_4D59_9797_0F0B5365E36E_.wvu.PrintArea" localSheetId="1" hidden="1">'補助事業支出内訳  (R7)'!$A$1:$N$49</definedName>
    <definedName name="Z_F9D0E92C_ADCC_4D59_9797_0F0B5365E36E_.wvu.PrintArea" localSheetId="0" hidden="1">'補助事業申請者概要 (R7)'!$A$1:$O$19</definedName>
  </definedNames>
  <calcPr calcId="162913"/>
  <customWorkbookViews>
    <customWorkbookView name="Tsukamoto - 個人用ビュー" guid="{F9D0E92C-ADCC-4D59-9797-0F0B5365E36E}" mergeInterval="0" personalView="1" xWindow="192" yWindow="161" windowWidth="1433" windowHeight="919" tabRatio="785" activeSheetId="2"/>
    <customWorkbookView name="大庭 - 個人用ビュー" guid="{000D048D-DD2A-4D7D-BD2D-678EEF088706}" mergeInterval="0" personalView="1" maximized="1" xWindow="-9" yWindow="-9" windowWidth="1938" windowHeight="1048" tabRatio="785" activeSheetId="2" showComments="commIndAndComment"/>
    <customWorkbookView name="加藤 - 個人用ビュー" guid="{E8AF2474-FC54-4224-8E92-6C12D797C561}" mergeInterval="0" personalView="1" maximized="1" xWindow="-9" yWindow="-9" windowWidth="1938" windowHeight="1048" tabRatio="785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5" l="1"/>
  <c r="M42" i="5"/>
  <c r="M41" i="5"/>
  <c r="M40" i="5"/>
  <c r="M38" i="5"/>
  <c r="M37" i="5"/>
  <c r="M36" i="5"/>
  <c r="M35" i="5" s="1"/>
  <c r="I35" i="5" s="1"/>
  <c r="J30" i="5"/>
  <c r="M29" i="5"/>
  <c r="M28" i="5"/>
  <c r="M27" i="5"/>
  <c r="M26" i="5" s="1"/>
  <c r="M25" i="5"/>
  <c r="M24" i="5"/>
  <c r="M23" i="5"/>
  <c r="M17" i="5"/>
  <c r="M16" i="5"/>
  <c r="M15" i="5"/>
  <c r="M14" i="5" s="1"/>
  <c r="N14" i="5" s="1"/>
  <c r="J14" i="5"/>
  <c r="M13" i="5"/>
  <c r="M12" i="5"/>
  <c r="M11" i="5"/>
  <c r="J10" i="5"/>
  <c r="M9" i="5"/>
  <c r="M8" i="5"/>
  <c r="M7" i="5"/>
  <c r="M6" i="5" s="1"/>
  <c r="M22" i="5" l="1"/>
  <c r="M39" i="5"/>
  <c r="N39" i="5" s="1"/>
  <c r="M10" i="5"/>
  <c r="I6" i="5"/>
  <c r="M18" i="5"/>
  <c r="N6" i="5"/>
  <c r="N18" i="5" s="1"/>
  <c r="I14" i="5"/>
  <c r="I22" i="5"/>
  <c r="I30" i="5" s="1"/>
  <c r="M30" i="5"/>
  <c r="N22" i="5"/>
  <c r="N26" i="5"/>
  <c r="I26" i="5"/>
  <c r="N10" i="5"/>
  <c r="I10" i="5"/>
  <c r="N35" i="5"/>
  <c r="J18" i="5"/>
  <c r="M43" i="5"/>
  <c r="N43" i="5" l="1"/>
  <c r="N44" i="5" s="1"/>
  <c r="I39" i="5"/>
  <c r="I43" i="5" s="1"/>
  <c r="I18" i="5"/>
  <c r="D47" i="5" s="1"/>
  <c r="N30" i="5"/>
  <c r="N31" i="5" s="1"/>
  <c r="F47" i="5" s="1"/>
  <c r="J31" i="3"/>
  <c r="J15" i="3"/>
  <c r="M43" i="3" l="1"/>
  <c r="M42" i="3"/>
  <c r="M41" i="3"/>
  <c r="M40" i="3" s="1"/>
  <c r="M39" i="3"/>
  <c r="M38" i="3"/>
  <c r="M37" i="3"/>
  <c r="M36" i="3" s="1"/>
  <c r="I36" i="3" s="1"/>
  <c r="M30" i="3"/>
  <c r="M29" i="3"/>
  <c r="M28" i="3"/>
  <c r="M26" i="3"/>
  <c r="M25" i="3"/>
  <c r="M24" i="3"/>
  <c r="M27" i="3" l="1"/>
  <c r="I27" i="3" s="1"/>
  <c r="N40" i="3"/>
  <c r="I40" i="3"/>
  <c r="I44" i="3" s="1"/>
  <c r="M44" i="3"/>
  <c r="N36" i="3"/>
  <c r="M23" i="3"/>
  <c r="N44" i="3" l="1"/>
  <c r="M31" i="3"/>
  <c r="I23" i="3"/>
  <c r="I31" i="3" s="1"/>
  <c r="N23" i="3"/>
  <c r="N27" i="3"/>
  <c r="N31" i="3" l="1"/>
  <c r="M18" i="3"/>
  <c r="M17" i="3"/>
  <c r="M16" i="3"/>
  <c r="M14" i="3"/>
  <c r="M13" i="3"/>
  <c r="M12" i="3"/>
  <c r="M10" i="3"/>
  <c r="M9" i="3"/>
  <c r="M8" i="3"/>
  <c r="M15" i="3" l="1"/>
  <c r="N15" i="3" s="1"/>
  <c r="M7" i="3"/>
  <c r="M11" i="3"/>
  <c r="J11" i="3"/>
  <c r="I15" i="3" l="1"/>
  <c r="I11" i="3"/>
  <c r="J19" i="3"/>
  <c r="N7" i="3"/>
  <c r="I7" i="3"/>
  <c r="I19" i="3" s="1"/>
  <c r="D48" i="3" s="1"/>
  <c r="M19" i="3"/>
  <c r="J44" i="3" l="1"/>
  <c r="N45" i="3" l="1"/>
  <c r="N11" i="3" l="1"/>
  <c r="N19" i="3" s="1"/>
  <c r="N32" i="3" s="1"/>
  <c r="F48" i="3" s="1"/>
</calcChain>
</file>

<file path=xl/sharedStrings.xml><?xml version="1.0" encoding="utf-8"?>
<sst xmlns="http://schemas.openxmlformats.org/spreadsheetml/2006/main" count="166" uniqueCount="64">
  <si>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</si>
  <si>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</si>
  <si>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所属・氏名</t>
    <rPh sb="0" eb="2">
      <t>ショゾク</t>
    </rPh>
    <phoneticPr fontId="4"/>
  </si>
  <si>
    <t>補助対象施設</t>
    <rPh sb="0" eb="2">
      <t>ホジョ</t>
    </rPh>
    <rPh sb="2" eb="4">
      <t>タイショウ</t>
    </rPh>
    <rPh sb="4" eb="6">
      <t>シセツ</t>
    </rPh>
    <phoneticPr fontId="4"/>
  </si>
  <si>
    <t>＜申請者の概要＞</t>
    <rPh sb="1" eb="4">
      <t>シンセイシャ</t>
    </rPh>
    <rPh sb="5" eb="7">
      <t>ガイヨウ</t>
    </rPh>
    <phoneticPr fontId="4"/>
  </si>
  <si>
    <t>ＦＡＸ番号</t>
    <phoneticPr fontId="4"/>
  </si>
  <si>
    <t>住所</t>
    <rPh sb="0" eb="2">
      <t>ジュウショ</t>
    </rPh>
    <phoneticPr fontId="4"/>
  </si>
  <si>
    <t>自社ホームページのURL</t>
    <phoneticPr fontId="4"/>
  </si>
  <si>
    <t>無 ・ 有</t>
    <rPh sb="0" eb="1">
      <t>ナ</t>
    </rPh>
    <rPh sb="4" eb="5">
      <t>アリ</t>
    </rPh>
    <phoneticPr fontId="4"/>
  </si>
  <si>
    <t>添付資料
番号</t>
    <rPh sb="0" eb="2">
      <t>てんぷ</t>
    </rPh>
    <rPh sb="2" eb="4">
      <t>しりょう</t>
    </rPh>
    <rPh sb="5" eb="7">
      <t>ばんごう</t>
    </rPh>
    <phoneticPr fontId="15" type="Hiragana"/>
  </si>
  <si>
    <t>補助対象経費</t>
    <rPh sb="0" eb="2">
      <t>ほじょ</t>
    </rPh>
    <rPh sb="2" eb="4">
      <t>たいしょう</t>
    </rPh>
    <rPh sb="4" eb="6">
      <t>けいひ</t>
    </rPh>
    <phoneticPr fontId="15" type="Hiragana"/>
  </si>
  <si>
    <t>数量</t>
    <rPh sb="0" eb="2">
      <t>すうりょう</t>
    </rPh>
    <phoneticPr fontId="15" type="Hiragana"/>
  </si>
  <si>
    <t>計</t>
    <rPh sb="0" eb="1">
      <t>けい</t>
    </rPh>
    <phoneticPr fontId="15" type="Hiragana"/>
  </si>
  <si>
    <t>（単位：円）</t>
    <phoneticPr fontId="4"/>
  </si>
  <si>
    <t>連絡担当者</t>
    <rPh sb="0" eb="2">
      <t>レンラク</t>
    </rPh>
    <rPh sb="2" eb="5">
      <t>タントウシャ</t>
    </rPh>
    <phoneticPr fontId="4"/>
  </si>
  <si>
    <t>○支出の部</t>
  </si>
  <si>
    <t>申請者法人名・代表者名
（個人の場合は氏名）</t>
    <rPh sb="0" eb="2">
      <t>シンセイ</t>
    </rPh>
    <rPh sb="2" eb="3">
      <t>シャ</t>
    </rPh>
    <rPh sb="3" eb="5">
      <t>ホウジン</t>
    </rPh>
    <rPh sb="5" eb="6">
      <t>メイ</t>
    </rPh>
    <rPh sb="7" eb="10">
      <t>ダイヒョウシャ</t>
    </rPh>
    <rPh sb="10" eb="11">
      <t>メイ</t>
    </rPh>
    <rPh sb="13" eb="15">
      <t>コジン</t>
    </rPh>
    <phoneticPr fontId="4"/>
  </si>
  <si>
    <t>交付申請額</t>
    <rPh sb="0" eb="2">
      <t>コウフ</t>
    </rPh>
    <phoneticPr fontId="4"/>
  </si>
  <si>
    <t>単価(税抜)</t>
    <rPh sb="0" eb="2">
      <t>たんか</t>
    </rPh>
    <rPh sb="3" eb="4">
      <t>ぜい</t>
    </rPh>
    <rPh sb="4" eb="5">
      <t>ぬ</t>
    </rPh>
    <phoneticPr fontId="15" type="Hiragana"/>
  </si>
  <si>
    <t xml:space="preserve">完了予定日
</t>
    <phoneticPr fontId="15" type="Hiragana"/>
  </si>
  <si>
    <t xml:space="preserve">〒(　　　-　　　　)
</t>
    <phoneticPr fontId="4"/>
  </si>
  <si>
    <t>着手予定日
(発注・契約予定日)</t>
    <rPh sb="0" eb="2">
      <t>ちゃくしゅ</t>
    </rPh>
    <rPh sb="2" eb="4">
      <t>よてい</t>
    </rPh>
    <rPh sb="4" eb="5">
      <t>び</t>
    </rPh>
    <rPh sb="7" eb="9">
      <t>はっちゅう</t>
    </rPh>
    <rPh sb="12" eb="14">
      <t>よてい</t>
    </rPh>
    <rPh sb="14" eb="15">
      <t>にち</t>
    </rPh>
    <phoneticPr fontId="15" type="Hiragana"/>
  </si>
  <si>
    <t>施設所在地①</t>
    <phoneticPr fontId="4"/>
  </si>
  <si>
    <t>施設所在地②</t>
    <rPh sb="0" eb="2">
      <t>シセツ</t>
    </rPh>
    <rPh sb="2" eb="5">
      <t>ショザイチ</t>
    </rPh>
    <phoneticPr fontId="4"/>
  </si>
  <si>
    <t>施設名称①</t>
    <phoneticPr fontId="4"/>
  </si>
  <si>
    <t>施設名称②</t>
    <phoneticPr fontId="4"/>
  </si>
  <si>
    <t>※複数施設が対象となる場合は、行を追加して記載してください。</t>
    <rPh sb="1" eb="3">
      <t>フクスウ</t>
    </rPh>
    <rPh sb="3" eb="5">
      <t>シセツ</t>
    </rPh>
    <rPh sb="6" eb="8">
      <t>タイショウ</t>
    </rPh>
    <rPh sb="11" eb="13">
      <t>バアイ</t>
    </rPh>
    <rPh sb="15" eb="16">
      <t>ギョウ</t>
    </rPh>
    <rPh sb="17" eb="19">
      <t>ツイカ</t>
    </rPh>
    <rPh sb="21" eb="23">
      <t>キサイ</t>
    </rPh>
    <phoneticPr fontId="4"/>
  </si>
  <si>
    <t>施設名称</t>
    <rPh sb="0" eb="2">
      <t>シセツ</t>
    </rPh>
    <rPh sb="2" eb="4">
      <t>メイショウ</t>
    </rPh>
    <phoneticPr fontId="4"/>
  </si>
  <si>
    <t xml:space="preserve">〒(　　　-　　　　)
</t>
    <phoneticPr fontId="4"/>
  </si>
  <si>
    <t>法人番号(13桁)
（個人の場合は記載不要）</t>
    <rPh sb="7" eb="8">
      <t>ケタ</t>
    </rPh>
    <rPh sb="17" eb="19">
      <t>キサイ</t>
    </rPh>
    <phoneticPr fontId="4"/>
  </si>
  <si>
    <t>①宿泊施設等改修事業</t>
    <phoneticPr fontId="4"/>
  </si>
  <si>
    <t>②施設関連設備・システム等導入事業</t>
    <phoneticPr fontId="4"/>
  </si>
  <si>
    <t>③プロモーション・運営支援事業</t>
    <phoneticPr fontId="4"/>
  </si>
  <si>
    <t>補助対象事業</t>
    <rPh sb="0" eb="2">
      <t>ホジョ</t>
    </rPh>
    <rPh sb="2" eb="4">
      <t>タイショウ</t>
    </rPh>
    <rPh sb="4" eb="6">
      <t>ジギョウ</t>
    </rPh>
    <phoneticPr fontId="4"/>
  </si>
  <si>
    <t>補助金額</t>
    <rPh sb="0" eb="2">
      <t>ホジョ</t>
    </rPh>
    <rPh sb="2" eb="4">
      <t>キンガク</t>
    </rPh>
    <phoneticPr fontId="4"/>
  </si>
  <si>
    <t>計×1/3</t>
    <rPh sb="0" eb="1">
      <t>ケイ</t>
    </rPh>
    <phoneticPr fontId="4"/>
  </si>
  <si>
    <t>小計（③プロモーション・運営支援事業）</t>
    <rPh sb="0" eb="2">
      <t>ショウケイ</t>
    </rPh>
    <rPh sb="12" eb="14">
      <t>ウンエイ</t>
    </rPh>
    <rPh sb="14" eb="16">
      <t>シエン</t>
    </rPh>
    <phoneticPr fontId="4"/>
  </si>
  <si>
    <t>小計（②施設関連設備・システム等導入事業）</t>
    <rPh sb="0" eb="2">
      <t>ショウケイ</t>
    </rPh>
    <phoneticPr fontId="4"/>
  </si>
  <si>
    <t>小計（①宿泊施設等改修事業）</t>
    <rPh sb="0" eb="2">
      <t>ショウケイ</t>
    </rPh>
    <phoneticPr fontId="4"/>
  </si>
  <si>
    <t>品目</t>
    <rPh sb="0" eb="2">
      <t>ヒンモク</t>
    </rPh>
    <phoneticPr fontId="4"/>
  </si>
  <si>
    <t>和室</t>
    <rPh sb="0" eb="2">
      <t>ワシツ</t>
    </rPh>
    <phoneticPr fontId="4"/>
  </si>
  <si>
    <t>玄関</t>
    <rPh sb="0" eb="2">
      <t>ゲンカン</t>
    </rPh>
    <phoneticPr fontId="4"/>
  </si>
  <si>
    <t>洗面・便所</t>
    <rPh sb="0" eb="2">
      <t>センメン</t>
    </rPh>
    <rPh sb="3" eb="5">
      <t>ベンジョ</t>
    </rPh>
    <phoneticPr fontId="4"/>
  </si>
  <si>
    <t>費用総額</t>
    <rPh sb="0" eb="2">
      <t>ヒヨウ</t>
    </rPh>
    <rPh sb="2" eb="4">
      <t>ソウガク</t>
    </rPh>
    <phoneticPr fontId="4"/>
  </si>
  <si>
    <t>経費計</t>
    <rPh sb="0" eb="2">
      <t>ケイヒ</t>
    </rPh>
    <rPh sb="2" eb="3">
      <t>ケイ</t>
    </rPh>
    <phoneticPr fontId="4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</si>
  <si>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4"/>
  </si>
  <si>
    <t>品目
※必要に応じて行を追加してください。</t>
    <rPh sb="0" eb="2">
      <t>ヒンモク</t>
    </rPh>
    <rPh sb="4" eb="6">
      <t>ヒツヨウ</t>
    </rPh>
    <rPh sb="7" eb="8">
      <t>オウ</t>
    </rPh>
    <rPh sb="10" eb="11">
      <t>ギョウ</t>
    </rPh>
    <rPh sb="12" eb="14">
      <t>ツイカ</t>
    </rPh>
    <phoneticPr fontId="4"/>
  </si>
  <si>
    <t>積算内訳</t>
    <rPh sb="0" eb="2">
      <t>セキサン</t>
    </rPh>
    <rPh sb="2" eb="4">
      <t>ウチワケ</t>
    </rPh>
    <phoneticPr fontId="4"/>
  </si>
  <si>
    <t>施設A</t>
    <rPh sb="0" eb="2">
      <t>シセツ</t>
    </rPh>
    <phoneticPr fontId="4"/>
  </si>
  <si>
    <t>プロモーション事業</t>
    <rPh sb="7" eb="9">
      <t>ジギョウ</t>
    </rPh>
    <phoneticPr fontId="4"/>
  </si>
  <si>
    <t>専門家相談</t>
    <rPh sb="0" eb="3">
      <t>センモンカ</t>
    </rPh>
    <rPh sb="3" eb="5">
      <t>ソウダン</t>
    </rPh>
    <phoneticPr fontId="4"/>
  </si>
  <si>
    <t>ハード補助金額合計</t>
    <rPh sb="3" eb="5">
      <t>ホジョ</t>
    </rPh>
    <rPh sb="5" eb="7">
      <t>キンガク</t>
    </rPh>
    <rPh sb="7" eb="9">
      <t>ゴウケイ</t>
    </rPh>
    <phoneticPr fontId="4"/>
  </si>
  <si>
    <t>ソフト補助金額合計</t>
    <rPh sb="3" eb="5">
      <t>ホジョ</t>
    </rPh>
    <rPh sb="5" eb="7">
      <t>キンガク</t>
    </rPh>
    <rPh sb="7" eb="9">
      <t>ゴウケイ</t>
    </rPh>
    <phoneticPr fontId="4"/>
  </si>
  <si>
    <t>※補助事業計画に記載の金額と一致させてください。
※消費税、送料等は補助対象になりません。
※各物品に関連して添付する見積書や発注書等は、書類の右上に番号を付したうえ、本様式の「添付書類番号」にも同じ番号を記載してください。
※一つの品目につき、単価や商品名等が異なる複数の物品を記載する場合など、行が不足する場合は適宜追加してください（数式もコピーするようにしてください。）。</t>
    <phoneticPr fontId="4"/>
  </si>
  <si>
    <t>広告費</t>
    <rPh sb="0" eb="2">
      <t>コウコク</t>
    </rPh>
    <rPh sb="2" eb="3">
      <t>ヒ</t>
    </rPh>
    <phoneticPr fontId="4"/>
  </si>
  <si>
    <t>専門家への相談経費</t>
    <rPh sb="0" eb="3">
      <t>センモンカ</t>
    </rPh>
    <rPh sb="5" eb="7">
      <t>ソウダン</t>
    </rPh>
    <rPh sb="7" eb="9">
      <t>ケイヒ</t>
    </rPh>
    <phoneticPr fontId="4"/>
  </si>
  <si>
    <t>ブランディング経費</t>
    <rPh sb="7" eb="9">
      <t>ケイヒ</t>
    </rPh>
    <phoneticPr fontId="4"/>
  </si>
  <si>
    <t>←1,300万円以内でかつ、1,000円未満を
切り捨てた金額となります。</t>
    <rPh sb="6" eb="8">
      <t>マンエン</t>
    </rPh>
    <rPh sb="8" eb="10">
      <t>イナイ</t>
    </rPh>
    <rPh sb="15" eb="20">
      <t>０００エン</t>
    </rPh>
    <rPh sb="20" eb="22">
      <t>ミマン</t>
    </rPh>
    <rPh sb="24" eb="25">
      <t>キ</t>
    </rPh>
    <rPh sb="26" eb="27">
      <t>ス</t>
    </rPh>
    <rPh sb="29" eb="31">
      <t>キンガク</t>
    </rPh>
    <phoneticPr fontId="4"/>
  </si>
  <si>
    <t>施設A室内改修工事</t>
    <rPh sb="0" eb="2">
      <t>シセツ</t>
    </rPh>
    <rPh sb="3" eb="5">
      <t>シツナイ</t>
    </rPh>
    <rPh sb="5" eb="7">
      <t>カイシュウ</t>
    </rPh>
    <rPh sb="7" eb="9">
      <t>コウジ</t>
    </rPh>
    <phoneticPr fontId="4"/>
  </si>
  <si>
    <t>URL:</t>
    <phoneticPr fontId="4"/>
  </si>
  <si>
    <t>No.</t>
    <phoneticPr fontId="4"/>
  </si>
  <si>
    <t>補助事業名</t>
    <rPh sb="0" eb="2">
      <t>ホジョ</t>
    </rPh>
    <rPh sb="2" eb="4">
      <t>ジギョウ</t>
    </rPh>
    <rPh sb="4" eb="5">
      <t>メイ</t>
    </rPh>
    <phoneticPr fontId="4"/>
  </si>
  <si>
    <t>（参考様式） 補助事業支出内訳書(２／２)</t>
    <rPh sb="1" eb="3">
      <t>さんこう</t>
    </rPh>
    <rPh sb="3" eb="5">
      <t>ようしき</t>
    </rPh>
    <rPh sb="11" eb="16">
      <t>ししゅつうちわけしょ</t>
    </rPh>
    <phoneticPr fontId="15" type="Hiragana"/>
  </si>
  <si>
    <t>（参考様式）補助事業支出内訳書(１／２)　</t>
    <rPh sb="1" eb="3">
      <t>サンコウ</t>
    </rPh>
    <rPh sb="3" eb="5">
      <t>ヨウシキ</t>
    </rPh>
    <rPh sb="10" eb="12">
      <t>シシュツ</t>
    </rPh>
    <rPh sb="12" eb="15">
      <t>ウチワケショ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</si>
</sst>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[$-411]ggge&quot;年&quot;m&quot;月&quot;d&quot;日&quot;;@"/>
    <numFmt numFmtId="178" formatCode="#,##0.####"/>
    <numFmt numFmtId="179" formatCode="#,##0_ "/>
  </numFmts>
  <fonts count="3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游ゴシック"/>
      <family val="3"/>
    </font>
    <font>
      <sz val="11"/>
      <name val="Meiryo UI"/>
      <family val="3"/>
      <charset val="128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2"/>
      <color rgb="FFFF0000"/>
      <name val="ＭＳ ゴシック"/>
      <family val="3"/>
      <charset val="128"/>
    </font>
    <font>
      <sz val="16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u/>
      <sz val="12"/>
      <color theme="10"/>
      <name val="ＭＳ 明朝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明朝"/>
      <family val="2"/>
      <charset val="128"/>
    </font>
    <font>
      <sz val="11"/>
      <name val="ＭＳ 明朝"/>
      <family val="2"/>
      <charset val="128"/>
    </font>
    <font>
      <sz val="14"/>
      <name val="ＭＳ ゴシック"/>
      <family val="3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6" fillId="0" borderId="0" xfId="2" applyFont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9" fillId="0" borderId="0" xfId="0" applyFont="1">
      <alignment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top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38" fontId="17" fillId="0" borderId="0" xfId="1" applyFont="1">
      <alignment vertical="center"/>
    </xf>
    <xf numFmtId="0" fontId="13" fillId="0" borderId="0" xfId="0" applyFont="1" applyBorder="1" applyAlignment="1" applyProtection="1">
      <alignment vertical="center" wrapText="1"/>
    </xf>
    <xf numFmtId="0" fontId="19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Protection="1">
      <alignment vertical="center"/>
    </xf>
    <xf numFmtId="0" fontId="24" fillId="0" borderId="0" xfId="0" applyFo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25" fillId="0" borderId="0" xfId="0" applyFont="1">
      <alignment vertical="center"/>
    </xf>
    <xf numFmtId="38" fontId="28" fillId="3" borderId="29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center" vertical="center"/>
    </xf>
    <xf numFmtId="178" fontId="28" fillId="3" borderId="24" xfId="1" applyNumberFormat="1" applyFont="1" applyFill="1" applyBorder="1" applyAlignment="1">
      <alignment horizontal="center" vertical="center"/>
    </xf>
    <xf numFmtId="178" fontId="17" fillId="0" borderId="0" xfId="1" applyNumberFormat="1" applyFont="1">
      <alignment vertical="center"/>
    </xf>
    <xf numFmtId="178" fontId="8" fillId="0" borderId="0" xfId="1" applyNumberFormat="1" applyFont="1" applyAlignment="1">
      <alignment horizontal="center" vertical="center" wrapText="1"/>
    </xf>
    <xf numFmtId="178" fontId="17" fillId="0" borderId="0" xfId="0" applyNumberFormat="1" applyFont="1" applyAlignment="1">
      <alignment horizontal="right" vertical="center"/>
    </xf>
    <xf numFmtId="178" fontId="28" fillId="3" borderId="31" xfId="1" applyNumberFormat="1" applyFont="1" applyFill="1" applyBorder="1" applyAlignment="1">
      <alignment horizontal="center" vertical="center"/>
    </xf>
    <xf numFmtId="178" fontId="21" fillId="0" borderId="0" xfId="0" applyNumberFormat="1" applyFont="1" applyAlignment="1">
      <alignment vertical="center"/>
    </xf>
    <xf numFmtId="38" fontId="13" fillId="0" borderId="25" xfId="1" applyFont="1" applyFill="1" applyBorder="1">
      <alignment vertical="center"/>
    </xf>
    <xf numFmtId="0" fontId="13" fillId="0" borderId="11" xfId="2" applyFont="1" applyFill="1" applyBorder="1" applyAlignment="1" applyProtection="1">
      <alignment horizontal="center" vertical="center" textRotation="255" wrapText="1"/>
    </xf>
    <xf numFmtId="177" fontId="13" fillId="4" borderId="4" xfId="0" applyNumberFormat="1" applyFont="1" applyFill="1" applyBorder="1" applyAlignment="1">
      <alignment vertical="center"/>
    </xf>
    <xf numFmtId="177" fontId="13" fillId="4" borderId="6" xfId="0" applyNumberFormat="1" applyFont="1" applyFill="1" applyBorder="1" applyAlignment="1">
      <alignment vertical="center"/>
    </xf>
    <xf numFmtId="0" fontId="13" fillId="4" borderId="4" xfId="0" applyFont="1" applyFill="1" applyBorder="1">
      <alignment vertical="center"/>
    </xf>
    <xf numFmtId="176" fontId="13" fillId="4" borderId="5" xfId="1" applyNumberFormat="1" applyFont="1" applyFill="1" applyBorder="1">
      <alignment vertical="center"/>
    </xf>
    <xf numFmtId="0" fontId="6" fillId="0" borderId="0" xfId="0" applyFont="1" applyBorder="1" applyAlignment="1">
      <alignment vertical="top"/>
    </xf>
    <xf numFmtId="0" fontId="27" fillId="0" borderId="0" xfId="2" applyFont="1" applyAlignment="1" applyProtection="1">
      <alignment vertical="center"/>
    </xf>
    <xf numFmtId="0" fontId="17" fillId="0" borderId="0" xfId="0" applyFont="1" applyFill="1" applyBorder="1" applyAlignment="1">
      <alignment horizontal="left" vertical="top" wrapText="1"/>
    </xf>
    <xf numFmtId="179" fontId="30" fillId="0" borderId="0" xfId="0" applyNumberFormat="1" applyFont="1" applyFill="1" applyBorder="1" applyAlignment="1">
      <alignment horizontal="center" vertical="center"/>
    </xf>
    <xf numFmtId="0" fontId="13" fillId="4" borderId="21" xfId="0" applyFont="1" applyFill="1" applyBorder="1">
      <alignment vertical="center"/>
    </xf>
    <xf numFmtId="49" fontId="13" fillId="4" borderId="2" xfId="2" applyNumberFormat="1" applyFont="1" applyFill="1" applyBorder="1" applyAlignment="1" applyProtection="1">
      <alignment horizontal="left" vertical="center" wrapText="1"/>
    </xf>
    <xf numFmtId="49" fontId="13" fillId="4" borderId="9" xfId="2" applyNumberFormat="1" applyFont="1" applyFill="1" applyBorder="1" applyAlignment="1" applyProtection="1">
      <alignment horizontal="left" vertical="center" wrapText="1"/>
    </xf>
    <xf numFmtId="49" fontId="13" fillId="4" borderId="3" xfId="2" applyNumberFormat="1" applyFont="1" applyFill="1" applyBorder="1" applyAlignment="1" applyProtection="1">
      <alignment horizontal="left" vertical="center" wrapText="1"/>
    </xf>
    <xf numFmtId="0" fontId="27" fillId="3" borderId="27" xfId="0" applyFont="1" applyFill="1" applyBorder="1" applyAlignment="1">
      <alignment vertical="center"/>
    </xf>
    <xf numFmtId="38" fontId="13" fillId="0" borderId="23" xfId="1" applyFont="1" applyFill="1" applyBorder="1">
      <alignment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/>
    </xf>
    <xf numFmtId="0" fontId="29" fillId="5" borderId="42" xfId="0" applyFont="1" applyFill="1" applyBorder="1" applyAlignment="1">
      <alignment horizontal="centerContinuous" vertical="center"/>
    </xf>
    <xf numFmtId="0" fontId="29" fillId="5" borderId="43" xfId="0" applyFont="1" applyFill="1" applyBorder="1" applyAlignment="1">
      <alignment horizontal="centerContinuous" vertical="center"/>
    </xf>
    <xf numFmtId="0" fontId="29" fillId="5" borderId="44" xfId="0" applyFont="1" applyFill="1" applyBorder="1" applyAlignment="1">
      <alignment horizontal="centerContinuous" vertical="center"/>
    </xf>
    <xf numFmtId="38" fontId="31" fillId="5" borderId="45" xfId="1" applyFont="1" applyFill="1" applyBorder="1" applyAlignment="1">
      <alignment horizontal="centerContinuous" vertical="center" wrapText="1"/>
    </xf>
    <xf numFmtId="38" fontId="17" fillId="0" borderId="36" xfId="1" applyFont="1" applyBorder="1">
      <alignment vertical="center"/>
    </xf>
    <xf numFmtId="0" fontId="3" fillId="3" borderId="46" xfId="0" applyFont="1" applyFill="1" applyBorder="1" applyAlignment="1">
      <alignment horizontal="left" vertical="center" wrapText="1"/>
    </xf>
    <xf numFmtId="38" fontId="3" fillId="3" borderId="40" xfId="1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/>
    </xf>
    <xf numFmtId="0" fontId="3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8" fontId="32" fillId="0" borderId="48" xfId="0" applyNumberFormat="1" applyFont="1" applyFill="1" applyBorder="1" applyAlignment="1" applyProtection="1">
      <alignment horizontal="center" vertical="center" wrapText="1"/>
    </xf>
    <xf numFmtId="38" fontId="32" fillId="0" borderId="1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center"/>
    </xf>
    <xf numFmtId="177" fontId="13" fillId="4" borderId="21" xfId="0" applyNumberFormat="1" applyFont="1" applyFill="1" applyBorder="1" applyAlignment="1">
      <alignment vertical="center"/>
    </xf>
    <xf numFmtId="177" fontId="13" fillId="4" borderId="54" xfId="0" applyNumberFormat="1" applyFont="1" applyFill="1" applyBorder="1" applyAlignment="1">
      <alignment vertical="center"/>
    </xf>
    <xf numFmtId="0" fontId="13" fillId="4" borderId="24" xfId="0" applyFont="1" applyFill="1" applyBorder="1">
      <alignment vertical="center"/>
    </xf>
    <xf numFmtId="176" fontId="13" fillId="4" borderId="29" xfId="1" applyNumberFormat="1" applyFont="1" applyFill="1" applyBorder="1">
      <alignment vertical="center"/>
    </xf>
    <xf numFmtId="38" fontId="13" fillId="0" borderId="31" xfId="1" applyFont="1" applyFill="1" applyBorder="1">
      <alignment vertical="center"/>
    </xf>
    <xf numFmtId="178" fontId="28" fillId="3" borderId="56" xfId="1" applyNumberFormat="1" applyFont="1" applyFill="1" applyBorder="1" applyAlignment="1">
      <alignment horizontal="center" vertical="center"/>
    </xf>
    <xf numFmtId="38" fontId="13" fillId="4" borderId="57" xfId="1" applyFont="1" applyFill="1" applyBorder="1">
      <alignment vertical="center"/>
    </xf>
    <xf numFmtId="38" fontId="13" fillId="4" borderId="56" xfId="1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3" fillId="4" borderId="29" xfId="0" applyFont="1" applyFill="1" applyBorder="1">
      <alignment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61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10" fillId="3" borderId="62" xfId="0" applyFont="1" applyFill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vertical="center"/>
    </xf>
    <xf numFmtId="0" fontId="27" fillId="3" borderId="68" xfId="0" applyFont="1" applyFill="1" applyBorder="1" applyAlignment="1">
      <alignment vertical="center"/>
    </xf>
    <xf numFmtId="0" fontId="10" fillId="3" borderId="58" xfId="0" applyFont="1" applyFill="1" applyBorder="1" applyAlignment="1">
      <alignment horizontal="left" vertical="center" wrapText="1"/>
    </xf>
    <xf numFmtId="38" fontId="17" fillId="3" borderId="59" xfId="1" applyFont="1" applyFill="1" applyBorder="1">
      <alignment vertical="center"/>
    </xf>
    <xf numFmtId="38" fontId="17" fillId="0" borderId="73" xfId="1" applyFont="1" applyBorder="1">
      <alignment vertical="center"/>
    </xf>
    <xf numFmtId="0" fontId="13" fillId="4" borderId="4" xfId="0" applyFont="1" applyFill="1" applyBorder="1" applyAlignment="1">
      <alignment vertical="center" wrapText="1"/>
    </xf>
    <xf numFmtId="0" fontId="13" fillId="4" borderId="2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38" fontId="13" fillId="0" borderId="52" xfId="1" applyFont="1" applyFill="1" applyBorder="1">
      <alignment vertical="center"/>
    </xf>
    <xf numFmtId="38" fontId="12" fillId="3" borderId="36" xfId="1" applyFont="1" applyFill="1" applyBorder="1">
      <alignment vertical="center"/>
    </xf>
    <xf numFmtId="38" fontId="10" fillId="3" borderId="18" xfId="1" applyFont="1" applyFill="1" applyBorder="1">
      <alignment vertical="center"/>
    </xf>
    <xf numFmtId="38" fontId="10" fillId="3" borderId="50" xfId="1" applyFont="1" applyFill="1" applyBorder="1">
      <alignment vertical="center"/>
    </xf>
    <xf numFmtId="38" fontId="10" fillId="3" borderId="70" xfId="1" applyFont="1" applyFill="1" applyBorder="1">
      <alignment vertical="center"/>
    </xf>
    <xf numFmtId="38" fontId="10" fillId="3" borderId="71" xfId="1" applyFont="1" applyFill="1" applyBorder="1">
      <alignment vertical="center"/>
    </xf>
    <xf numFmtId="38" fontId="33" fillId="5" borderId="41" xfId="1" applyFont="1" applyFill="1" applyBorder="1">
      <alignment vertical="center"/>
    </xf>
    <xf numFmtId="38" fontId="10" fillId="3" borderId="34" xfId="1" applyFont="1" applyFill="1" applyBorder="1">
      <alignment vertical="center"/>
    </xf>
    <xf numFmtId="38" fontId="10" fillId="3" borderId="39" xfId="1" applyFont="1" applyFill="1" applyBorder="1">
      <alignment vertical="center"/>
    </xf>
    <xf numFmtId="38" fontId="10" fillId="3" borderId="72" xfId="1" applyFont="1" applyFill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38" fontId="13" fillId="4" borderId="75" xfId="1" applyFont="1" applyFill="1" applyBorder="1">
      <alignment vertical="center"/>
    </xf>
    <xf numFmtId="176" fontId="13" fillId="0" borderId="77" xfId="1" applyNumberFormat="1" applyFont="1" applyFill="1" applyBorder="1">
      <alignment vertical="center"/>
    </xf>
    <xf numFmtId="0" fontId="10" fillId="3" borderId="78" xfId="0" applyFont="1" applyFill="1" applyBorder="1" applyAlignment="1">
      <alignment horizontal="centerContinuous" vertical="center"/>
    </xf>
    <xf numFmtId="38" fontId="10" fillId="3" borderId="80" xfId="1" applyFont="1" applyFill="1" applyBorder="1">
      <alignment vertical="center"/>
    </xf>
    <xf numFmtId="0" fontId="13" fillId="0" borderId="83" xfId="0" applyFont="1" applyFill="1" applyBorder="1">
      <alignment vertical="center"/>
    </xf>
    <xf numFmtId="0" fontId="13" fillId="0" borderId="84" xfId="0" applyFont="1" applyFill="1" applyBorder="1">
      <alignment vertical="center"/>
    </xf>
    <xf numFmtId="0" fontId="13" fillId="0" borderId="85" xfId="0" applyFont="1" applyFill="1" applyBorder="1">
      <alignment vertical="center"/>
    </xf>
    <xf numFmtId="0" fontId="13" fillId="0" borderId="82" xfId="0" applyFont="1" applyFill="1" applyBorder="1">
      <alignment vertical="center"/>
    </xf>
    <xf numFmtId="0" fontId="13" fillId="0" borderId="86" xfId="0" applyFont="1" applyFill="1" applyBorder="1">
      <alignment vertical="center"/>
    </xf>
    <xf numFmtId="0" fontId="13" fillId="4" borderId="87" xfId="0" applyFont="1" applyFill="1" applyBorder="1" applyAlignment="1">
      <alignment vertical="center" wrapText="1"/>
    </xf>
    <xf numFmtId="0" fontId="13" fillId="4" borderId="87" xfId="0" applyFont="1" applyFill="1" applyBorder="1">
      <alignment vertical="center"/>
    </xf>
    <xf numFmtId="176" fontId="13" fillId="0" borderId="89" xfId="1" applyNumberFormat="1" applyFont="1" applyFill="1" applyBorder="1">
      <alignment vertical="center"/>
    </xf>
    <xf numFmtId="176" fontId="13" fillId="4" borderId="1" xfId="1" applyNumberFormat="1" applyFont="1" applyFill="1" applyBorder="1">
      <alignment vertical="center"/>
    </xf>
    <xf numFmtId="0" fontId="13" fillId="0" borderId="77" xfId="0" applyFont="1" applyFill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38" fontId="13" fillId="4" borderId="36" xfId="1" applyFont="1" applyFill="1" applyBorder="1">
      <alignment vertical="center"/>
    </xf>
    <xf numFmtId="38" fontId="13" fillId="0" borderId="90" xfId="1" applyFont="1" applyFill="1" applyBorder="1">
      <alignment vertical="center"/>
    </xf>
    <xf numFmtId="38" fontId="13" fillId="0" borderId="91" xfId="1" applyFont="1" applyFill="1" applyBorder="1">
      <alignment vertical="center"/>
    </xf>
    <xf numFmtId="0" fontId="3" fillId="3" borderId="92" xfId="0" applyFont="1" applyFill="1" applyBorder="1" applyAlignment="1">
      <alignment horizontal="centerContinuous" vertical="center"/>
    </xf>
    <xf numFmtId="0" fontId="29" fillId="5" borderId="58" xfId="0" applyFont="1" applyFill="1" applyBorder="1" applyAlignment="1">
      <alignment horizontal="centerContinuous" vertical="center"/>
    </xf>
    <xf numFmtId="38" fontId="10" fillId="3" borderId="93" xfId="1" applyFont="1" applyFill="1" applyBorder="1">
      <alignment vertical="center"/>
    </xf>
    <xf numFmtId="0" fontId="3" fillId="3" borderId="58" xfId="0" applyFont="1" applyFill="1" applyBorder="1" applyAlignment="1">
      <alignment horizontal="left" vertical="center" wrapText="1"/>
    </xf>
    <xf numFmtId="38" fontId="10" fillId="3" borderId="103" xfId="1" applyFont="1" applyFill="1" applyBorder="1">
      <alignment vertical="center"/>
    </xf>
    <xf numFmtId="0" fontId="10" fillId="3" borderId="104" xfId="0" applyFont="1" applyFill="1" applyBorder="1" applyAlignment="1">
      <alignment horizontal="centerContinuous" vertical="center"/>
    </xf>
    <xf numFmtId="38" fontId="10" fillId="3" borderId="104" xfId="1" applyFont="1" applyFill="1" applyBorder="1">
      <alignment vertical="center"/>
    </xf>
    <xf numFmtId="0" fontId="3" fillId="0" borderId="0" xfId="2" applyFont="1" applyAlignment="1" applyProtection="1">
      <alignment horizontal="left" vertical="center" wrapText="1"/>
    </xf>
    <xf numFmtId="0" fontId="13" fillId="3" borderId="1" xfId="2" applyFont="1" applyFill="1" applyBorder="1" applyAlignment="1" applyProtection="1">
      <alignment horizontal="center" vertical="center" wrapText="1"/>
    </xf>
    <xf numFmtId="0" fontId="13" fillId="4" borderId="52" xfId="0" applyFont="1" applyFill="1" applyBorder="1" applyAlignment="1">
      <alignment horizontal="left" vertical="center" wrapText="1"/>
    </xf>
    <xf numFmtId="38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28" fillId="3" borderId="106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13" fillId="4" borderId="2" xfId="2" applyFont="1" applyFill="1" applyBorder="1" applyAlignment="1" applyProtection="1">
      <alignment horizontal="left" vertical="center" wrapText="1"/>
    </xf>
    <xf numFmtId="0" fontId="13" fillId="4" borderId="9" xfId="2" applyFont="1" applyFill="1" applyBorder="1" applyAlignment="1" applyProtection="1">
      <alignment horizontal="left" vertical="center" wrapText="1"/>
    </xf>
    <xf numFmtId="0" fontId="13" fillId="4" borderId="3" xfId="2" applyFont="1" applyFill="1" applyBorder="1" applyAlignment="1" applyProtection="1">
      <alignment horizontal="left" vertical="center" wrapText="1"/>
    </xf>
    <xf numFmtId="0" fontId="13" fillId="4" borderId="1" xfId="2" applyFont="1" applyFill="1" applyBorder="1" applyAlignment="1" applyProtection="1">
      <alignment horizontal="left" vertical="center" wrapText="1"/>
    </xf>
    <xf numFmtId="0" fontId="13" fillId="3" borderId="1" xfId="2" applyFont="1" applyFill="1" applyBorder="1" applyAlignment="1" applyProtection="1">
      <alignment horizontal="center" vertical="center" textRotation="255" wrapText="1"/>
    </xf>
    <xf numFmtId="0" fontId="13" fillId="3" borderId="2" xfId="2" applyFont="1" applyFill="1" applyBorder="1" applyAlignment="1" applyProtection="1">
      <alignment horizontal="center" vertical="center" wrapText="1"/>
    </xf>
    <xf numFmtId="0" fontId="13" fillId="3" borderId="9" xfId="2" applyFont="1" applyFill="1" applyBorder="1" applyAlignment="1" applyProtection="1">
      <alignment horizontal="center" vertical="center" wrapText="1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10" xfId="2" applyFont="1" applyFill="1" applyBorder="1" applyAlignment="1" applyProtection="1">
      <alignment horizontal="center" vertical="center" textRotation="255" wrapText="1"/>
    </xf>
    <xf numFmtId="0" fontId="13" fillId="3" borderId="32" xfId="2" applyFont="1" applyFill="1" applyBorder="1" applyAlignment="1" applyProtection="1">
      <alignment horizontal="center" vertical="center" textRotation="255" wrapText="1"/>
    </xf>
    <xf numFmtId="0" fontId="0" fillId="0" borderId="5" xfId="0" applyBorder="1" applyAlignment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3" fillId="4" borderId="9" xfId="2" applyFont="1" applyFill="1" applyBorder="1" applyAlignment="1" applyProtection="1">
      <alignment horizontal="center" vertical="center" wrapText="1"/>
    </xf>
    <xf numFmtId="0" fontId="24" fillId="4" borderId="12" xfId="3" applyFont="1" applyFill="1" applyBorder="1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 wrapText="1"/>
    </xf>
    <xf numFmtId="0" fontId="10" fillId="0" borderId="0" xfId="2" applyFont="1" applyAlignment="1" applyProtection="1">
      <alignment horizontal="left" vertical="center" wrapText="1"/>
    </xf>
    <xf numFmtId="0" fontId="13" fillId="3" borderId="1" xfId="2" applyFont="1" applyFill="1" applyBorder="1" applyAlignment="1" applyProtection="1">
      <alignment horizontal="center" vertical="center" wrapText="1"/>
    </xf>
    <xf numFmtId="0" fontId="3" fillId="3" borderId="69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13" fillId="0" borderId="94" xfId="0" applyNumberFormat="1" applyFont="1" applyFill="1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0" fontId="27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3" fillId="4" borderId="105" xfId="0" applyFont="1" applyFill="1" applyBorder="1" applyAlignment="1">
      <alignment horizontal="left" vertical="center" wrapText="1"/>
    </xf>
    <xf numFmtId="0" fontId="0" fillId="0" borderId="54" xfId="0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38" fontId="13" fillId="0" borderId="100" xfId="1" applyFont="1" applyFill="1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4" fillId="0" borderId="76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38" fontId="32" fillId="2" borderId="14" xfId="0" applyNumberFormat="1" applyFont="1" applyFill="1" applyBorder="1" applyAlignment="1" applyProtection="1">
      <alignment horizontal="center" vertical="center" wrapText="1"/>
    </xf>
    <xf numFmtId="38" fontId="32" fillId="2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28" fillId="3" borderId="17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8" fillId="3" borderId="34" xfId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38" fontId="28" fillId="3" borderId="21" xfId="1" applyFont="1" applyFill="1" applyBorder="1" applyAlignment="1">
      <alignment horizontal="center" vertical="center"/>
    </xf>
    <xf numFmtId="38" fontId="28" fillId="3" borderId="23" xfId="1" applyFont="1" applyFill="1" applyBorder="1" applyAlignment="1">
      <alignment horizontal="center" vertical="center"/>
    </xf>
    <xf numFmtId="38" fontId="28" fillId="3" borderId="19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8" fillId="3" borderId="63" xfId="0" applyFont="1" applyFill="1" applyBorder="1" applyAlignment="1">
      <alignment horizontal="center" vertical="center"/>
    </xf>
    <xf numFmtId="0" fontId="28" fillId="3" borderId="65" xfId="0" applyFont="1" applyFill="1" applyBorder="1" applyAlignment="1">
      <alignment horizontal="center" vertical="center"/>
    </xf>
    <xf numFmtId="0" fontId="28" fillId="3" borderId="55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left" vertical="center" wrapText="1"/>
    </xf>
    <xf numFmtId="0" fontId="13" fillId="4" borderId="53" xfId="0" applyFont="1" applyFill="1" applyBorder="1" applyAlignment="1">
      <alignment horizontal="left" vertical="center" wrapText="1"/>
    </xf>
    <xf numFmtId="0" fontId="0" fillId="4" borderId="54" xfId="0" applyFill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47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53008</xdr:colOff>
      <xdr:row>5</xdr:row>
      <xdr:rowOff>6626</xdr:rowOff>
    </xdr:from>
    <xdr:to>
      <xdr:col>3</xdr:col>
      <xdr:colOff>449248</xdr:colOff>
      <xdr:row>6</xdr:row>
      <xdr:rowOff>372</xdr:rowOff>
    </xdr:to>
    <xdr:sp macro="" textlink="">
      <xdr:nvSpPr>
        <xdr:cNvPr id="2" name="円/楕円 35"/>
        <xdr:cNvSpPr/>
      </xdr:nvSpPr>
      <xdr:spPr>
        <a:xfrm>
          <a:off x="2620948" y="1439186"/>
          <a:ext cx="396240" cy="35188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i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391884</xdr:colOff>
      <xdr:row>49</xdr:row>
      <xdr:rowOff>0</xdr:rowOff>
    </xdr:from>
    <xdr:ext cx="3254829" cy="692690"/>
    <xdr:sp macro="" textlink="">
      <xdr:nvSpPr>
        <xdr:cNvPr id="3" name="テキスト ボックス 2"/>
        <xdr:cNvSpPr txBox="1"/>
      </xdr:nvSpPr>
      <xdr:spPr>
        <a:xfrm>
          <a:off x="13051970" y="18679886"/>
          <a:ext cx="3254829" cy="6926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売上高を算出するにあたり必要な指標を記載してください。行については、自由に追加していただいて構いません。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"/>
  <sheetViews>
    <sheetView tabSelected="1" view="pageBreakPreview" zoomScaleNormal="100" zoomScaleSheetLayoutView="100" workbookViewId="0">
      <selection activeCell="K5" sqref="K5"/>
    </sheetView>
  </sheetViews>
  <sheetFormatPr defaultRowHeight="14.4"/>
  <cols>
    <col min="1" max="1" width="5.59765625" customWidth="1"/>
    <col min="2" max="2" width="21" customWidth="1"/>
    <col min="3" max="7" width="7.09765625" customWidth="1"/>
    <col min="8" max="10" width="7.09765625" style="3" customWidth="1"/>
    <col min="11" max="14" width="7.09765625" customWidth="1"/>
    <col min="15" max="15" width="7.69921875" customWidth="1"/>
    <col min="16" max="20" width="8.69921875" customWidth="1"/>
  </cols>
  <sheetData>
    <row r="1" spans="1:16" ht="18" customHeight="1">
      <c r="A1" s="161" t="s">
        <v>63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6" ht="10.199999999999999" customHeight="1">
      <c r="A2" s="138"/>
      <c r="B2" s="138"/>
      <c r="C2" s="138"/>
      <c r="D2" s="138"/>
      <c r="E2" s="138"/>
      <c r="F2" s="138"/>
      <c r="G2" s="1"/>
      <c r="H2" s="1"/>
      <c r="I2" s="2"/>
      <c r="J2" s="2"/>
    </row>
    <row r="3" spans="1:16" ht="21" customHeight="1">
      <c r="A3" s="162" t="s">
        <v>4</v>
      </c>
      <c r="B3" s="162"/>
      <c r="C3" s="162"/>
      <c r="D3" s="162"/>
      <c r="E3" s="162"/>
      <c r="F3" s="162"/>
      <c r="G3" s="48" t="s">
        <v>26</v>
      </c>
      <c r="H3" s="1"/>
      <c r="I3" s="2"/>
      <c r="J3" s="2"/>
    </row>
    <row r="4" spans="1:16" ht="31.95" customHeight="1">
      <c r="A4" s="163" t="s">
        <v>16</v>
      </c>
      <c r="B4" s="163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6" ht="31.95" customHeight="1">
      <c r="A5" s="152" t="s">
        <v>29</v>
      </c>
      <c r="B5" s="154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1:16" ht="28.2" customHeight="1">
      <c r="A6" s="152" t="s">
        <v>7</v>
      </c>
      <c r="B6" s="154"/>
      <c r="C6" s="158" t="s">
        <v>8</v>
      </c>
      <c r="D6" s="159"/>
      <c r="E6" s="160" t="s">
        <v>59</v>
      </c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1:16" ht="43.8" customHeight="1">
      <c r="A7" s="155" t="s">
        <v>3</v>
      </c>
      <c r="B7" s="139" t="s">
        <v>24</v>
      </c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</row>
    <row r="8" spans="1:16" ht="43.8" customHeight="1">
      <c r="A8" s="156"/>
      <c r="B8" s="139" t="s">
        <v>25</v>
      </c>
      <c r="C8" s="147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6" ht="43.8" customHeight="1">
      <c r="A9" s="156"/>
      <c r="B9" s="139" t="s">
        <v>22</v>
      </c>
      <c r="C9" s="150" t="s">
        <v>20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6" ht="43.8" customHeight="1">
      <c r="A10" s="157"/>
      <c r="B10" s="139" t="s">
        <v>23</v>
      </c>
      <c r="C10" s="150" t="s">
        <v>20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1:16" ht="15.6" customHeight="1">
      <c r="A11" s="42"/>
      <c r="B11" s="20"/>
      <c r="C11" s="17"/>
      <c r="D11" s="17"/>
      <c r="E11" s="17"/>
      <c r="F11" s="17"/>
      <c r="G11" s="17"/>
      <c r="H11" s="20"/>
      <c r="I11" s="20"/>
      <c r="J11" s="20"/>
      <c r="K11" s="17"/>
      <c r="L11" s="17"/>
      <c r="M11" s="17"/>
      <c r="N11" s="17"/>
      <c r="O11" s="17"/>
      <c r="P11" s="7"/>
    </row>
    <row r="12" spans="1:16" s="8" customFormat="1" ht="15">
      <c r="A12" s="9"/>
      <c r="B12" s="9"/>
      <c r="C12" s="9"/>
      <c r="D12" s="9"/>
      <c r="E12" s="9"/>
      <c r="F12" s="9"/>
      <c r="G12" s="47"/>
      <c r="H12" s="9"/>
      <c r="I12" s="9"/>
      <c r="J12" s="9"/>
      <c r="K12" s="24"/>
      <c r="L12" s="24"/>
      <c r="M12" s="24"/>
      <c r="N12" s="24"/>
      <c r="O12" s="24"/>
    </row>
    <row r="13" spans="1:16" ht="24" customHeight="1">
      <c r="A13" s="151" t="s">
        <v>14</v>
      </c>
      <c r="B13" s="139" t="s">
        <v>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</row>
    <row r="14" spans="1:16" ht="32.4" customHeight="1">
      <c r="A14" s="151"/>
      <c r="B14" s="139" t="s">
        <v>6</v>
      </c>
      <c r="C14" s="147" t="s">
        <v>28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9"/>
    </row>
    <row r="15" spans="1:16" ht="19.2" customHeight="1">
      <c r="A15" s="151"/>
      <c r="B15" s="139" t="s">
        <v>0</v>
      </c>
      <c r="C15" s="147"/>
      <c r="D15" s="148"/>
      <c r="E15" s="148"/>
      <c r="F15" s="148"/>
      <c r="G15" s="149"/>
      <c r="H15" s="152" t="s">
        <v>5</v>
      </c>
      <c r="I15" s="153"/>
      <c r="J15" s="154"/>
      <c r="K15" s="147"/>
      <c r="L15" s="148"/>
      <c r="M15" s="148"/>
      <c r="N15" s="148"/>
      <c r="O15" s="149"/>
    </row>
    <row r="16" spans="1:16" ht="19.2" customHeight="1">
      <c r="A16" s="151"/>
      <c r="B16" s="139" t="s">
        <v>1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5" ht="19.95" customHeight="1">
      <c r="A17" s="21"/>
      <c r="B17" s="20"/>
      <c r="C17" s="4"/>
      <c r="D17" s="4"/>
      <c r="E17" s="4"/>
      <c r="F17" s="4"/>
      <c r="G17" s="1"/>
      <c r="H17" s="1"/>
      <c r="I17" s="25"/>
      <c r="J17" s="25"/>
      <c r="K17" s="26"/>
      <c r="L17" s="26"/>
      <c r="M17" s="26"/>
      <c r="N17" s="26"/>
      <c r="O17" s="26"/>
    </row>
    <row r="18" spans="1:15" s="6" customFormat="1" ht="16.9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1.25" customHeight="1">
      <c r="A19" s="26"/>
      <c r="B19" s="26"/>
      <c r="C19" s="26"/>
      <c r="D19" s="26"/>
      <c r="E19" s="26"/>
      <c r="F19" s="26"/>
      <c r="G19" s="26"/>
      <c r="H19" s="29"/>
      <c r="I19" s="29"/>
      <c r="J19" s="29"/>
      <c r="K19" s="26"/>
      <c r="L19" s="26"/>
      <c r="M19" s="26"/>
      <c r="N19" s="26"/>
      <c r="O19" s="26"/>
    </row>
  </sheetData>
  <mergeCells count="20">
    <mergeCell ref="A6:B6"/>
    <mergeCell ref="C6:D6"/>
    <mergeCell ref="E6:O6"/>
    <mergeCell ref="A1:O1"/>
    <mergeCell ref="A3:F3"/>
    <mergeCell ref="A4:B4"/>
    <mergeCell ref="C4:O4"/>
    <mergeCell ref="A5:B5"/>
    <mergeCell ref="A7:A10"/>
    <mergeCell ref="C7:O7"/>
    <mergeCell ref="C8:O8"/>
    <mergeCell ref="C9:O9"/>
    <mergeCell ref="C10:O10"/>
    <mergeCell ref="K15:O15"/>
    <mergeCell ref="C16:O16"/>
    <mergeCell ref="A13:A16"/>
    <mergeCell ref="C13:O13"/>
    <mergeCell ref="C14:O14"/>
    <mergeCell ref="C15:G15"/>
    <mergeCell ref="H15:J15"/>
  </mergeCells>
  <phoneticPr fontId="4"/>
  <pageMargins left="0.66" right="0.56000000000000005" top="0.6" bottom="0.38" header="0.3" footer="0.3"/>
  <pageSetup paperSize="9" scale="70" orientation="portrait" r:id="rId1"/>
  <colBreaks count="1" manualBreakCount="1">
    <brk id="1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5"/>
  <sheetViews>
    <sheetView showGridLines="0" showZeros="0" view="pageBreakPreview" zoomScale="62" zoomScaleNormal="40" zoomScaleSheetLayoutView="70" workbookViewId="0">
      <selection activeCell="E11" sqref="E11:F13"/>
    </sheetView>
  </sheetViews>
  <sheetFormatPr defaultColWidth="9" defaultRowHeight="21.6" customHeight="1"/>
  <cols>
    <col min="1" max="1" width="5.8984375" style="11" customWidth="1"/>
    <col min="2" max="2" width="7.296875" style="10" customWidth="1"/>
    <col min="3" max="3" width="20.69921875" style="10" customWidth="1"/>
    <col min="4" max="6" width="25.69921875" style="10" customWidth="1"/>
    <col min="7" max="7" width="6.5" style="10" customWidth="1"/>
    <col min="8" max="8" width="25.09765625" style="10" customWidth="1"/>
    <col min="9" max="10" width="17.69921875" style="36" customWidth="1"/>
    <col min="11" max="11" width="15.296875" style="36" customWidth="1"/>
    <col min="12" max="12" width="7.19921875" style="12" customWidth="1"/>
    <col min="13" max="13" width="17.69921875" style="36" customWidth="1"/>
    <col min="14" max="14" width="17.69921875" style="10" customWidth="1"/>
    <col min="15" max="15" width="25.59765625" style="10" customWidth="1"/>
    <col min="16" max="16384" width="9" style="10"/>
  </cols>
  <sheetData>
    <row r="1" spans="1:14" ht="18" customHeight="1">
      <c r="A1" s="31" t="s">
        <v>62</v>
      </c>
      <c r="B1" s="33"/>
      <c r="C1" s="32"/>
      <c r="D1" s="32"/>
      <c r="E1" s="32"/>
      <c r="F1" s="32"/>
      <c r="G1" s="32"/>
      <c r="H1" s="32"/>
      <c r="I1" s="40"/>
      <c r="J1" s="40"/>
      <c r="K1" s="40"/>
      <c r="L1" s="32"/>
      <c r="M1" s="40"/>
      <c r="N1" s="32"/>
    </row>
    <row r="2" spans="1:14" ht="15.6" customHeight="1" thickBo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144"/>
      <c r="L2" s="144"/>
      <c r="M2" s="144"/>
    </row>
    <row r="3" spans="1:14" ht="37.200000000000003" customHeight="1" thickTop="1" thickBot="1">
      <c r="A3" s="87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s="5" customFormat="1" ht="27" customHeight="1">
      <c r="A4" s="216"/>
      <c r="B4" s="205" t="s">
        <v>33</v>
      </c>
      <c r="C4" s="206"/>
      <c r="D4" s="188" t="s">
        <v>46</v>
      </c>
      <c r="E4" s="186" t="s">
        <v>21</v>
      </c>
      <c r="F4" s="186" t="s">
        <v>19</v>
      </c>
      <c r="G4" s="188" t="s">
        <v>9</v>
      </c>
      <c r="H4" s="218" t="s">
        <v>27</v>
      </c>
      <c r="I4" s="207" t="s">
        <v>44</v>
      </c>
      <c r="J4" s="209" t="s">
        <v>45</v>
      </c>
      <c r="K4" s="213" t="s">
        <v>10</v>
      </c>
      <c r="L4" s="211"/>
      <c r="M4" s="212"/>
      <c r="N4" s="90" t="s">
        <v>34</v>
      </c>
    </row>
    <row r="5" spans="1:14" ht="23.4" customHeight="1" thickBot="1">
      <c r="A5" s="217"/>
      <c r="B5" s="145" t="s">
        <v>60</v>
      </c>
      <c r="C5" s="146" t="s">
        <v>61</v>
      </c>
      <c r="D5" s="185"/>
      <c r="E5" s="187"/>
      <c r="F5" s="187"/>
      <c r="G5" s="185"/>
      <c r="H5" s="219"/>
      <c r="I5" s="208"/>
      <c r="J5" s="210"/>
      <c r="K5" s="81" t="s">
        <v>18</v>
      </c>
      <c r="L5" s="30" t="s">
        <v>11</v>
      </c>
      <c r="M5" s="39" t="s">
        <v>12</v>
      </c>
      <c r="N5" s="91" t="s">
        <v>35</v>
      </c>
    </row>
    <row r="6" spans="1:14" ht="28.95" customHeight="1">
      <c r="A6" s="92"/>
      <c r="B6" s="140"/>
      <c r="C6" s="180"/>
      <c r="D6" s="181"/>
      <c r="E6" s="76"/>
      <c r="F6" s="77"/>
      <c r="G6" s="125"/>
      <c r="H6" s="117"/>
      <c r="I6" s="101">
        <f>J6+M6</f>
        <v>0</v>
      </c>
      <c r="J6" s="128"/>
      <c r="K6" s="129"/>
      <c r="L6" s="113"/>
      <c r="M6" s="56">
        <f>SUBTOTAL(9,M7:M9)</f>
        <v>0</v>
      </c>
      <c r="N6" s="65">
        <f t="shared" ref="N6:N14" si="0">ROUNDDOWN(M6/3,-3)</f>
        <v>0</v>
      </c>
    </row>
    <row r="7" spans="1:14" ht="28.95" customHeight="1">
      <c r="A7" s="92"/>
      <c r="B7" s="166" t="s">
        <v>47</v>
      </c>
      <c r="C7" s="167"/>
      <c r="D7" s="97"/>
      <c r="E7" s="172"/>
      <c r="F7" s="173"/>
      <c r="G7" s="45"/>
      <c r="H7" s="84"/>
      <c r="I7" s="191"/>
      <c r="J7" s="191"/>
      <c r="K7" s="82"/>
      <c r="L7" s="46"/>
      <c r="M7" s="41">
        <f t="shared" ref="M7:M17" si="1">K7*L7</f>
        <v>0</v>
      </c>
      <c r="N7" s="191"/>
    </row>
    <row r="8" spans="1:14" ht="28.95" customHeight="1">
      <c r="A8" s="92"/>
      <c r="B8" s="168"/>
      <c r="C8" s="169"/>
      <c r="D8" s="97"/>
      <c r="E8" s="174"/>
      <c r="F8" s="175"/>
      <c r="G8" s="45"/>
      <c r="H8" s="84"/>
      <c r="I8" s="192"/>
      <c r="J8" s="192"/>
      <c r="K8" s="82"/>
      <c r="L8" s="46"/>
      <c r="M8" s="41">
        <f t="shared" si="1"/>
        <v>0</v>
      </c>
      <c r="N8" s="192"/>
    </row>
    <row r="9" spans="1:14" ht="28.95" customHeight="1" thickBot="1">
      <c r="A9" s="92"/>
      <c r="B9" s="170"/>
      <c r="C9" s="171"/>
      <c r="D9" s="98"/>
      <c r="E9" s="176"/>
      <c r="F9" s="177"/>
      <c r="G9" s="78"/>
      <c r="H9" s="85"/>
      <c r="I9" s="193"/>
      <c r="J9" s="193"/>
      <c r="K9" s="83"/>
      <c r="L9" s="79"/>
      <c r="M9" s="80">
        <f t="shared" si="1"/>
        <v>0</v>
      </c>
      <c r="N9" s="193"/>
    </row>
    <row r="10" spans="1:14" ht="28.95" customHeight="1">
      <c r="A10" s="92"/>
      <c r="B10" s="140"/>
      <c r="C10" s="180"/>
      <c r="D10" s="181"/>
      <c r="E10" s="76"/>
      <c r="F10" s="77"/>
      <c r="G10" s="51"/>
      <c r="H10" s="117"/>
      <c r="I10" s="101">
        <f>J10+M10</f>
        <v>0</v>
      </c>
      <c r="J10" s="128">
        <f>SUBTOTAL(9,J11:J13)</f>
        <v>0</v>
      </c>
      <c r="K10" s="129"/>
      <c r="L10" s="113"/>
      <c r="M10" s="56">
        <f>SUBTOTAL(9,M11:M13)</f>
        <v>0</v>
      </c>
      <c r="N10" s="65">
        <f t="shared" si="0"/>
        <v>0</v>
      </c>
    </row>
    <row r="11" spans="1:14" ht="28.95" customHeight="1">
      <c r="A11" s="92"/>
      <c r="B11" s="166" t="s">
        <v>47</v>
      </c>
      <c r="C11" s="167"/>
      <c r="D11" s="97"/>
      <c r="E11" s="172"/>
      <c r="F11" s="173"/>
      <c r="G11" s="45"/>
      <c r="H11" s="84"/>
      <c r="I11" s="191"/>
      <c r="J11" s="191"/>
      <c r="K11" s="82"/>
      <c r="L11" s="46"/>
      <c r="M11" s="41">
        <f t="shared" si="1"/>
        <v>0</v>
      </c>
      <c r="N11" s="191"/>
    </row>
    <row r="12" spans="1:14" ht="28.95" customHeight="1">
      <c r="A12" s="92"/>
      <c r="B12" s="168"/>
      <c r="C12" s="169"/>
      <c r="D12" s="97"/>
      <c r="E12" s="174"/>
      <c r="F12" s="175"/>
      <c r="G12" s="45"/>
      <c r="H12" s="84"/>
      <c r="I12" s="192"/>
      <c r="J12" s="192"/>
      <c r="K12" s="82"/>
      <c r="L12" s="46"/>
      <c r="M12" s="41">
        <f t="shared" si="1"/>
        <v>0</v>
      </c>
      <c r="N12" s="192"/>
    </row>
    <row r="13" spans="1:14" ht="28.95" customHeight="1" thickBot="1">
      <c r="A13" s="92"/>
      <c r="B13" s="170"/>
      <c r="C13" s="171"/>
      <c r="D13" s="98"/>
      <c r="E13" s="176"/>
      <c r="F13" s="177"/>
      <c r="G13" s="78"/>
      <c r="H13" s="85"/>
      <c r="I13" s="193"/>
      <c r="J13" s="193"/>
      <c r="K13" s="83"/>
      <c r="L13" s="79"/>
      <c r="M13" s="80">
        <f t="shared" si="1"/>
        <v>0</v>
      </c>
      <c r="N13" s="193"/>
    </row>
    <row r="14" spans="1:14" ht="28.95" customHeight="1">
      <c r="A14" s="92"/>
      <c r="B14" s="140"/>
      <c r="C14" s="180"/>
      <c r="D14" s="181"/>
      <c r="E14" s="43"/>
      <c r="F14" s="44"/>
      <c r="G14" s="45"/>
      <c r="H14" s="117"/>
      <c r="I14" s="101">
        <f>J14+M14</f>
        <v>0</v>
      </c>
      <c r="J14" s="128">
        <f>SUBTOTAL(9,J15:J17)</f>
        <v>0</v>
      </c>
      <c r="K14" s="129"/>
      <c r="L14" s="113"/>
      <c r="M14" s="56">
        <f>SUBTOTAL(9,M15:M17)</f>
        <v>0</v>
      </c>
      <c r="N14" s="96">
        <f t="shared" si="0"/>
        <v>0</v>
      </c>
    </row>
    <row r="15" spans="1:14" ht="28.95" customHeight="1">
      <c r="A15" s="92"/>
      <c r="B15" s="166" t="s">
        <v>47</v>
      </c>
      <c r="C15" s="167"/>
      <c r="D15" s="97"/>
      <c r="E15" s="172"/>
      <c r="F15" s="173"/>
      <c r="G15" s="45"/>
      <c r="H15" s="84"/>
      <c r="I15" s="191"/>
      <c r="J15" s="191"/>
      <c r="K15" s="82"/>
      <c r="L15" s="46"/>
      <c r="M15" s="41">
        <f t="shared" si="1"/>
        <v>0</v>
      </c>
      <c r="N15" s="191"/>
    </row>
    <row r="16" spans="1:14" ht="28.95" customHeight="1">
      <c r="A16" s="92"/>
      <c r="B16" s="168"/>
      <c r="C16" s="169"/>
      <c r="D16" s="99"/>
      <c r="E16" s="174"/>
      <c r="F16" s="175"/>
      <c r="G16" s="45"/>
      <c r="H16" s="84"/>
      <c r="I16" s="192"/>
      <c r="J16" s="192"/>
      <c r="K16" s="82"/>
      <c r="L16" s="46"/>
      <c r="M16" s="41">
        <f t="shared" si="1"/>
        <v>0</v>
      </c>
      <c r="N16" s="192"/>
    </row>
    <row r="17" spans="1:14" ht="28.95" customHeight="1" thickBot="1">
      <c r="A17" s="93"/>
      <c r="B17" s="170"/>
      <c r="C17" s="171"/>
      <c r="D17" s="100"/>
      <c r="E17" s="176"/>
      <c r="F17" s="177"/>
      <c r="G17" s="78"/>
      <c r="H17" s="85"/>
      <c r="I17" s="193"/>
      <c r="J17" s="193"/>
      <c r="K17" s="112"/>
      <c r="L17" s="79"/>
      <c r="M17" s="80">
        <f t="shared" si="1"/>
        <v>0</v>
      </c>
      <c r="N17" s="193"/>
    </row>
    <row r="18" spans="1:14" ht="25.2" customHeight="1" thickBot="1">
      <c r="A18" s="164" t="s">
        <v>38</v>
      </c>
      <c r="B18" s="165"/>
      <c r="C18" s="165"/>
      <c r="D18" s="165"/>
      <c r="E18" s="165"/>
      <c r="F18" s="165"/>
      <c r="G18" s="165"/>
      <c r="H18" s="165"/>
      <c r="I18" s="104">
        <f>SUBTOTAL(9,I6:I17)</f>
        <v>0</v>
      </c>
      <c r="J18" s="105">
        <f>SUBTOTAL(9,J6:J17)</f>
        <v>0</v>
      </c>
      <c r="K18" s="135"/>
      <c r="L18" s="133"/>
      <c r="M18" s="106">
        <f>SUBTOTAL(9,M6:M17)</f>
        <v>0</v>
      </c>
      <c r="N18" s="102">
        <f>SUM(N6:N17)</f>
        <v>0</v>
      </c>
    </row>
    <row r="19" spans="1:14" ht="37.200000000000003" customHeight="1" thickTop="1" thickBot="1">
      <c r="A19" s="60" t="s">
        <v>31</v>
      </c>
      <c r="B19" s="59"/>
      <c r="C19" s="59"/>
      <c r="D19" s="59"/>
      <c r="E19" s="59"/>
      <c r="F19" s="59"/>
      <c r="G19" s="59"/>
      <c r="H19" s="59"/>
      <c r="I19" s="59"/>
      <c r="J19" s="66"/>
      <c r="K19" s="134"/>
      <c r="L19" s="59"/>
      <c r="M19" s="66"/>
      <c r="N19" s="67"/>
    </row>
    <row r="20" spans="1:14" ht="37.200000000000003" customHeight="1">
      <c r="A20" s="68"/>
      <c r="B20" s="205" t="s">
        <v>33</v>
      </c>
      <c r="C20" s="206"/>
      <c r="D20" s="184" t="s">
        <v>39</v>
      </c>
      <c r="E20" s="186" t="s">
        <v>21</v>
      </c>
      <c r="F20" s="186" t="s">
        <v>19</v>
      </c>
      <c r="G20" s="188" t="s">
        <v>9</v>
      </c>
      <c r="H20" s="203" t="s">
        <v>27</v>
      </c>
      <c r="I20" s="207" t="s">
        <v>44</v>
      </c>
      <c r="J20" s="209" t="s">
        <v>45</v>
      </c>
      <c r="K20" s="211" t="s">
        <v>10</v>
      </c>
      <c r="L20" s="211"/>
      <c r="M20" s="212"/>
      <c r="N20" s="57" t="s">
        <v>34</v>
      </c>
    </row>
    <row r="21" spans="1:14" ht="25.2" customHeight="1" thickBot="1">
      <c r="A21" s="55"/>
      <c r="B21" s="145" t="s">
        <v>60</v>
      </c>
      <c r="C21" s="146" t="s">
        <v>61</v>
      </c>
      <c r="D21" s="185"/>
      <c r="E21" s="187"/>
      <c r="F21" s="187"/>
      <c r="G21" s="185"/>
      <c r="H21" s="204"/>
      <c r="I21" s="208"/>
      <c r="J21" s="210"/>
      <c r="K21" s="35" t="s">
        <v>18</v>
      </c>
      <c r="L21" s="30" t="s">
        <v>11</v>
      </c>
      <c r="M21" s="39" t="s">
        <v>12</v>
      </c>
      <c r="N21" s="58" t="s">
        <v>35</v>
      </c>
    </row>
    <row r="22" spans="1:14" ht="25.2" customHeight="1">
      <c r="A22" s="55"/>
      <c r="B22" s="140"/>
      <c r="C22" s="180"/>
      <c r="D22" s="181"/>
      <c r="E22" s="76"/>
      <c r="F22" s="77"/>
      <c r="G22" s="125"/>
      <c r="H22" s="117"/>
      <c r="I22" s="101">
        <f>J22+M22</f>
        <v>0</v>
      </c>
      <c r="J22" s="128"/>
      <c r="K22" s="129"/>
      <c r="L22" s="113"/>
      <c r="M22" s="56">
        <f>SUBTOTAL(9,M23:M25)</f>
        <v>0</v>
      </c>
      <c r="N22" s="65">
        <f>ROUNDDOWN(M22/3,-3)</f>
        <v>0</v>
      </c>
    </row>
    <row r="23" spans="1:14" ht="25.2" customHeight="1">
      <c r="A23" s="55"/>
      <c r="B23" s="166" t="s">
        <v>47</v>
      </c>
      <c r="C23" s="167"/>
      <c r="D23" s="97"/>
      <c r="E23" s="172"/>
      <c r="F23" s="173"/>
      <c r="G23" s="45"/>
      <c r="H23" s="84"/>
      <c r="I23" s="191"/>
      <c r="J23" s="191"/>
      <c r="K23" s="82"/>
      <c r="L23" s="46"/>
      <c r="M23" s="41">
        <f t="shared" ref="M23:M25" si="2">K23*L23</f>
        <v>0</v>
      </c>
      <c r="N23" s="191"/>
    </row>
    <row r="24" spans="1:14" ht="25.2" customHeight="1">
      <c r="A24" s="55"/>
      <c r="B24" s="168"/>
      <c r="C24" s="169"/>
      <c r="D24" s="97"/>
      <c r="E24" s="174"/>
      <c r="F24" s="175"/>
      <c r="G24" s="45"/>
      <c r="H24" s="84"/>
      <c r="I24" s="192"/>
      <c r="J24" s="192"/>
      <c r="K24" s="82"/>
      <c r="L24" s="46"/>
      <c r="M24" s="41">
        <f t="shared" si="2"/>
        <v>0</v>
      </c>
      <c r="N24" s="192"/>
    </row>
    <row r="25" spans="1:14" ht="25.2" customHeight="1" thickBot="1">
      <c r="A25" s="55"/>
      <c r="B25" s="170"/>
      <c r="C25" s="171"/>
      <c r="D25" s="98"/>
      <c r="E25" s="176"/>
      <c r="F25" s="177"/>
      <c r="G25" s="78"/>
      <c r="H25" s="85"/>
      <c r="I25" s="193"/>
      <c r="J25" s="193"/>
      <c r="K25" s="83"/>
      <c r="L25" s="79"/>
      <c r="M25" s="80">
        <f t="shared" si="2"/>
        <v>0</v>
      </c>
      <c r="N25" s="193"/>
    </row>
    <row r="26" spans="1:14" ht="25.2" customHeight="1">
      <c r="A26" s="55"/>
      <c r="B26" s="140"/>
      <c r="C26" s="180"/>
      <c r="D26" s="181"/>
      <c r="E26" s="76"/>
      <c r="F26" s="77"/>
      <c r="G26" s="125"/>
      <c r="H26" s="117"/>
      <c r="I26" s="101">
        <f>J26+M26</f>
        <v>0</v>
      </c>
      <c r="J26" s="128"/>
      <c r="K26" s="129"/>
      <c r="L26" s="113"/>
      <c r="M26" s="56">
        <f>SUBTOTAL(9,M27:M29)</f>
        <v>0</v>
      </c>
      <c r="N26" s="65">
        <f t="shared" ref="N26" si="3">ROUNDDOWN(M26/3,-3)</f>
        <v>0</v>
      </c>
    </row>
    <row r="27" spans="1:14" ht="25.2" customHeight="1">
      <c r="A27" s="55"/>
      <c r="B27" s="166" t="s">
        <v>47</v>
      </c>
      <c r="C27" s="167"/>
      <c r="D27" s="97"/>
      <c r="E27" s="172"/>
      <c r="F27" s="173"/>
      <c r="G27" s="45"/>
      <c r="H27" s="84"/>
      <c r="I27" s="191"/>
      <c r="J27" s="191"/>
      <c r="K27" s="82"/>
      <c r="L27" s="46"/>
      <c r="M27" s="41">
        <f t="shared" ref="M27:M29" si="4">K27*L27</f>
        <v>0</v>
      </c>
      <c r="N27" s="191"/>
    </row>
    <row r="28" spans="1:14" ht="25.2" customHeight="1">
      <c r="A28" s="55"/>
      <c r="B28" s="168"/>
      <c r="C28" s="169"/>
      <c r="D28" s="97"/>
      <c r="E28" s="174"/>
      <c r="F28" s="175"/>
      <c r="G28" s="45"/>
      <c r="H28" s="84"/>
      <c r="I28" s="192"/>
      <c r="J28" s="192"/>
      <c r="K28" s="82"/>
      <c r="L28" s="46"/>
      <c r="M28" s="41">
        <f t="shared" si="4"/>
        <v>0</v>
      </c>
      <c r="N28" s="192"/>
    </row>
    <row r="29" spans="1:14" ht="25.2" customHeight="1" thickBot="1">
      <c r="A29" s="55"/>
      <c r="B29" s="170"/>
      <c r="C29" s="171"/>
      <c r="D29" s="98"/>
      <c r="E29" s="176"/>
      <c r="F29" s="177"/>
      <c r="G29" s="78"/>
      <c r="H29" s="85"/>
      <c r="I29" s="193"/>
      <c r="J29" s="193"/>
      <c r="K29" s="83"/>
      <c r="L29" s="79"/>
      <c r="M29" s="80">
        <f t="shared" si="4"/>
        <v>0</v>
      </c>
      <c r="N29" s="193"/>
    </row>
    <row r="30" spans="1:14" ht="25.2" customHeight="1" thickBot="1">
      <c r="A30" s="182" t="s">
        <v>37</v>
      </c>
      <c r="B30" s="183"/>
      <c r="C30" s="183"/>
      <c r="D30" s="183"/>
      <c r="E30" s="183"/>
      <c r="F30" s="183"/>
      <c r="G30" s="183"/>
      <c r="H30" s="183"/>
      <c r="I30" s="103">
        <f>SUBTOTAL(9,I22:I29)</f>
        <v>0</v>
      </c>
      <c r="J30" s="108">
        <f>SUBTOTAL(9,J22:J29)</f>
        <v>0</v>
      </c>
      <c r="K30" s="136"/>
      <c r="L30" s="114"/>
      <c r="M30" s="109">
        <f>SUBTOTAL(9,M22:M29)</f>
        <v>0</v>
      </c>
      <c r="N30" s="102">
        <f>SUM(N22:N29)</f>
        <v>0</v>
      </c>
    </row>
    <row r="31" spans="1:14" ht="25.2" customHeight="1" thickTop="1" thickBot="1">
      <c r="A31" s="61" t="s">
        <v>51</v>
      </c>
      <c r="B31" s="62"/>
      <c r="C31" s="62"/>
      <c r="D31" s="62"/>
      <c r="E31" s="62"/>
      <c r="F31" s="62"/>
      <c r="G31" s="62"/>
      <c r="H31" s="62"/>
      <c r="I31" s="62"/>
      <c r="J31" s="64"/>
      <c r="K31" s="132"/>
      <c r="L31" s="63"/>
      <c r="M31" s="64"/>
      <c r="N31" s="107">
        <f>IF(N18+N30&lt;=10000000,N18+N30,10000000)</f>
        <v>0</v>
      </c>
    </row>
    <row r="32" spans="1:14" ht="37.200000000000003" customHeight="1" thickBot="1">
      <c r="A32" s="68" t="s">
        <v>32</v>
      </c>
      <c r="B32" s="94"/>
      <c r="C32" s="94"/>
      <c r="D32" s="94"/>
      <c r="E32" s="94"/>
      <c r="F32" s="94"/>
      <c r="G32" s="94"/>
      <c r="H32" s="94"/>
      <c r="I32" s="94"/>
      <c r="J32" s="86"/>
      <c r="K32" s="94"/>
      <c r="L32" s="94"/>
      <c r="M32" s="86"/>
      <c r="N32" s="95"/>
    </row>
    <row r="33" spans="1:14" ht="37.200000000000003" customHeight="1">
      <c r="A33" s="68"/>
      <c r="B33" s="205" t="s">
        <v>33</v>
      </c>
      <c r="C33" s="206"/>
      <c r="D33" s="184" t="s">
        <v>39</v>
      </c>
      <c r="E33" s="186" t="s">
        <v>21</v>
      </c>
      <c r="F33" s="186" t="s">
        <v>19</v>
      </c>
      <c r="G33" s="188" t="s">
        <v>9</v>
      </c>
      <c r="H33" s="203" t="s">
        <v>27</v>
      </c>
      <c r="I33" s="207" t="s">
        <v>44</v>
      </c>
      <c r="J33" s="209" t="s">
        <v>45</v>
      </c>
      <c r="K33" s="211" t="s">
        <v>10</v>
      </c>
      <c r="L33" s="211"/>
      <c r="M33" s="212"/>
      <c r="N33" s="57" t="s">
        <v>34</v>
      </c>
    </row>
    <row r="34" spans="1:14" ht="37.200000000000003" customHeight="1" thickBot="1">
      <c r="A34" s="68"/>
      <c r="B34" s="145" t="s">
        <v>60</v>
      </c>
      <c r="C34" s="146" t="s">
        <v>61</v>
      </c>
      <c r="D34" s="185"/>
      <c r="E34" s="187"/>
      <c r="F34" s="187"/>
      <c r="G34" s="185"/>
      <c r="H34" s="204"/>
      <c r="I34" s="208"/>
      <c r="J34" s="210"/>
      <c r="K34" s="35" t="s">
        <v>18</v>
      </c>
      <c r="L34" s="30" t="s">
        <v>11</v>
      </c>
      <c r="M34" s="39" t="s">
        <v>12</v>
      </c>
      <c r="N34" s="58" t="s">
        <v>35</v>
      </c>
    </row>
    <row r="35" spans="1:14" ht="25.2" customHeight="1">
      <c r="A35" s="178"/>
      <c r="B35" s="140"/>
      <c r="C35" s="180"/>
      <c r="D35" s="181"/>
      <c r="E35" s="76"/>
      <c r="F35" s="77"/>
      <c r="G35" s="125"/>
      <c r="H35" s="120"/>
      <c r="I35" s="101">
        <f>J35+M35</f>
        <v>0</v>
      </c>
      <c r="J35" s="128"/>
      <c r="K35" s="130"/>
      <c r="L35" s="123"/>
      <c r="M35" s="56">
        <f>SUBTOTAL(9,M36:M38)</f>
        <v>0</v>
      </c>
      <c r="N35" s="65">
        <f>ROUNDDOWN(M35/3,-3)</f>
        <v>0</v>
      </c>
    </row>
    <row r="36" spans="1:14" ht="25.2" customHeight="1">
      <c r="A36" s="179"/>
      <c r="B36" s="166" t="s">
        <v>47</v>
      </c>
      <c r="C36" s="167"/>
      <c r="D36" s="97"/>
      <c r="E36" s="172"/>
      <c r="F36" s="173"/>
      <c r="G36" s="45"/>
      <c r="H36" s="118"/>
      <c r="I36" s="191"/>
      <c r="J36" s="191"/>
      <c r="K36" s="82"/>
      <c r="L36" s="124"/>
      <c r="M36" s="41">
        <f t="shared" ref="M36:M38" si="5">K36*L36</f>
        <v>0</v>
      </c>
      <c r="N36" s="191"/>
    </row>
    <row r="37" spans="1:14" ht="25.2" customHeight="1">
      <c r="A37" s="178"/>
      <c r="B37" s="168"/>
      <c r="C37" s="169"/>
      <c r="D37" s="97"/>
      <c r="E37" s="174"/>
      <c r="F37" s="175"/>
      <c r="G37" s="45"/>
      <c r="H37" s="118"/>
      <c r="I37" s="192"/>
      <c r="J37" s="192"/>
      <c r="K37" s="82"/>
      <c r="L37" s="46"/>
      <c r="M37" s="41">
        <f t="shared" si="5"/>
        <v>0</v>
      </c>
      <c r="N37" s="192"/>
    </row>
    <row r="38" spans="1:14" ht="25.2" customHeight="1" thickBot="1">
      <c r="A38" s="178"/>
      <c r="B38" s="170"/>
      <c r="C38" s="171"/>
      <c r="D38" s="98"/>
      <c r="E38" s="176"/>
      <c r="F38" s="177"/>
      <c r="G38" s="78"/>
      <c r="H38" s="119"/>
      <c r="I38" s="193"/>
      <c r="J38" s="193"/>
      <c r="K38" s="82"/>
      <c r="L38" s="79"/>
      <c r="M38" s="80">
        <f t="shared" si="5"/>
        <v>0</v>
      </c>
      <c r="N38" s="193"/>
    </row>
    <row r="39" spans="1:14" ht="25.2" customHeight="1">
      <c r="A39" s="178"/>
      <c r="B39" s="140"/>
      <c r="C39" s="180"/>
      <c r="D39" s="181"/>
      <c r="E39" s="76"/>
      <c r="F39" s="77"/>
      <c r="G39" s="125"/>
      <c r="H39" s="117"/>
      <c r="I39" s="101">
        <f>J39+M39</f>
        <v>0</v>
      </c>
      <c r="J39" s="128"/>
      <c r="K39" s="130"/>
      <c r="L39" s="123"/>
      <c r="M39" s="56">
        <f>SUBTOTAL(9,M40:M42)</f>
        <v>0</v>
      </c>
      <c r="N39" s="65">
        <f>ROUNDDOWN(M39/3,-3)</f>
        <v>0</v>
      </c>
    </row>
    <row r="40" spans="1:14" ht="25.2" customHeight="1">
      <c r="A40" s="178"/>
      <c r="B40" s="166" t="s">
        <v>47</v>
      </c>
      <c r="C40" s="167"/>
      <c r="D40" s="97"/>
      <c r="E40" s="172"/>
      <c r="F40" s="173"/>
      <c r="G40" s="45"/>
      <c r="H40" s="118"/>
      <c r="I40" s="191"/>
      <c r="J40" s="191"/>
      <c r="K40" s="82"/>
      <c r="L40" s="124"/>
      <c r="M40" s="41">
        <f t="shared" ref="M40:M42" si="6">K40*L40</f>
        <v>0</v>
      </c>
      <c r="N40" s="191"/>
    </row>
    <row r="41" spans="1:14" ht="25.2" customHeight="1">
      <c r="A41" s="178"/>
      <c r="B41" s="168"/>
      <c r="C41" s="169"/>
      <c r="D41" s="97"/>
      <c r="E41" s="174"/>
      <c r="F41" s="175"/>
      <c r="G41" s="45"/>
      <c r="H41" s="118"/>
      <c r="I41" s="192"/>
      <c r="J41" s="192"/>
      <c r="K41" s="82"/>
      <c r="L41" s="46"/>
      <c r="M41" s="41">
        <f t="shared" si="6"/>
        <v>0</v>
      </c>
      <c r="N41" s="192"/>
    </row>
    <row r="42" spans="1:14" ht="25.2" customHeight="1" thickBot="1">
      <c r="A42" s="178"/>
      <c r="B42" s="168"/>
      <c r="C42" s="169"/>
      <c r="D42" s="121"/>
      <c r="E42" s="176"/>
      <c r="F42" s="177"/>
      <c r="G42" s="122"/>
      <c r="H42" s="116"/>
      <c r="I42" s="193"/>
      <c r="J42" s="193"/>
      <c r="K42" s="83"/>
      <c r="L42" s="79"/>
      <c r="M42" s="80">
        <f t="shared" si="6"/>
        <v>0</v>
      </c>
      <c r="N42" s="193"/>
    </row>
    <row r="43" spans="1:14" ht="25.2" customHeight="1" thickBot="1">
      <c r="A43" s="194" t="s">
        <v>36</v>
      </c>
      <c r="B43" s="195"/>
      <c r="C43" s="195"/>
      <c r="D43" s="195"/>
      <c r="E43" s="195"/>
      <c r="F43" s="195"/>
      <c r="G43" s="195"/>
      <c r="H43" s="196"/>
      <c r="I43" s="110">
        <f>SUBTOTAL(9,I35:I42)</f>
        <v>0</v>
      </c>
      <c r="J43" s="109">
        <f>SUBTOTAL(9,J35:J42)</f>
        <v>0</v>
      </c>
      <c r="K43" s="137"/>
      <c r="L43" s="131"/>
      <c r="M43" s="115">
        <f>SUBTOTAL(9,M35:M42)</f>
        <v>0</v>
      </c>
      <c r="N43" s="102">
        <f>SUM(N35:N42)</f>
        <v>0</v>
      </c>
    </row>
    <row r="44" spans="1:14" ht="25.2" customHeight="1" thickTop="1" thickBot="1">
      <c r="A44" s="61" t="s">
        <v>52</v>
      </c>
      <c r="B44" s="62"/>
      <c r="C44" s="62"/>
      <c r="D44" s="62"/>
      <c r="E44" s="62"/>
      <c r="F44" s="62"/>
      <c r="G44" s="62"/>
      <c r="H44" s="62"/>
      <c r="I44" s="62"/>
      <c r="J44" s="64"/>
      <c r="K44" s="132"/>
      <c r="L44" s="63"/>
      <c r="M44" s="64"/>
      <c r="N44" s="107">
        <f>IF(N43&lt;3000000,N43,3000000)</f>
        <v>0</v>
      </c>
    </row>
    <row r="45" spans="1:14" ht="66.599999999999994" customHeight="1">
      <c r="A45" s="197" t="s">
        <v>53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  <row r="46" spans="1:14" ht="19.95" customHeight="1" thickBot="1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4" ht="48.6" customHeight="1" thickTop="1" thickBot="1">
      <c r="A47" s="13"/>
      <c r="B47" s="13"/>
      <c r="C47" s="69" t="s">
        <v>43</v>
      </c>
      <c r="D47" s="73">
        <f>SUM(I18,I30,I43)</f>
        <v>0</v>
      </c>
      <c r="E47" s="72" t="s">
        <v>17</v>
      </c>
      <c r="F47" s="199">
        <f>SUM(N31,N44)</f>
        <v>0</v>
      </c>
      <c r="G47" s="200"/>
      <c r="H47" s="201" t="s">
        <v>57</v>
      </c>
      <c r="I47" s="202"/>
      <c r="J47" s="202"/>
      <c r="K47" s="143"/>
      <c r="L47" s="71"/>
      <c r="M47" s="71"/>
      <c r="N47" s="18"/>
    </row>
    <row r="48" spans="1:14" ht="19.95" customHeight="1" thickTop="1">
      <c r="E48" s="189"/>
      <c r="F48" s="190"/>
      <c r="G48" s="190"/>
      <c r="H48" s="49"/>
    </row>
    <row r="49" spans="1:14" ht="19.8" customHeight="1">
      <c r="A49" s="23"/>
      <c r="B49" s="75"/>
      <c r="C49" s="70"/>
      <c r="D49" s="70"/>
      <c r="E49" s="50"/>
      <c r="F49" s="50"/>
      <c r="G49" s="50"/>
      <c r="H49" s="50"/>
      <c r="I49" s="37"/>
      <c r="J49" s="142"/>
      <c r="K49" s="37"/>
      <c r="L49" s="141"/>
      <c r="M49" s="142"/>
    </row>
    <row r="51" spans="1:14" ht="23.4" customHeight="1"/>
    <row r="57" spans="1:14" ht="30" customHeight="1">
      <c r="N57" s="14"/>
    </row>
    <row r="62" spans="1:14" ht="21.6" customHeight="1">
      <c r="N62" s="15"/>
    </row>
    <row r="65" spans="14:14" ht="21.6" customHeight="1">
      <c r="N65" s="142"/>
    </row>
  </sheetData>
  <dataConsolidate/>
  <mergeCells count="79">
    <mergeCell ref="A2:J2"/>
    <mergeCell ref="A4:A5"/>
    <mergeCell ref="D4:D5"/>
    <mergeCell ref="E4:E5"/>
    <mergeCell ref="F4:F5"/>
    <mergeCell ref="G4:G5"/>
    <mergeCell ref="H4:H5"/>
    <mergeCell ref="I4:I5"/>
    <mergeCell ref="J4:J5"/>
    <mergeCell ref="K4:M4"/>
    <mergeCell ref="B7:C9"/>
    <mergeCell ref="E7:F9"/>
    <mergeCell ref="I7:I9"/>
    <mergeCell ref="J7:J9"/>
    <mergeCell ref="C6:D6"/>
    <mergeCell ref="B4:C4"/>
    <mergeCell ref="N15:N17"/>
    <mergeCell ref="N7:N9"/>
    <mergeCell ref="B11:C13"/>
    <mergeCell ref="E11:F13"/>
    <mergeCell ref="I11:I13"/>
    <mergeCell ref="J11:J13"/>
    <mergeCell ref="N11:N13"/>
    <mergeCell ref="C10:D10"/>
    <mergeCell ref="C14:D14"/>
    <mergeCell ref="H20:H21"/>
    <mergeCell ref="C22:D22"/>
    <mergeCell ref="B20:C20"/>
    <mergeCell ref="I15:I17"/>
    <mergeCell ref="J15:J17"/>
    <mergeCell ref="I33:I34"/>
    <mergeCell ref="J33:J34"/>
    <mergeCell ref="K33:M33"/>
    <mergeCell ref="I20:I21"/>
    <mergeCell ref="J20:J21"/>
    <mergeCell ref="K20:M20"/>
    <mergeCell ref="I23:I25"/>
    <mergeCell ref="J23:J25"/>
    <mergeCell ref="N23:N25"/>
    <mergeCell ref="B27:C29"/>
    <mergeCell ref="E27:F29"/>
    <mergeCell ref="I27:I29"/>
    <mergeCell ref="J27:J29"/>
    <mergeCell ref="N27:N29"/>
    <mergeCell ref="C26:D26"/>
    <mergeCell ref="B23:C25"/>
    <mergeCell ref="E23:F25"/>
    <mergeCell ref="E48:G48"/>
    <mergeCell ref="N36:N38"/>
    <mergeCell ref="B40:C42"/>
    <mergeCell ref="E40:F42"/>
    <mergeCell ref="I40:I42"/>
    <mergeCell ref="J40:J42"/>
    <mergeCell ref="N40:N42"/>
    <mergeCell ref="C39:D39"/>
    <mergeCell ref="B36:C38"/>
    <mergeCell ref="E36:F38"/>
    <mergeCell ref="I36:I38"/>
    <mergeCell ref="J36:J38"/>
    <mergeCell ref="A43:H43"/>
    <mergeCell ref="A45:M45"/>
    <mergeCell ref="F47:G47"/>
    <mergeCell ref="H47:J47"/>
    <mergeCell ref="A18:H18"/>
    <mergeCell ref="B15:C17"/>
    <mergeCell ref="E15:F17"/>
    <mergeCell ref="A35:A42"/>
    <mergeCell ref="C35:D35"/>
    <mergeCell ref="A30:H30"/>
    <mergeCell ref="D33:D34"/>
    <mergeCell ref="E33:E34"/>
    <mergeCell ref="F33:F34"/>
    <mergeCell ref="G33:G34"/>
    <mergeCell ref="H33:H34"/>
    <mergeCell ref="B33:C33"/>
    <mergeCell ref="D20:D21"/>
    <mergeCell ref="E20:E21"/>
    <mergeCell ref="F20:F21"/>
    <mergeCell ref="G20:G21"/>
  </mergeCells>
  <phoneticPr fontId="4"/>
  <dataValidations count="1">
    <dataValidation type="whole" errorStyle="warning" allowBlank="1" showInputMessage="1" showErrorMessage="1" errorTitle="500万円以下の金額を入力してください。" error="交付申請可能金額は500万円以内です。_x000a_また、入力値は整数に限ります。_x000a_" sqref="F47">
      <formula1>0</formula1>
      <formula2>13000000</formula2>
    </dataValidation>
  </dataValidations>
  <pageMargins left="0.56000000000000005" right="0.43" top="0.43" bottom="0.5" header="0.31496062992125984" footer="0.31496062992125984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N66"/>
  <sheetViews>
    <sheetView showGridLines="0" showZeros="0" view="pageBreakPreview" zoomScale="70" zoomScaleNormal="40" zoomScaleSheetLayoutView="70" workbookViewId="0">
      <selection activeCell="M15" sqref="M15"/>
    </sheetView>
  </sheetViews>
  <sheetFormatPr defaultColWidth="9" defaultRowHeight="21.6" customHeight="1"/>
  <cols>
    <col min="1" max="1" width="5.8984375" style="11" customWidth="1"/>
    <col min="2" max="6" width="25.69921875" style="10" customWidth="1"/>
    <col min="7" max="7" width="6.5" style="10" customWidth="1"/>
    <col min="8" max="8" width="9.8984375" style="10" customWidth="1"/>
    <col min="9" max="9" width="15.296875" style="36" customWidth="1"/>
    <col min="10" max="10" width="17.69921875" style="36" customWidth="1"/>
    <col min="11" max="11" width="15.296875" style="36" customWidth="1"/>
    <col min="12" max="12" width="7.19921875" style="12" customWidth="1"/>
    <col min="13" max="13" width="17.69921875" style="36" customWidth="1"/>
    <col min="14" max="14" width="17.69921875" style="10" customWidth="1"/>
    <col min="15" max="15" width="25.59765625" style="10" customWidth="1"/>
    <col min="16" max="16384" width="9" style="10"/>
  </cols>
  <sheetData>
    <row r="1" spans="1:14" ht="18" customHeight="1">
      <c r="A1" s="31" t="s">
        <v>62</v>
      </c>
      <c r="B1" s="33"/>
      <c r="C1" s="32"/>
      <c r="D1" s="32"/>
      <c r="E1" s="32"/>
      <c r="F1" s="32"/>
      <c r="G1" s="32"/>
      <c r="H1" s="32"/>
      <c r="I1" s="40"/>
      <c r="J1" s="40"/>
      <c r="K1" s="40"/>
      <c r="L1" s="32"/>
      <c r="M1" s="40"/>
      <c r="N1" s="32"/>
    </row>
    <row r="2" spans="1:14" ht="15.6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74"/>
      <c r="L2" s="74"/>
      <c r="M2" s="74"/>
    </row>
    <row r="3" spans="1:14" ht="19.95" customHeight="1" thickBot="1">
      <c r="A3" s="23" t="s">
        <v>15</v>
      </c>
      <c r="B3" s="22"/>
      <c r="C3" s="16"/>
      <c r="D3" s="16"/>
      <c r="E3" s="16"/>
      <c r="F3" s="16"/>
      <c r="G3" s="16"/>
      <c r="H3" s="16"/>
      <c r="I3" s="34"/>
      <c r="J3" s="38"/>
      <c r="K3" s="34"/>
      <c r="L3" s="16"/>
      <c r="M3" s="38"/>
      <c r="N3" s="38" t="s">
        <v>13</v>
      </c>
    </row>
    <row r="4" spans="1:14" ht="37.200000000000003" customHeight="1" thickTop="1" thickBot="1">
      <c r="A4" s="87" t="s">
        <v>30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4" s="5" customFormat="1" ht="27" customHeight="1">
      <c r="A5" s="216"/>
      <c r="B5" s="205" t="s">
        <v>33</v>
      </c>
      <c r="C5" s="220"/>
      <c r="D5" s="188" t="s">
        <v>46</v>
      </c>
      <c r="E5" s="186" t="s">
        <v>21</v>
      </c>
      <c r="F5" s="186" t="s">
        <v>19</v>
      </c>
      <c r="G5" s="188" t="s">
        <v>9</v>
      </c>
      <c r="H5" s="218" t="s">
        <v>27</v>
      </c>
      <c r="I5" s="207" t="s">
        <v>44</v>
      </c>
      <c r="J5" s="209" t="s">
        <v>45</v>
      </c>
      <c r="K5" s="213" t="s">
        <v>10</v>
      </c>
      <c r="L5" s="211"/>
      <c r="M5" s="212"/>
      <c r="N5" s="90" t="s">
        <v>34</v>
      </c>
    </row>
    <row r="6" spans="1:14" ht="23.4" customHeight="1" thickBot="1">
      <c r="A6" s="217"/>
      <c r="B6" s="221"/>
      <c r="C6" s="222"/>
      <c r="D6" s="185"/>
      <c r="E6" s="187"/>
      <c r="F6" s="187"/>
      <c r="G6" s="185"/>
      <c r="H6" s="219"/>
      <c r="I6" s="208"/>
      <c r="J6" s="210"/>
      <c r="K6" s="81" t="s">
        <v>18</v>
      </c>
      <c r="L6" s="30" t="s">
        <v>11</v>
      </c>
      <c r="M6" s="39" t="s">
        <v>12</v>
      </c>
      <c r="N6" s="91" t="s">
        <v>35</v>
      </c>
    </row>
    <row r="7" spans="1:14" ht="28.95" customHeight="1">
      <c r="A7" s="92"/>
      <c r="B7" s="223" t="s">
        <v>58</v>
      </c>
      <c r="C7" s="224"/>
      <c r="D7" s="225"/>
      <c r="E7" s="76">
        <v>45636</v>
      </c>
      <c r="F7" s="77">
        <v>45726</v>
      </c>
      <c r="G7" s="125"/>
      <c r="H7" s="117"/>
      <c r="I7" s="101">
        <f>J7+M7</f>
        <v>5500000</v>
      </c>
      <c r="J7" s="128">
        <v>1500000</v>
      </c>
      <c r="K7" s="129"/>
      <c r="L7" s="113"/>
      <c r="M7" s="56">
        <f>SUBTOTAL(9,M8:M10)</f>
        <v>4000000</v>
      </c>
      <c r="N7" s="65">
        <f t="shared" ref="N7:N15" si="0">ROUNDDOWN(M7/3,-3)</f>
        <v>1333000</v>
      </c>
    </row>
    <row r="8" spans="1:14" ht="28.95" customHeight="1">
      <c r="A8" s="92"/>
      <c r="B8" s="166" t="s">
        <v>47</v>
      </c>
      <c r="C8" s="167"/>
      <c r="D8" s="97" t="s">
        <v>40</v>
      </c>
      <c r="E8" s="172"/>
      <c r="F8" s="173"/>
      <c r="G8" s="45">
        <v>1</v>
      </c>
      <c r="H8" s="84" t="s">
        <v>48</v>
      </c>
      <c r="I8" s="191"/>
      <c r="J8" s="191"/>
      <c r="K8" s="82">
        <v>1500000</v>
      </c>
      <c r="L8" s="46">
        <v>1</v>
      </c>
      <c r="M8" s="41">
        <f t="shared" ref="M8:M18" si="1">K8*L8</f>
        <v>1500000</v>
      </c>
      <c r="N8" s="191"/>
    </row>
    <row r="9" spans="1:14" ht="28.95" customHeight="1">
      <c r="A9" s="92"/>
      <c r="B9" s="168"/>
      <c r="C9" s="169"/>
      <c r="D9" s="97" t="s">
        <v>41</v>
      </c>
      <c r="E9" s="174"/>
      <c r="F9" s="175"/>
      <c r="G9" s="45">
        <v>1</v>
      </c>
      <c r="H9" s="84" t="s">
        <v>48</v>
      </c>
      <c r="I9" s="192"/>
      <c r="J9" s="192"/>
      <c r="K9" s="82">
        <v>1000000</v>
      </c>
      <c r="L9" s="46">
        <v>1</v>
      </c>
      <c r="M9" s="41">
        <f t="shared" si="1"/>
        <v>1000000</v>
      </c>
      <c r="N9" s="192"/>
    </row>
    <row r="10" spans="1:14" ht="28.95" customHeight="1" thickBot="1">
      <c r="A10" s="92"/>
      <c r="B10" s="170"/>
      <c r="C10" s="171"/>
      <c r="D10" s="98" t="s">
        <v>42</v>
      </c>
      <c r="E10" s="176"/>
      <c r="F10" s="177"/>
      <c r="G10" s="78">
        <v>1</v>
      </c>
      <c r="H10" s="85" t="s">
        <v>48</v>
      </c>
      <c r="I10" s="193"/>
      <c r="J10" s="193"/>
      <c r="K10" s="83">
        <v>1500000</v>
      </c>
      <c r="L10" s="79">
        <v>1</v>
      </c>
      <c r="M10" s="80">
        <f t="shared" si="1"/>
        <v>1500000</v>
      </c>
      <c r="N10" s="193"/>
    </row>
    <row r="11" spans="1:14" ht="28.95" customHeight="1">
      <c r="A11" s="92"/>
      <c r="B11" s="223"/>
      <c r="C11" s="224"/>
      <c r="D11" s="225"/>
      <c r="E11" s="76"/>
      <c r="F11" s="77"/>
      <c r="G11" s="51"/>
      <c r="H11" s="117"/>
      <c r="I11" s="101">
        <f>J11+M11</f>
        <v>0</v>
      </c>
      <c r="J11" s="128">
        <f>SUBTOTAL(9,J12:J14)</f>
        <v>0</v>
      </c>
      <c r="K11" s="129"/>
      <c r="L11" s="113"/>
      <c r="M11" s="56">
        <f>SUBTOTAL(9,M12:M14)</f>
        <v>0</v>
      </c>
      <c r="N11" s="65">
        <f t="shared" si="0"/>
        <v>0</v>
      </c>
    </row>
    <row r="12" spans="1:14" ht="28.95" customHeight="1">
      <c r="A12" s="92"/>
      <c r="B12" s="166" t="s">
        <v>47</v>
      </c>
      <c r="C12" s="167"/>
      <c r="D12" s="97"/>
      <c r="E12" s="172"/>
      <c r="F12" s="173"/>
      <c r="G12" s="45"/>
      <c r="H12" s="84"/>
      <c r="I12" s="191"/>
      <c r="J12" s="191"/>
      <c r="K12" s="82"/>
      <c r="L12" s="46"/>
      <c r="M12" s="41">
        <f t="shared" si="1"/>
        <v>0</v>
      </c>
      <c r="N12" s="191"/>
    </row>
    <row r="13" spans="1:14" ht="28.95" customHeight="1">
      <c r="A13" s="92"/>
      <c r="B13" s="168"/>
      <c r="C13" s="169"/>
      <c r="D13" s="97"/>
      <c r="E13" s="174"/>
      <c r="F13" s="175"/>
      <c r="G13" s="45"/>
      <c r="H13" s="84"/>
      <c r="I13" s="192"/>
      <c r="J13" s="192"/>
      <c r="K13" s="82"/>
      <c r="L13" s="46"/>
      <c r="M13" s="41">
        <f t="shared" si="1"/>
        <v>0</v>
      </c>
      <c r="N13" s="192"/>
    </row>
    <row r="14" spans="1:14" ht="28.95" customHeight="1" thickBot="1">
      <c r="A14" s="92"/>
      <c r="B14" s="170"/>
      <c r="C14" s="171"/>
      <c r="D14" s="98"/>
      <c r="E14" s="176"/>
      <c r="F14" s="177"/>
      <c r="G14" s="78"/>
      <c r="H14" s="85"/>
      <c r="I14" s="193"/>
      <c r="J14" s="193"/>
      <c r="K14" s="83"/>
      <c r="L14" s="79"/>
      <c r="M14" s="80">
        <f t="shared" si="1"/>
        <v>0</v>
      </c>
      <c r="N14" s="193"/>
    </row>
    <row r="15" spans="1:14" ht="28.95" customHeight="1">
      <c r="A15" s="92"/>
      <c r="B15" s="226"/>
      <c r="C15" s="227"/>
      <c r="D15" s="228"/>
      <c r="E15" s="43"/>
      <c r="F15" s="44"/>
      <c r="G15" s="45"/>
      <c r="H15" s="117"/>
      <c r="I15" s="101">
        <f>J15+M15</f>
        <v>0</v>
      </c>
      <c r="J15" s="128">
        <f>SUBTOTAL(9,J16:J18)</f>
        <v>0</v>
      </c>
      <c r="K15" s="129"/>
      <c r="L15" s="113"/>
      <c r="M15" s="56">
        <f>SUBTOTAL(9,M16:M18)</f>
        <v>0</v>
      </c>
      <c r="N15" s="96">
        <f t="shared" si="0"/>
        <v>0</v>
      </c>
    </row>
    <row r="16" spans="1:14" ht="28.95" customHeight="1">
      <c r="A16" s="92"/>
      <c r="B16" s="166" t="s">
        <v>47</v>
      </c>
      <c r="C16" s="167"/>
      <c r="D16" s="97"/>
      <c r="E16" s="172"/>
      <c r="F16" s="173"/>
      <c r="G16" s="45"/>
      <c r="H16" s="84"/>
      <c r="I16" s="191"/>
      <c r="J16" s="191"/>
      <c r="K16" s="82"/>
      <c r="L16" s="46"/>
      <c r="M16" s="41">
        <f t="shared" si="1"/>
        <v>0</v>
      </c>
      <c r="N16" s="191"/>
    </row>
    <row r="17" spans="1:14" ht="28.95" customHeight="1">
      <c r="A17" s="92"/>
      <c r="B17" s="168"/>
      <c r="C17" s="169"/>
      <c r="D17" s="99"/>
      <c r="E17" s="174"/>
      <c r="F17" s="175"/>
      <c r="G17" s="45"/>
      <c r="H17" s="84"/>
      <c r="I17" s="192"/>
      <c r="J17" s="192"/>
      <c r="K17" s="82"/>
      <c r="L17" s="46"/>
      <c r="M17" s="41">
        <f t="shared" si="1"/>
        <v>0</v>
      </c>
      <c r="N17" s="192"/>
    </row>
    <row r="18" spans="1:14" ht="28.95" customHeight="1" thickBot="1">
      <c r="A18" s="93"/>
      <c r="B18" s="170"/>
      <c r="C18" s="171"/>
      <c r="D18" s="100"/>
      <c r="E18" s="176"/>
      <c r="F18" s="177"/>
      <c r="G18" s="78"/>
      <c r="H18" s="85"/>
      <c r="I18" s="193"/>
      <c r="J18" s="193"/>
      <c r="K18" s="112"/>
      <c r="L18" s="79"/>
      <c r="M18" s="80">
        <f t="shared" si="1"/>
        <v>0</v>
      </c>
      <c r="N18" s="193"/>
    </row>
    <row r="19" spans="1:14" ht="25.2" customHeight="1" thickBot="1">
      <c r="A19" s="164" t="s">
        <v>38</v>
      </c>
      <c r="B19" s="165"/>
      <c r="C19" s="165"/>
      <c r="D19" s="165"/>
      <c r="E19" s="165"/>
      <c r="F19" s="165"/>
      <c r="G19" s="165"/>
      <c r="H19" s="165"/>
      <c r="I19" s="104">
        <f>SUBTOTAL(9,I7:I18)</f>
        <v>5500000</v>
      </c>
      <c r="J19" s="105">
        <f>SUBTOTAL(9,J7:J18)</f>
        <v>1500000</v>
      </c>
      <c r="K19" s="135"/>
      <c r="L19" s="133"/>
      <c r="M19" s="106">
        <f>SUBTOTAL(9,M7:M18)</f>
        <v>4000000</v>
      </c>
      <c r="N19" s="102">
        <f>SUM(N7:N18)</f>
        <v>1333000</v>
      </c>
    </row>
    <row r="20" spans="1:14" ht="37.200000000000003" customHeight="1" thickTop="1" thickBot="1">
      <c r="A20" s="60" t="s">
        <v>31</v>
      </c>
      <c r="B20" s="59"/>
      <c r="C20" s="59"/>
      <c r="D20" s="59"/>
      <c r="E20" s="59"/>
      <c r="F20" s="59"/>
      <c r="G20" s="59"/>
      <c r="H20" s="59"/>
      <c r="I20" s="59"/>
      <c r="J20" s="66"/>
      <c r="K20" s="134"/>
      <c r="L20" s="59"/>
      <c r="M20" s="66"/>
      <c r="N20" s="67"/>
    </row>
    <row r="21" spans="1:14" ht="37.200000000000003" customHeight="1">
      <c r="A21" s="68"/>
      <c r="B21" s="205" t="s">
        <v>33</v>
      </c>
      <c r="C21" s="220"/>
      <c r="D21" s="184" t="s">
        <v>39</v>
      </c>
      <c r="E21" s="186" t="s">
        <v>21</v>
      </c>
      <c r="F21" s="186" t="s">
        <v>19</v>
      </c>
      <c r="G21" s="188" t="s">
        <v>9</v>
      </c>
      <c r="H21" s="203" t="s">
        <v>27</v>
      </c>
      <c r="I21" s="207" t="s">
        <v>44</v>
      </c>
      <c r="J21" s="209" t="s">
        <v>45</v>
      </c>
      <c r="K21" s="211" t="s">
        <v>10</v>
      </c>
      <c r="L21" s="211"/>
      <c r="M21" s="212"/>
      <c r="N21" s="57" t="s">
        <v>34</v>
      </c>
    </row>
    <row r="22" spans="1:14" ht="25.2" customHeight="1" thickBot="1">
      <c r="A22" s="55"/>
      <c r="B22" s="221"/>
      <c r="C22" s="222"/>
      <c r="D22" s="185"/>
      <c r="E22" s="187"/>
      <c r="F22" s="187"/>
      <c r="G22" s="185"/>
      <c r="H22" s="204"/>
      <c r="I22" s="208"/>
      <c r="J22" s="210"/>
      <c r="K22" s="35" t="s">
        <v>18</v>
      </c>
      <c r="L22" s="30" t="s">
        <v>11</v>
      </c>
      <c r="M22" s="39" t="s">
        <v>12</v>
      </c>
      <c r="N22" s="58" t="s">
        <v>35</v>
      </c>
    </row>
    <row r="23" spans="1:14" ht="25.2" customHeight="1">
      <c r="A23" s="55"/>
      <c r="B23" s="223"/>
      <c r="C23" s="224"/>
      <c r="D23" s="225"/>
      <c r="E23" s="76"/>
      <c r="F23" s="77"/>
      <c r="G23" s="125"/>
      <c r="H23" s="117"/>
      <c r="I23" s="101">
        <f>J23+M23</f>
        <v>0</v>
      </c>
      <c r="J23" s="128"/>
      <c r="K23" s="129"/>
      <c r="L23" s="113"/>
      <c r="M23" s="56">
        <f>SUBTOTAL(9,M24:M26)</f>
        <v>0</v>
      </c>
      <c r="N23" s="65">
        <f>ROUNDDOWN(M23/3,-3)</f>
        <v>0</v>
      </c>
    </row>
    <row r="24" spans="1:14" ht="25.2" customHeight="1">
      <c r="A24" s="55"/>
      <c r="B24" s="166" t="s">
        <v>47</v>
      </c>
      <c r="C24" s="167"/>
      <c r="D24" s="97"/>
      <c r="E24" s="172"/>
      <c r="F24" s="173"/>
      <c r="G24" s="45"/>
      <c r="H24" s="84"/>
      <c r="I24" s="191"/>
      <c r="J24" s="191"/>
      <c r="K24" s="82"/>
      <c r="L24" s="46"/>
      <c r="M24" s="41">
        <f t="shared" ref="M24:M26" si="2">K24*L24</f>
        <v>0</v>
      </c>
      <c r="N24" s="191"/>
    </row>
    <row r="25" spans="1:14" ht="25.2" customHeight="1">
      <c r="A25" s="55"/>
      <c r="B25" s="168"/>
      <c r="C25" s="169"/>
      <c r="D25" s="97"/>
      <c r="E25" s="174"/>
      <c r="F25" s="175"/>
      <c r="G25" s="45"/>
      <c r="H25" s="84"/>
      <c r="I25" s="192"/>
      <c r="J25" s="192"/>
      <c r="K25" s="82"/>
      <c r="L25" s="46"/>
      <c r="M25" s="41">
        <f t="shared" si="2"/>
        <v>0</v>
      </c>
      <c r="N25" s="192"/>
    </row>
    <row r="26" spans="1:14" ht="25.2" customHeight="1" thickBot="1">
      <c r="A26" s="55"/>
      <c r="B26" s="170"/>
      <c r="C26" s="171"/>
      <c r="D26" s="98"/>
      <c r="E26" s="176"/>
      <c r="F26" s="177"/>
      <c r="G26" s="78"/>
      <c r="H26" s="85"/>
      <c r="I26" s="193"/>
      <c r="J26" s="193"/>
      <c r="K26" s="83"/>
      <c r="L26" s="79"/>
      <c r="M26" s="80">
        <f t="shared" si="2"/>
        <v>0</v>
      </c>
      <c r="N26" s="193"/>
    </row>
    <row r="27" spans="1:14" ht="25.2" customHeight="1">
      <c r="A27" s="55"/>
      <c r="B27" s="223"/>
      <c r="C27" s="224"/>
      <c r="D27" s="225"/>
      <c r="E27" s="76"/>
      <c r="F27" s="77"/>
      <c r="G27" s="125"/>
      <c r="H27" s="117"/>
      <c r="I27" s="101">
        <f>J27+M27</f>
        <v>0</v>
      </c>
      <c r="J27" s="128"/>
      <c r="K27" s="129"/>
      <c r="L27" s="113"/>
      <c r="M27" s="56">
        <f>SUBTOTAL(9,M28:M30)</f>
        <v>0</v>
      </c>
      <c r="N27" s="65">
        <f t="shared" ref="N27" si="3">ROUNDDOWN(M27/3,-3)</f>
        <v>0</v>
      </c>
    </row>
    <row r="28" spans="1:14" ht="25.2" customHeight="1">
      <c r="A28" s="55"/>
      <c r="B28" s="166" t="s">
        <v>47</v>
      </c>
      <c r="C28" s="167"/>
      <c r="D28" s="97"/>
      <c r="E28" s="172"/>
      <c r="F28" s="173"/>
      <c r="G28" s="45"/>
      <c r="H28" s="84"/>
      <c r="I28" s="191"/>
      <c r="J28" s="191"/>
      <c r="K28" s="82"/>
      <c r="L28" s="46"/>
      <c r="M28" s="41">
        <f t="shared" ref="M28:M30" si="4">K28*L28</f>
        <v>0</v>
      </c>
      <c r="N28" s="191"/>
    </row>
    <row r="29" spans="1:14" ht="25.2" customHeight="1">
      <c r="A29" s="55"/>
      <c r="B29" s="168"/>
      <c r="C29" s="169"/>
      <c r="D29" s="97"/>
      <c r="E29" s="174"/>
      <c r="F29" s="175"/>
      <c r="G29" s="45"/>
      <c r="H29" s="84"/>
      <c r="I29" s="192"/>
      <c r="J29" s="192"/>
      <c r="K29" s="82"/>
      <c r="L29" s="46"/>
      <c r="M29" s="41">
        <f t="shared" si="4"/>
        <v>0</v>
      </c>
      <c r="N29" s="192"/>
    </row>
    <row r="30" spans="1:14" ht="25.2" customHeight="1" thickBot="1">
      <c r="A30" s="55"/>
      <c r="B30" s="170"/>
      <c r="C30" s="171"/>
      <c r="D30" s="98"/>
      <c r="E30" s="176"/>
      <c r="F30" s="177"/>
      <c r="G30" s="78"/>
      <c r="H30" s="85"/>
      <c r="I30" s="193"/>
      <c r="J30" s="193"/>
      <c r="K30" s="83"/>
      <c r="L30" s="79"/>
      <c r="M30" s="80">
        <f t="shared" si="4"/>
        <v>0</v>
      </c>
      <c r="N30" s="193"/>
    </row>
    <row r="31" spans="1:14" ht="25.2" customHeight="1" thickBot="1">
      <c r="A31" s="182" t="s">
        <v>37</v>
      </c>
      <c r="B31" s="183"/>
      <c r="C31" s="183"/>
      <c r="D31" s="183"/>
      <c r="E31" s="183"/>
      <c r="F31" s="183"/>
      <c r="G31" s="183"/>
      <c r="H31" s="183"/>
      <c r="I31" s="103">
        <f>SUBTOTAL(9,I23:I30)</f>
        <v>0</v>
      </c>
      <c r="J31" s="108">
        <f>SUBTOTAL(9,J23:J30)</f>
        <v>0</v>
      </c>
      <c r="K31" s="136"/>
      <c r="L31" s="114"/>
      <c r="M31" s="109">
        <f>SUBTOTAL(9,M23:M30)</f>
        <v>0</v>
      </c>
      <c r="N31" s="102">
        <f>SUM(N23:N30)</f>
        <v>0</v>
      </c>
    </row>
    <row r="32" spans="1:14" ht="25.2" customHeight="1" thickTop="1" thickBot="1">
      <c r="A32" s="61" t="s">
        <v>51</v>
      </c>
      <c r="B32" s="62"/>
      <c r="C32" s="62"/>
      <c r="D32" s="62"/>
      <c r="E32" s="62"/>
      <c r="F32" s="62"/>
      <c r="G32" s="62"/>
      <c r="H32" s="62"/>
      <c r="I32" s="62"/>
      <c r="J32" s="64"/>
      <c r="K32" s="132"/>
      <c r="L32" s="63"/>
      <c r="M32" s="64"/>
      <c r="N32" s="107">
        <f>IF(N19+N31&lt;=10000000,N19+N31,10000000)</f>
        <v>1333000</v>
      </c>
    </row>
    <row r="33" spans="1:14" ht="37.200000000000003" customHeight="1" thickBot="1">
      <c r="A33" s="68" t="s">
        <v>32</v>
      </c>
      <c r="B33" s="94"/>
      <c r="C33" s="94"/>
      <c r="D33" s="94"/>
      <c r="E33" s="94"/>
      <c r="F33" s="94"/>
      <c r="G33" s="94"/>
      <c r="H33" s="94"/>
      <c r="I33" s="94"/>
      <c r="J33" s="86"/>
      <c r="K33" s="94"/>
      <c r="L33" s="94"/>
      <c r="M33" s="86"/>
      <c r="N33" s="95"/>
    </row>
    <row r="34" spans="1:14" ht="37.200000000000003" customHeight="1">
      <c r="A34" s="68"/>
      <c r="B34" s="205" t="s">
        <v>33</v>
      </c>
      <c r="C34" s="220"/>
      <c r="D34" s="184" t="s">
        <v>39</v>
      </c>
      <c r="E34" s="186" t="s">
        <v>21</v>
      </c>
      <c r="F34" s="186" t="s">
        <v>19</v>
      </c>
      <c r="G34" s="188" t="s">
        <v>9</v>
      </c>
      <c r="H34" s="203" t="s">
        <v>27</v>
      </c>
      <c r="I34" s="207" t="s">
        <v>44</v>
      </c>
      <c r="J34" s="209" t="s">
        <v>45</v>
      </c>
      <c r="K34" s="211" t="s">
        <v>10</v>
      </c>
      <c r="L34" s="211"/>
      <c r="M34" s="212"/>
      <c r="N34" s="57" t="s">
        <v>34</v>
      </c>
    </row>
    <row r="35" spans="1:14" ht="37.200000000000003" customHeight="1" thickBot="1">
      <c r="A35" s="68"/>
      <c r="B35" s="221"/>
      <c r="C35" s="222"/>
      <c r="D35" s="185"/>
      <c r="E35" s="187"/>
      <c r="F35" s="187"/>
      <c r="G35" s="185"/>
      <c r="H35" s="204"/>
      <c r="I35" s="208"/>
      <c r="J35" s="210"/>
      <c r="K35" s="35" t="s">
        <v>18</v>
      </c>
      <c r="L35" s="30" t="s">
        <v>11</v>
      </c>
      <c r="M35" s="39" t="s">
        <v>12</v>
      </c>
      <c r="N35" s="58" t="s">
        <v>35</v>
      </c>
    </row>
    <row r="36" spans="1:14" ht="25.2" customHeight="1">
      <c r="A36" s="178"/>
      <c r="B36" s="223" t="s">
        <v>49</v>
      </c>
      <c r="C36" s="224"/>
      <c r="D36" s="225"/>
      <c r="E36" s="76">
        <v>45689</v>
      </c>
      <c r="F36" s="77">
        <v>45726</v>
      </c>
      <c r="G36" s="125"/>
      <c r="H36" s="120"/>
      <c r="I36" s="101">
        <f>J36+M36</f>
        <v>3300000</v>
      </c>
      <c r="J36" s="128">
        <v>300000</v>
      </c>
      <c r="K36" s="130"/>
      <c r="L36" s="123"/>
      <c r="M36" s="56">
        <f>SUBTOTAL(9,M37:M39)</f>
        <v>3000000</v>
      </c>
      <c r="N36" s="65">
        <f>ROUNDDOWN(M36/3,-3)</f>
        <v>1000000</v>
      </c>
    </row>
    <row r="37" spans="1:14" ht="25.2" customHeight="1">
      <c r="A37" s="179"/>
      <c r="B37" s="166" t="s">
        <v>47</v>
      </c>
      <c r="C37" s="167"/>
      <c r="D37" s="97" t="s">
        <v>54</v>
      </c>
      <c r="E37" s="172"/>
      <c r="F37" s="173"/>
      <c r="G37" s="45">
        <v>2</v>
      </c>
      <c r="H37" s="118"/>
      <c r="I37" s="191"/>
      <c r="J37" s="191"/>
      <c r="K37" s="82">
        <v>1000000</v>
      </c>
      <c r="L37" s="124">
        <v>1</v>
      </c>
      <c r="M37" s="41">
        <f t="shared" ref="M37:M39" si="5">K37*L37</f>
        <v>1000000</v>
      </c>
      <c r="N37" s="191"/>
    </row>
    <row r="38" spans="1:14" ht="25.2" customHeight="1">
      <c r="A38" s="178"/>
      <c r="B38" s="168"/>
      <c r="C38" s="169"/>
      <c r="D38" s="97" t="s">
        <v>56</v>
      </c>
      <c r="E38" s="174"/>
      <c r="F38" s="175"/>
      <c r="G38" s="45">
        <v>2</v>
      </c>
      <c r="H38" s="118"/>
      <c r="I38" s="192"/>
      <c r="J38" s="192"/>
      <c r="K38" s="82">
        <v>2000000</v>
      </c>
      <c r="L38" s="46">
        <v>1</v>
      </c>
      <c r="M38" s="41">
        <f t="shared" si="5"/>
        <v>2000000</v>
      </c>
      <c r="N38" s="192"/>
    </row>
    <row r="39" spans="1:14" ht="25.2" customHeight="1" thickBot="1">
      <c r="A39" s="178"/>
      <c r="B39" s="170"/>
      <c r="C39" s="171"/>
      <c r="D39" s="98"/>
      <c r="E39" s="176"/>
      <c r="F39" s="177"/>
      <c r="G39" s="78"/>
      <c r="H39" s="119"/>
      <c r="I39" s="193"/>
      <c r="J39" s="193"/>
      <c r="K39" s="82"/>
      <c r="L39" s="79">
        <v>1</v>
      </c>
      <c r="M39" s="80">
        <f t="shared" si="5"/>
        <v>0</v>
      </c>
      <c r="N39" s="193"/>
    </row>
    <row r="40" spans="1:14" ht="25.2" customHeight="1">
      <c r="A40" s="178"/>
      <c r="B40" s="223" t="s">
        <v>50</v>
      </c>
      <c r="C40" s="224"/>
      <c r="D40" s="225"/>
      <c r="E40" s="76">
        <v>45667</v>
      </c>
      <c r="F40" s="77">
        <v>45726</v>
      </c>
      <c r="G40" s="125"/>
      <c r="H40" s="117"/>
      <c r="I40" s="101">
        <f>J40+M40</f>
        <v>4200000</v>
      </c>
      <c r="J40" s="128">
        <v>200000</v>
      </c>
      <c r="K40" s="130"/>
      <c r="L40" s="123"/>
      <c r="M40" s="56">
        <f>SUBTOTAL(9,M41:M43)</f>
        <v>4000000</v>
      </c>
      <c r="N40" s="65">
        <f>ROUNDDOWN(M40/3,-3)</f>
        <v>1333000</v>
      </c>
    </row>
    <row r="41" spans="1:14" ht="25.2" customHeight="1">
      <c r="A41" s="178"/>
      <c r="B41" s="166" t="s">
        <v>47</v>
      </c>
      <c r="C41" s="167"/>
      <c r="D41" s="97" t="s">
        <v>55</v>
      </c>
      <c r="E41" s="172"/>
      <c r="F41" s="173"/>
      <c r="G41" s="45">
        <v>2</v>
      </c>
      <c r="H41" s="118"/>
      <c r="I41" s="191"/>
      <c r="J41" s="191"/>
      <c r="K41" s="82">
        <v>2000000</v>
      </c>
      <c r="L41" s="124">
        <v>2</v>
      </c>
      <c r="M41" s="41">
        <f t="shared" ref="M41:M43" si="6">K41*L41</f>
        <v>4000000</v>
      </c>
      <c r="N41" s="191"/>
    </row>
    <row r="42" spans="1:14" ht="25.2" customHeight="1">
      <c r="A42" s="178"/>
      <c r="B42" s="168"/>
      <c r="C42" s="169"/>
      <c r="D42" s="97"/>
      <c r="E42" s="174"/>
      <c r="F42" s="175"/>
      <c r="G42" s="45"/>
      <c r="H42" s="118"/>
      <c r="I42" s="192"/>
      <c r="J42" s="192"/>
      <c r="K42" s="82"/>
      <c r="L42" s="46"/>
      <c r="M42" s="41">
        <f t="shared" si="6"/>
        <v>0</v>
      </c>
      <c r="N42" s="192"/>
    </row>
    <row r="43" spans="1:14" ht="25.2" customHeight="1" thickBot="1">
      <c r="A43" s="178"/>
      <c r="B43" s="168"/>
      <c r="C43" s="169"/>
      <c r="D43" s="121"/>
      <c r="E43" s="176"/>
      <c r="F43" s="177"/>
      <c r="G43" s="122"/>
      <c r="H43" s="116"/>
      <c r="I43" s="193"/>
      <c r="J43" s="193"/>
      <c r="K43" s="83"/>
      <c r="L43" s="79"/>
      <c r="M43" s="80">
        <f t="shared" si="6"/>
        <v>0</v>
      </c>
      <c r="N43" s="193"/>
    </row>
    <row r="44" spans="1:14" ht="25.2" customHeight="1" thickBot="1">
      <c r="A44" s="194" t="s">
        <v>36</v>
      </c>
      <c r="B44" s="195"/>
      <c r="C44" s="195"/>
      <c r="D44" s="195"/>
      <c r="E44" s="195"/>
      <c r="F44" s="195"/>
      <c r="G44" s="195"/>
      <c r="H44" s="196"/>
      <c r="I44" s="110">
        <f>SUBTOTAL(9,I36:I43)</f>
        <v>7500000</v>
      </c>
      <c r="J44" s="109">
        <f>SUBTOTAL(9,J36:J43)</f>
        <v>500000</v>
      </c>
      <c r="K44" s="137"/>
      <c r="L44" s="131"/>
      <c r="M44" s="115">
        <f>SUBTOTAL(9,M36:M43)</f>
        <v>7000000</v>
      </c>
      <c r="N44" s="102">
        <f>SUM(N36:N43)</f>
        <v>2333000</v>
      </c>
    </row>
    <row r="45" spans="1:14" ht="25.2" customHeight="1" thickTop="1" thickBot="1">
      <c r="A45" s="61" t="s">
        <v>52</v>
      </c>
      <c r="B45" s="62"/>
      <c r="C45" s="62"/>
      <c r="D45" s="62"/>
      <c r="E45" s="62"/>
      <c r="F45" s="62"/>
      <c r="G45" s="62"/>
      <c r="H45" s="62"/>
      <c r="I45" s="62"/>
      <c r="J45" s="64"/>
      <c r="K45" s="132"/>
      <c r="L45" s="63"/>
      <c r="M45" s="64"/>
      <c r="N45" s="107">
        <f>IF(N44&lt;3000000,N44,3000000)</f>
        <v>2333000</v>
      </c>
    </row>
    <row r="46" spans="1:14" ht="81.599999999999994" customHeight="1">
      <c r="A46" s="197" t="s">
        <v>53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</row>
    <row r="47" spans="1:14" ht="19.95" customHeight="1" thickBot="1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4" ht="48.6" customHeight="1" thickTop="1" thickBot="1">
      <c r="A48" s="13"/>
      <c r="B48" s="13"/>
      <c r="C48" s="69" t="s">
        <v>43</v>
      </c>
      <c r="D48" s="73">
        <f>SUM(I19,I31,I44)</f>
        <v>13000000</v>
      </c>
      <c r="E48" s="72" t="s">
        <v>17</v>
      </c>
      <c r="F48" s="199">
        <f>SUM(N32,N45)</f>
        <v>3666000</v>
      </c>
      <c r="G48" s="200"/>
      <c r="H48" s="201" t="s">
        <v>57</v>
      </c>
      <c r="I48" s="202"/>
      <c r="J48" s="202"/>
      <c r="K48" s="111"/>
      <c r="L48" s="71"/>
      <c r="M48" s="71"/>
      <c r="N48" s="18"/>
    </row>
    <row r="49" spans="5:14" ht="19.95" customHeight="1" thickTop="1">
      <c r="E49" s="189"/>
      <c r="F49" s="190"/>
      <c r="G49" s="190"/>
      <c r="H49" s="49"/>
    </row>
    <row r="52" spans="5:14" ht="23.4" customHeight="1"/>
    <row r="58" spans="5:14" ht="21.6" customHeight="1">
      <c r="N58" s="14"/>
    </row>
    <row r="63" spans="5:14" ht="21.6" customHeight="1">
      <c r="N63" s="15"/>
    </row>
    <row r="66" spans="14:14" ht="21.6" customHeight="1">
      <c r="N66" s="19"/>
    </row>
  </sheetData>
  <dataConsolidate/>
  <customSheetViews>
    <customSheetView guid="{F9D0E92C-ADCC-4D59-9797-0F0B5365E36E}" scale="70" showPageBreaks="1" showGridLines="0" zeroValues="0" fitToPage="1" printArea="1" view="pageBreakPreview">
      <selection activeCell="B8" sqref="B8:O10"/>
      <pageMargins left="0.56000000000000005" right="0.43" top="0.43" bottom="0.5" header="0.31496062992125984" footer="0.31496062992125984"/>
      <pageSetup paperSize="8" scale="53" orientation="portrait" r:id="rId1"/>
    </customSheetView>
    <customSheetView guid="{000D048D-DD2A-4D7D-BD2D-678EEF088706}" scale="70" showPageBreaks="1" showGridLines="0" zeroValues="0" fitToPage="1" printArea="1" view="pageBreakPreview" topLeftCell="A49">
      <selection activeCell="B8" sqref="B8:O10"/>
      <pageMargins left="0.56000000000000005" right="0.43" top="0.43" bottom="0.5" header="0.31496062992125984" footer="0.31496062992125984"/>
      <pageSetup paperSize="8" scale="53" orientation="portrait" r:id="rId2"/>
    </customSheetView>
    <customSheetView guid="{E8AF2474-FC54-4224-8E92-6C12D797C561}" scale="70" showPageBreaks="1" showGridLines="0" zeroValues="0" fitToPage="1" printArea="1" view="pageBreakPreview" topLeftCell="A18">
      <selection activeCell="D59" sqref="D59"/>
      <pageMargins left="0.56000000000000005" right="0.43" top="0.43" bottom="0.5" header="0.31496062992125984" footer="0.31496062992125984"/>
      <pageSetup paperSize="8" scale="53" orientation="portrait" r:id="rId3"/>
    </customSheetView>
  </customSheetViews>
  <mergeCells count="79">
    <mergeCell ref="I16:I18"/>
    <mergeCell ref="B12:C14"/>
    <mergeCell ref="E37:F39"/>
    <mergeCell ref="E41:F43"/>
    <mergeCell ref="N8:N10"/>
    <mergeCell ref="N12:N14"/>
    <mergeCell ref="N16:N18"/>
    <mergeCell ref="N24:N26"/>
    <mergeCell ref="E8:F10"/>
    <mergeCell ref="E12:F14"/>
    <mergeCell ref="E16:F18"/>
    <mergeCell ref="E24:F26"/>
    <mergeCell ref="I41:I43"/>
    <mergeCell ref="J41:J43"/>
    <mergeCell ref="N41:N43"/>
    <mergeCell ref="N37:N39"/>
    <mergeCell ref="N28:N30"/>
    <mergeCell ref="I24:I26"/>
    <mergeCell ref="J24:J26"/>
    <mergeCell ref="I28:I30"/>
    <mergeCell ref="J28:J30"/>
    <mergeCell ref="I37:I39"/>
    <mergeCell ref="J37:J39"/>
    <mergeCell ref="I8:I10"/>
    <mergeCell ref="B36:D36"/>
    <mergeCell ref="B37:C39"/>
    <mergeCell ref="B40:D40"/>
    <mergeCell ref="B41:C43"/>
    <mergeCell ref="H21:H22"/>
    <mergeCell ref="B34:C35"/>
    <mergeCell ref="E34:E35"/>
    <mergeCell ref="F34:F35"/>
    <mergeCell ref="D34:D35"/>
    <mergeCell ref="G34:G35"/>
    <mergeCell ref="H34:H35"/>
    <mergeCell ref="B28:C30"/>
    <mergeCell ref="E28:F30"/>
    <mergeCell ref="D21:D22"/>
    <mergeCell ref="B21:C22"/>
    <mergeCell ref="E21:E22"/>
    <mergeCell ref="F21:F22"/>
    <mergeCell ref="G21:G22"/>
    <mergeCell ref="A2:J2"/>
    <mergeCell ref="A5:A6"/>
    <mergeCell ref="B5:C6"/>
    <mergeCell ref="E5:E6"/>
    <mergeCell ref="F5:F6"/>
    <mergeCell ref="G5:G6"/>
    <mergeCell ref="H5:H6"/>
    <mergeCell ref="D5:D6"/>
    <mergeCell ref="B11:D11"/>
    <mergeCell ref="B7:D7"/>
    <mergeCell ref="B8:C10"/>
    <mergeCell ref="B15:D15"/>
    <mergeCell ref="B16:C18"/>
    <mergeCell ref="B23:D23"/>
    <mergeCell ref="B24:C26"/>
    <mergeCell ref="B27:D27"/>
    <mergeCell ref="I12:I14"/>
    <mergeCell ref="A36:A43"/>
    <mergeCell ref="K5:M5"/>
    <mergeCell ref="K21:M21"/>
    <mergeCell ref="H48:J48"/>
    <mergeCell ref="A46:M46"/>
    <mergeCell ref="I5:I6"/>
    <mergeCell ref="J5:J6"/>
    <mergeCell ref="A19:H19"/>
    <mergeCell ref="I21:I22"/>
    <mergeCell ref="J21:J22"/>
    <mergeCell ref="I34:I35"/>
    <mergeCell ref="J34:J35"/>
    <mergeCell ref="A31:H31"/>
    <mergeCell ref="A44:H44"/>
    <mergeCell ref="K34:M34"/>
    <mergeCell ref="F48:G48"/>
    <mergeCell ref="E49:G49"/>
    <mergeCell ref="J8:J10"/>
    <mergeCell ref="J12:J14"/>
    <mergeCell ref="J16:J18"/>
  </mergeCells>
  <phoneticPr fontId="4"/>
  <dataValidations count="1">
    <dataValidation type="whole" errorStyle="warning" allowBlank="1" showInputMessage="1" showErrorMessage="1" errorTitle="500万円以下の金額を入力してください。" error="交付申請可能金額は500万円以内です。_x000a_また、入力値は整数に限ります。_x000a_" sqref="F48">
      <formula1>0</formula1>
      <formula2>13000000</formula2>
    </dataValidation>
  </dataValidations>
  <pageMargins left="0.56000000000000005" right="0.43" top="0.43" bottom="0.5" header="0.31496062992125984" footer="0.31496062992125984"/>
  <pageSetup paperSize="8" scale="53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補助事業申請者概要 (R7)</vt:lpstr>
      <vt:lpstr>補助事業支出内訳  (R7)</vt:lpstr>
      <vt:lpstr>【記載例】補助事業支出内訳</vt:lpstr>
      <vt:lpstr>【記載例】補助事業支出内訳!Print_Area</vt:lpstr>
      <vt:lpstr>'補助事業支出内訳  (R7)'!Print_Area</vt:lpstr>
      <vt:lpstr>'補助事業申請者概要 (R7)'!Print_Area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遥</dc:creator>
  <cp:lastModifiedBy>ooba</cp:lastModifiedBy>
  <cp:lastPrinted>2025-02-26T02:52:02Z</cp:lastPrinted>
  <dcterms:created xsi:type="dcterms:W3CDTF">2025-03-18T02:50:58Z</dcterms:created>
  <dcterms:modified xsi:type="dcterms:W3CDTF">2025-04-30T00:57:00Z</dcterms:modified>
</cp:coreProperties>
</file>