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400_補助員等配置による園務平準化支援\R7年度\01_事業募集\"/>
    </mc:Choice>
  </mc:AlternateContent>
  <bookViews>
    <workbookView xWindow="0" yWindow="0" windowWidth="28800" windowHeight="12288" activeTab="1"/>
  </bookViews>
  <sheets>
    <sheet name="別紙１" sheetId="1" r:id="rId1"/>
    <sheet name="記載例" sheetId="2" r:id="rId2"/>
  </sheets>
  <definedNames>
    <definedName name="_xlnm.Print_Area" localSheetId="1">記載例!$A$1:$J$37</definedName>
    <definedName name="_xlnm.Print_Area" localSheetId="0">別紙１!$A$1:$J$37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7" i="2" l="1"/>
  <c r="G27" i="1"/>
  <c r="G30" i="1" s="1"/>
  <c r="G32" i="1" l="1"/>
  <c r="G30" i="2" l="1"/>
  <c r="G32" i="2" s="1"/>
  <c r="G33" i="2" s="1"/>
</calcChain>
</file>

<file path=xl/sharedStrings.xml><?xml version="1.0" encoding="utf-8"?>
<sst xmlns="http://schemas.openxmlformats.org/spreadsheetml/2006/main" count="95" uniqueCount="46">
  <si>
    <t>別紙１</t>
    <rPh sb="0" eb="2">
      <t>ベッシ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</si>
  <si>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</si>
  <si>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</si>
  <si>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</si>
  <si>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(1)事業計画</t>
    <rPh sb="3" eb="5">
      <t>ジギョウ</t>
    </rPh>
    <rPh sb="5" eb="7">
      <t>ケイカク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</si>
  <si>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</si>
  <si>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</si>
  <si>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</si>
  <si>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</si>
  <si>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</si>
  <si>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</si>
  <si>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</si>
  <si>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</si>
  <si>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</si>
  <si>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</si>
  <si>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</si>
  <si>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</si>
  <si>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</si>
  <si>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</si>
  <si>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</si>
  <si>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</si>
  <si>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</si>
  <si>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</si>
  <si>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</si>
  <si>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</si>
  <si>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○○　○○</t>
    <phoneticPr fontId="2"/>
  </si>
  <si>
    <t>時給 1,500円、上記期間中の252時間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</si>
  <si>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時給 1,500円×252時間</t>
    <rPh sb="0" eb="2">
      <t>ジキュウ</t>
    </rPh>
    <rPh sb="8" eb="9">
      <t>エン</t>
    </rPh>
    <rPh sb="13" eb="15">
      <t>ジカン</t>
    </rPh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</si>
  <si>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</si>
  <si>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</si>
  <si>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</si>
  <si>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</si>
  <si>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私立幼稚園園務平準化支援事業費補助事業計画書・補助金所要額内訳書</t>
    <rPh sb="0" eb="2">
      <t>シリツ</t>
    </rPh>
    <rPh sb="2" eb="5">
      <t>ヨウチエン</t>
    </rPh>
    <rPh sb="5" eb="6">
      <t>エン</t>
    </rPh>
    <rPh sb="6" eb="7">
      <t>ム</t>
    </rPh>
    <rPh sb="7" eb="10">
      <t>ヘイジュンカ</t>
    </rPh>
    <rPh sb="10" eb="12">
      <t>シエン</t>
    </rPh>
    <rPh sb="12" eb="14">
      <t>ジギョウ</t>
    </rPh>
    <rPh sb="14" eb="15">
      <t>ヒ</t>
    </rPh>
    <rPh sb="15" eb="17">
      <t>ホジョ</t>
    </rPh>
    <rPh sb="17" eb="19">
      <t>ジギョウ</t>
    </rPh>
    <rPh sb="19" eb="22">
      <t>ケイカクショ</t>
    </rPh>
    <rPh sb="23" eb="26">
      <t>ホジョキン</t>
    </rPh>
    <rPh sb="26" eb="28">
      <t>ショヨウ</t>
    </rPh>
    <rPh sb="28" eb="29">
      <t>ガク</t>
    </rPh>
    <rPh sb="29" eb="31">
      <t>ウチワケ</t>
    </rPh>
    <rPh sb="31" eb="32">
      <t>ショ</t>
    </rPh>
    <phoneticPr fontId="3"/>
  </si>
  <si>
    <t>例）幼稚園の入口における園児の受け入れ業務、園務の建物内への誘導業務、担任教員に対する登園状況の報告業務等</t>
    <rPh sb="0" eb="1">
      <t>レイ</t>
    </rPh>
    <rPh sb="2" eb="5">
      <t>ヨウチエン</t>
    </rPh>
    <rPh sb="6" eb="8">
      <t>イリグチ</t>
    </rPh>
    <rPh sb="12" eb="14">
      <t>エンジ</t>
    </rPh>
    <rPh sb="15" eb="16">
      <t>ウ</t>
    </rPh>
    <rPh sb="17" eb="18">
      <t>イ</t>
    </rPh>
    <rPh sb="19" eb="21">
      <t>ギョウム</t>
    </rPh>
    <rPh sb="22" eb="23">
      <t>エン</t>
    </rPh>
    <rPh sb="23" eb="24">
      <t>ム</t>
    </rPh>
    <rPh sb="25" eb="27">
      <t>タテモノ</t>
    </rPh>
    <rPh sb="27" eb="28">
      <t>ナイ</t>
    </rPh>
    <rPh sb="30" eb="32">
      <t>ユウドウ</t>
    </rPh>
    <rPh sb="32" eb="34">
      <t>ギョウム</t>
    </rPh>
    <rPh sb="35" eb="37">
      <t>タンニン</t>
    </rPh>
    <rPh sb="37" eb="39">
      <t>キョウイン</t>
    </rPh>
    <rPh sb="40" eb="41">
      <t>タイ</t>
    </rPh>
    <rPh sb="43" eb="45">
      <t>トウエン</t>
    </rPh>
    <rPh sb="45" eb="47">
      <t>ジョウキョウ</t>
    </rPh>
    <rPh sb="48" eb="50">
      <t>ホウコク</t>
    </rPh>
    <rPh sb="50" eb="52">
      <t>ギョウム</t>
    </rPh>
    <rPh sb="52" eb="53">
      <t>トウ</t>
    </rPh>
    <phoneticPr fontId="2"/>
  </si>
  <si>
    <t>△△△株式会社</t>
    <rPh sb="3" eb="7">
      <t>カブシキガイシャ</t>
    </rPh>
    <phoneticPr fontId="2"/>
  </si>
  <si>
    <t>□□□株式会社</t>
    <rPh sb="3" eb="5">
      <t>カブシキ</t>
    </rPh>
    <rPh sb="5" eb="7">
      <t>カイシャ</t>
    </rPh>
    <phoneticPr fontId="2"/>
  </si>
  <si>
    <t>登園時の誘導業務のみを業務委託。（委託料300,000円）</t>
    <rPh sb="0" eb="2">
      <t>トウエン</t>
    </rPh>
    <rPh sb="2" eb="3">
      <t>ジ</t>
    </rPh>
    <rPh sb="4" eb="6">
      <t>ユウドウ</t>
    </rPh>
    <rPh sb="6" eb="8">
      <t>ギョウム</t>
    </rPh>
    <rPh sb="11" eb="13">
      <t>ギョウム</t>
    </rPh>
    <rPh sb="13" eb="15">
      <t>イタク</t>
    </rPh>
    <rPh sb="17" eb="20">
      <t>イタクリョウ</t>
    </rPh>
    <rPh sb="27" eb="28">
      <t>エン</t>
    </rPh>
    <phoneticPr fontId="2"/>
  </si>
  <si>
    <t>他業務含め一括で業務委託。(委託料500,000円)
うち登園状況の報告業務が20%。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トウエン</t>
    </rPh>
    <rPh sb="31" eb="33">
      <t>ジョウキョウ</t>
    </rPh>
    <rPh sb="34" eb="36">
      <t>ホウコク</t>
    </rPh>
    <rPh sb="36" eb="38">
      <t>ギョウム</t>
    </rPh>
    <phoneticPr fontId="2"/>
  </si>
  <si>
    <t>委託料 300,000円</t>
    <rPh sb="0" eb="3">
      <t>イタクリョウ</t>
    </rPh>
    <rPh sb="11" eb="12">
      <t>エン</t>
    </rPh>
    <phoneticPr fontId="2"/>
  </si>
  <si>
    <t>委託料 500,000円×登園状況の報告業務20%</t>
    <rPh sb="0" eb="3">
      <t>イタクリョウ</t>
    </rPh>
    <rPh sb="11" eb="12">
      <t>エン</t>
    </rPh>
    <rPh sb="13" eb="15">
      <t>トウエン</t>
    </rPh>
    <rPh sb="15" eb="17">
      <t>ジョウキョウ</t>
    </rPh>
    <rPh sb="18" eb="20">
      <t>ホウコク</t>
    </rPh>
    <rPh sb="20" eb="22">
      <t>ギョウム</t>
    </rPh>
    <phoneticPr fontId="2"/>
  </si>
  <si>
    <t>□</t>
    <phoneticPr fontId="2"/>
  </si>
  <si>
    <t>確認事項＜必須＞</t>
    <rPh sb="0" eb="1">
      <t>カクニン</t>
    </rPh>
    <rPh sb="1" eb="3">
      <t>ジコウ</t>
    </rPh>
    <rPh sb="4" eb="6">
      <t>ヒッス</t>
    </rPh>
    <phoneticPr fontId="3"/>
  </si>
  <si>
    <t>　補助対象期間内に新たに配置した職員は、公定価格算定に含まれる人員ではないことを確認しました。</t>
    <rPh sb="1" eb="3">
      <t>ホジョ</t>
    </rPh>
    <rPh sb="3" eb="5">
      <t>タイショウ</t>
    </rPh>
    <rPh sb="5" eb="7">
      <t>キカン</t>
    </rPh>
    <rPh sb="7" eb="8">
      <t>ナイ</t>
    </rPh>
    <rPh sb="9" eb="10">
      <t>アラ</t>
    </rPh>
    <rPh sb="12" eb="14">
      <t>ハイチ</t>
    </rPh>
    <rPh sb="16" eb="18">
      <t>ショクイン</t>
    </rPh>
    <rPh sb="20" eb="22">
      <t>コウテイ</t>
    </rPh>
    <rPh sb="22" eb="24">
      <t>カカク</t>
    </rPh>
    <rPh sb="24" eb="26">
      <t>サンテイ</t>
    </rPh>
    <rPh sb="27" eb="28">
      <t>フク</t>
    </rPh>
    <rPh sb="31" eb="33">
      <t>ジンイン</t>
    </rPh>
    <rPh sb="40" eb="42">
      <t>カクニン</t>
    </rPh>
    <phoneticPr fontId="2"/>
  </si>
  <si>
    <t>　（補助対象期間以前に雇用した場合は、契約更新の際に本事業該当業務を追加し、適切に切り分けられる場合に限ります。）</t>
    <rPh sb="2" eb="4">
      <t>ホジョ</t>
    </rPh>
    <rPh sb="4" eb="6">
      <t>タイショウ</t>
    </rPh>
    <rPh sb="6" eb="8">
      <t>キカン</t>
    </rPh>
    <rPh sb="8" eb="10">
      <t>イゼン</t>
    </rPh>
    <rPh sb="11" eb="13">
      <t>コヨウ</t>
    </rPh>
    <rPh sb="15" eb="17">
      <t>バアイ</t>
    </rPh>
    <rPh sb="19" eb="21">
      <t>ケイヤク</t>
    </rPh>
    <rPh sb="21" eb="23">
      <t>コウシン</t>
    </rPh>
    <rPh sb="24" eb="25">
      <t>サイ</t>
    </rPh>
    <rPh sb="26" eb="27">
      <t>ホン</t>
    </rPh>
    <rPh sb="27" eb="29">
      <t>ジギョウ</t>
    </rPh>
    <rPh sb="29" eb="31">
      <t>ガイトウ</t>
    </rPh>
    <rPh sb="31" eb="33">
      <t>ギョウム</t>
    </rPh>
    <rPh sb="34" eb="36">
      <t>ツイカ</t>
    </rPh>
    <rPh sb="38" eb="40">
      <t>テキセツ</t>
    </rPh>
    <rPh sb="41" eb="42">
      <t>キ</t>
    </rPh>
    <rPh sb="43" eb="44">
      <t>ワ</t>
    </rPh>
    <rPh sb="48" eb="50">
      <t>バアイ</t>
    </rPh>
    <rPh sb="51" eb="52">
      <t>カギ</t>
    </rPh>
    <phoneticPr fontId="2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</si>
  <si>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</si>
  <si>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t>令和７年11月～令和８年３月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</si>
</sst>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sz val="9.5"/>
      <color theme="1"/>
      <name val="ＭＳ 明朝"/>
      <family val="2"/>
      <charset val="128"/>
    </font>
    <font>
      <sz val="9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9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4</xdr:col>
      <xdr:colOff>1299210</xdr:colOff>
      <xdr:row>6</xdr:row>
      <xdr:rowOff>53340</xdr:rowOff>
    </xdr:from>
    <xdr:to>
      <xdr:col>9</xdr:col>
      <xdr:colOff>243840</xdr:colOff>
      <xdr:row>9</xdr:row>
      <xdr:rowOff>205740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75610" y="1485900"/>
          <a:ext cx="4210050" cy="975360"/>
        </a:xfrm>
        <a:prstGeom prst="wedgeRoundRectCallout">
          <a:avLst>
            <a:gd name="adj1" fmla="val 5539"/>
            <a:gd name="adj2" fmla="val 107659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補助対象となるのは、令和７年４月１日～令和８年３月３１日に新たに補助員等を配置した場合のみ。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（配置初年度に係る費用に限る。２年目以降の経費は補助対象外。）</a:t>
          </a:r>
          <a:endParaRPr kumimoji="1" lang="en-US" altLang="ja-JP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20</xdr:row>
      <xdr:rowOff>0</xdr:rowOff>
    </xdr:from>
    <xdr:to>
      <xdr:col>5</xdr:col>
      <xdr:colOff>601980</xdr:colOff>
      <xdr:row>22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21</xdr:row>
      <xdr:rowOff>95250</xdr:rowOff>
    </xdr:from>
    <xdr:to>
      <xdr:col>4</xdr:col>
      <xdr:colOff>586740</xdr:colOff>
      <xdr:row>22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22</xdr:row>
      <xdr:rowOff>121920</xdr:rowOff>
    </xdr:from>
    <xdr:to>
      <xdr:col>2</xdr:col>
      <xdr:colOff>53340</xdr:colOff>
      <xdr:row>26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11</xdr:row>
      <xdr:rowOff>0</xdr:rowOff>
    </xdr:from>
    <xdr:to>
      <xdr:col>4</xdr:col>
      <xdr:colOff>68580</xdr:colOff>
      <xdr:row>20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20</xdr:row>
      <xdr:rowOff>53340</xdr:rowOff>
    </xdr:from>
    <xdr:to>
      <xdr:col>4</xdr:col>
      <xdr:colOff>594360</xdr:colOff>
      <xdr:row>21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1203960</xdr:colOff>
      <xdr:row>28</xdr:row>
      <xdr:rowOff>91440</xdr:rowOff>
    </xdr:from>
    <xdr:to>
      <xdr:col>5</xdr:col>
      <xdr:colOff>2103120</xdr:colOff>
      <xdr:row>30</xdr:row>
      <xdr:rowOff>175260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87980" y="9014460"/>
          <a:ext cx="2514600" cy="708660"/>
        </a:xfrm>
        <a:prstGeom prst="wedgeRoundRectCallout">
          <a:avLst>
            <a:gd name="adj1" fmla="val 58929"/>
            <a:gd name="adj2" fmla="val 83828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（Ｄ）と（Ｅ）のうち、いずれか少ない方の額を記入。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982980</xdr:colOff>
      <xdr:row>33</xdr:row>
      <xdr:rowOff>99060</xdr:rowOff>
    </xdr:from>
    <xdr:to>
      <xdr:col>9</xdr:col>
      <xdr:colOff>220980</xdr:colOff>
      <xdr:row>35</xdr:row>
      <xdr:rowOff>297181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59380" y="10020300"/>
          <a:ext cx="4892040" cy="838201"/>
        </a:xfrm>
        <a:custGeom>
          <a:avLst/>
          <a:gdLst>
            <a:gd name="connsiteX0" fmla="*/ 0 w 4434840"/>
            <a:gd name="connsiteY0" fmla="*/ 54611 h 327660"/>
            <a:gd name="connsiteX1" fmla="*/ 54611 w 4434840"/>
            <a:gd name="connsiteY1" fmla="*/ 0 h 327660"/>
            <a:gd name="connsiteX2" fmla="*/ 2586990 w 4434840"/>
            <a:gd name="connsiteY2" fmla="*/ 0 h 327660"/>
            <a:gd name="connsiteX3" fmla="*/ 2586990 w 4434840"/>
            <a:gd name="connsiteY3" fmla="*/ 0 h 327660"/>
            <a:gd name="connsiteX4" fmla="*/ 3695700 w 4434840"/>
            <a:gd name="connsiteY4" fmla="*/ 0 h 327660"/>
            <a:gd name="connsiteX5" fmla="*/ 4380229 w 4434840"/>
            <a:gd name="connsiteY5" fmla="*/ 0 h 327660"/>
            <a:gd name="connsiteX6" fmla="*/ 4434840 w 4434840"/>
            <a:gd name="connsiteY6" fmla="*/ 54611 h 327660"/>
            <a:gd name="connsiteX7" fmla="*/ 4434840 w 4434840"/>
            <a:gd name="connsiteY7" fmla="*/ 191135 h 327660"/>
            <a:gd name="connsiteX8" fmla="*/ 4434840 w 4434840"/>
            <a:gd name="connsiteY8" fmla="*/ 191135 h 327660"/>
            <a:gd name="connsiteX9" fmla="*/ 4434840 w 4434840"/>
            <a:gd name="connsiteY9" fmla="*/ 273050 h 327660"/>
            <a:gd name="connsiteX10" fmla="*/ 4434840 w 4434840"/>
            <a:gd name="connsiteY10" fmla="*/ 273049 h 327660"/>
            <a:gd name="connsiteX11" fmla="*/ 4380229 w 4434840"/>
            <a:gd name="connsiteY11" fmla="*/ 327660 h 327660"/>
            <a:gd name="connsiteX12" fmla="*/ 3695700 w 4434840"/>
            <a:gd name="connsiteY12" fmla="*/ 327660 h 327660"/>
            <a:gd name="connsiteX13" fmla="*/ 3637367 w 4434840"/>
            <a:gd name="connsiteY13" fmla="*/ 716891 h 327660"/>
            <a:gd name="connsiteX14" fmla="*/ 2586990 w 4434840"/>
            <a:gd name="connsiteY14" fmla="*/ 327660 h 327660"/>
            <a:gd name="connsiteX15" fmla="*/ 54611 w 4434840"/>
            <a:gd name="connsiteY15" fmla="*/ 327660 h 327660"/>
            <a:gd name="connsiteX16" fmla="*/ 0 w 4434840"/>
            <a:gd name="connsiteY16" fmla="*/ 273049 h 327660"/>
            <a:gd name="connsiteX17" fmla="*/ 0 w 4434840"/>
            <a:gd name="connsiteY17" fmla="*/ 273050 h 327660"/>
            <a:gd name="connsiteX18" fmla="*/ 0 w 4434840"/>
            <a:gd name="connsiteY18" fmla="*/ 191135 h 327660"/>
            <a:gd name="connsiteX19" fmla="*/ 0 w 4434840"/>
            <a:gd name="connsiteY19" fmla="*/ 191135 h 327660"/>
            <a:gd name="connsiteX20" fmla="*/ 0 w 4434840"/>
            <a:gd name="connsiteY20" fmla="*/ 54611 h 327660"/>
            <a:gd name="connsiteX0" fmla="*/ 0 w 4434840"/>
            <a:gd name="connsiteY0" fmla="*/ 54611 h 716891"/>
            <a:gd name="connsiteX1" fmla="*/ 54611 w 4434840"/>
            <a:gd name="connsiteY1" fmla="*/ 0 h 716891"/>
            <a:gd name="connsiteX2" fmla="*/ 2586990 w 4434840"/>
            <a:gd name="connsiteY2" fmla="*/ 0 h 716891"/>
            <a:gd name="connsiteX3" fmla="*/ 2586990 w 4434840"/>
            <a:gd name="connsiteY3" fmla="*/ 0 h 716891"/>
            <a:gd name="connsiteX4" fmla="*/ 3695700 w 4434840"/>
            <a:gd name="connsiteY4" fmla="*/ 0 h 716891"/>
            <a:gd name="connsiteX5" fmla="*/ 4380229 w 4434840"/>
            <a:gd name="connsiteY5" fmla="*/ 0 h 716891"/>
            <a:gd name="connsiteX6" fmla="*/ 4434840 w 4434840"/>
            <a:gd name="connsiteY6" fmla="*/ 54611 h 716891"/>
            <a:gd name="connsiteX7" fmla="*/ 4434840 w 4434840"/>
            <a:gd name="connsiteY7" fmla="*/ 191135 h 716891"/>
            <a:gd name="connsiteX8" fmla="*/ 4434840 w 4434840"/>
            <a:gd name="connsiteY8" fmla="*/ 191135 h 716891"/>
            <a:gd name="connsiteX9" fmla="*/ 4434840 w 4434840"/>
            <a:gd name="connsiteY9" fmla="*/ 273050 h 716891"/>
            <a:gd name="connsiteX10" fmla="*/ 4434840 w 4434840"/>
            <a:gd name="connsiteY10" fmla="*/ 273049 h 716891"/>
            <a:gd name="connsiteX11" fmla="*/ 4380229 w 4434840"/>
            <a:gd name="connsiteY11" fmla="*/ 327660 h 716891"/>
            <a:gd name="connsiteX12" fmla="*/ 3695700 w 4434840"/>
            <a:gd name="connsiteY12" fmla="*/ 327660 h 716891"/>
            <a:gd name="connsiteX13" fmla="*/ 3637367 w 4434840"/>
            <a:gd name="connsiteY13" fmla="*/ 716891 h 716891"/>
            <a:gd name="connsiteX14" fmla="*/ 3547110 w 4434840"/>
            <a:gd name="connsiteY14" fmla="*/ 335280 h 716891"/>
            <a:gd name="connsiteX15" fmla="*/ 54611 w 4434840"/>
            <a:gd name="connsiteY15" fmla="*/ 327660 h 716891"/>
            <a:gd name="connsiteX16" fmla="*/ 0 w 4434840"/>
            <a:gd name="connsiteY16" fmla="*/ 273049 h 716891"/>
            <a:gd name="connsiteX17" fmla="*/ 0 w 4434840"/>
            <a:gd name="connsiteY17" fmla="*/ 273050 h 716891"/>
            <a:gd name="connsiteX18" fmla="*/ 0 w 4434840"/>
            <a:gd name="connsiteY18" fmla="*/ 191135 h 716891"/>
            <a:gd name="connsiteX19" fmla="*/ 0 w 4434840"/>
            <a:gd name="connsiteY19" fmla="*/ 191135 h 716891"/>
            <a:gd name="connsiteX20" fmla="*/ 0 w 4434840"/>
            <a:gd name="connsiteY20" fmla="*/ 54611 h 7168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4434840" h="716891">
              <a:moveTo>
                <a:pt x="0" y="54611"/>
              </a:moveTo>
              <a:cubicBezTo>
                <a:pt x="0" y="24450"/>
                <a:pt x="24450" y="0"/>
                <a:pt x="54611" y="0"/>
              </a:cubicBezTo>
              <a:lnTo>
                <a:pt x="2586990" y="0"/>
              </a:lnTo>
              <a:lnTo>
                <a:pt x="2586990" y="0"/>
              </a:lnTo>
              <a:lnTo>
                <a:pt x="3695700" y="0"/>
              </a:lnTo>
              <a:lnTo>
                <a:pt x="4380229" y="0"/>
              </a:lnTo>
              <a:cubicBezTo>
                <a:pt x="4410390" y="0"/>
                <a:pt x="4434840" y="24450"/>
                <a:pt x="4434840" y="54611"/>
              </a:cubicBezTo>
              <a:lnTo>
                <a:pt x="4434840" y="191135"/>
              </a:lnTo>
              <a:lnTo>
                <a:pt x="4434840" y="191135"/>
              </a:lnTo>
              <a:lnTo>
                <a:pt x="4434840" y="273050"/>
              </a:lnTo>
              <a:lnTo>
                <a:pt x="4434840" y="273049"/>
              </a:lnTo>
              <a:cubicBezTo>
                <a:pt x="4434840" y="303210"/>
                <a:pt x="4410390" y="327660"/>
                <a:pt x="4380229" y="327660"/>
              </a:cubicBezTo>
              <a:lnTo>
                <a:pt x="3695700" y="327660"/>
              </a:lnTo>
              <a:lnTo>
                <a:pt x="3637367" y="716891"/>
              </a:lnTo>
              <a:lnTo>
                <a:pt x="3547110" y="335280"/>
              </a:lnTo>
              <a:lnTo>
                <a:pt x="54611" y="327660"/>
              </a:lnTo>
              <a:cubicBezTo>
                <a:pt x="24450" y="327660"/>
                <a:pt x="0" y="303210"/>
                <a:pt x="0" y="273049"/>
              </a:cubicBezTo>
              <a:lnTo>
                <a:pt x="0" y="273050"/>
              </a:lnTo>
              <a:lnTo>
                <a:pt x="0" y="191135"/>
              </a:lnTo>
              <a:lnTo>
                <a:pt x="0" y="191135"/>
              </a:lnTo>
              <a:lnTo>
                <a:pt x="0" y="54611"/>
              </a:lnTo>
              <a:close/>
            </a:path>
          </a:pathLst>
        </a:cu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必須の確認事項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です。確認後、チェックを付けてください。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view="pageBreakPreview" zoomScaleNormal="100" zoomScaleSheetLayoutView="100" workbookViewId="0">
      <selection activeCell="G34" sqref="G34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8" customWidth="1"/>
    <col min="8" max="9" width="5.3984375" customWidth="1"/>
    <col min="10" max="10" width="3.69921875" customWidth="1"/>
  </cols>
  <sheetData>
    <row r="1" spans="2:9" ht="8.4" customHeight="1"/>
    <row r="2" spans="2:9" ht="25.2" customHeight="1">
      <c r="B2" t="s">
        <v>0</v>
      </c>
      <c r="E2" s="8" t="s">
        <v>1</v>
      </c>
      <c r="F2" s="13"/>
      <c r="G2" s="13"/>
      <c r="H2" s="13"/>
    </row>
    <row r="3" spans="2:9" ht="25.2" customHeight="1">
      <c r="C3" s="1"/>
      <c r="D3" s="1"/>
      <c r="E3" s="8" t="s">
        <v>2</v>
      </c>
      <c r="F3" s="13"/>
      <c r="G3" s="13"/>
      <c r="H3" s="13"/>
    </row>
    <row r="4" spans="2:9" ht="25.2" customHeight="1">
      <c r="E4" s="8" t="s">
        <v>3</v>
      </c>
      <c r="F4" s="13"/>
      <c r="G4" s="13"/>
      <c r="H4" s="13"/>
    </row>
    <row r="7" spans="2:9" ht="25.2" customHeight="1">
      <c r="B7" s="11" t="s">
        <v>32</v>
      </c>
      <c r="C7" s="11"/>
      <c r="D7" s="11"/>
      <c r="E7" s="11"/>
      <c r="F7" s="11"/>
      <c r="G7" s="11"/>
      <c r="H7" s="11"/>
      <c r="I7" s="9"/>
    </row>
    <row r="8" spans="2:9">
      <c r="B8" s="2"/>
    </row>
    <row r="9" spans="2:9" ht="25.2" customHeight="1">
      <c r="B9" s="3" t="s">
        <v>4</v>
      </c>
    </row>
    <row r="10" spans="2:9" ht="30" customHeight="1">
      <c r="B10" s="12" t="s">
        <v>1</v>
      </c>
      <c r="C10" s="12"/>
      <c r="D10" s="14"/>
      <c r="E10" s="14"/>
      <c r="F10" s="14"/>
      <c r="G10" s="14"/>
      <c r="H10" s="14"/>
      <c r="I10" s="14"/>
    </row>
    <row r="11" spans="2:9" ht="30" customHeight="1">
      <c r="B11" s="12" t="s">
        <v>5</v>
      </c>
      <c r="C11" s="12"/>
      <c r="D11" s="14"/>
      <c r="E11" s="14"/>
      <c r="F11" s="14"/>
      <c r="G11" s="14"/>
      <c r="H11" s="14"/>
      <c r="I11" s="14"/>
    </row>
    <row r="12" spans="2:9" ht="25.2" customHeight="1">
      <c r="B12" s="12" t="s">
        <v>6</v>
      </c>
      <c r="C12" s="12"/>
      <c r="D12" s="14" t="s">
        <v>7</v>
      </c>
      <c r="E12" s="5" t="s">
        <v>8</v>
      </c>
      <c r="F12" s="14"/>
      <c r="G12" s="14"/>
      <c r="H12" s="14"/>
      <c r="I12" s="14"/>
    </row>
    <row r="13" spans="2:9" ht="25.2" customHeight="1">
      <c r="B13" s="12"/>
      <c r="C13" s="12"/>
      <c r="D13" s="14"/>
      <c r="E13" s="5" t="s">
        <v>9</v>
      </c>
      <c r="F13" s="14"/>
      <c r="G13" s="14"/>
      <c r="H13" s="14"/>
      <c r="I13" s="14"/>
    </row>
    <row r="14" spans="2:9" ht="25.2" customHeight="1">
      <c r="B14" s="12"/>
      <c r="C14" s="12"/>
      <c r="D14" s="14"/>
      <c r="E14" s="5" t="s">
        <v>10</v>
      </c>
      <c r="F14" s="14"/>
      <c r="G14" s="14"/>
      <c r="H14" s="14"/>
      <c r="I14" s="14"/>
    </row>
    <row r="15" spans="2:9" ht="25.2" customHeight="1">
      <c r="B15" s="12"/>
      <c r="C15" s="12"/>
      <c r="D15" s="14" t="s">
        <v>11</v>
      </c>
      <c r="E15" s="5" t="s">
        <v>8</v>
      </c>
      <c r="F15" s="14"/>
      <c r="G15" s="14"/>
      <c r="H15" s="14"/>
      <c r="I15" s="14"/>
    </row>
    <row r="16" spans="2:9" ht="25.2" customHeight="1">
      <c r="B16" s="12"/>
      <c r="C16" s="12"/>
      <c r="D16" s="14"/>
      <c r="E16" s="5" t="s">
        <v>9</v>
      </c>
      <c r="F16" s="14"/>
      <c r="G16" s="14"/>
      <c r="H16" s="14"/>
      <c r="I16" s="14"/>
    </row>
    <row r="17" spans="2:9" ht="25.2" customHeight="1">
      <c r="B17" s="12"/>
      <c r="C17" s="12"/>
      <c r="D17" s="14"/>
      <c r="E17" s="5" t="s">
        <v>10</v>
      </c>
      <c r="F17" s="14"/>
      <c r="G17" s="14"/>
      <c r="H17" s="14"/>
      <c r="I17" s="14"/>
    </row>
    <row r="18" spans="2:9" ht="25.2" customHeight="1">
      <c r="B18" s="12"/>
      <c r="C18" s="12"/>
      <c r="D18" s="14" t="s">
        <v>12</v>
      </c>
      <c r="E18" s="5" t="s">
        <v>8</v>
      </c>
      <c r="F18" s="14"/>
      <c r="G18" s="14"/>
      <c r="H18" s="14"/>
      <c r="I18" s="14"/>
    </row>
    <row r="19" spans="2:9" ht="25.2" customHeight="1">
      <c r="B19" s="12"/>
      <c r="C19" s="12"/>
      <c r="D19" s="14"/>
      <c r="E19" s="5" t="s">
        <v>9</v>
      </c>
      <c r="F19" s="14"/>
      <c r="G19" s="14"/>
      <c r="H19" s="14"/>
      <c r="I19" s="14"/>
    </row>
    <row r="20" spans="2:9" ht="25.2" customHeight="1">
      <c r="B20" s="12"/>
      <c r="C20" s="12"/>
      <c r="D20" s="14"/>
      <c r="E20" s="5" t="s">
        <v>10</v>
      </c>
      <c r="F20" s="14"/>
      <c r="G20" s="14"/>
      <c r="H20" s="14"/>
      <c r="I20" s="14"/>
    </row>
    <row r="22" spans="2:9" ht="25.2" customHeight="1">
      <c r="B22" s="3" t="s">
        <v>13</v>
      </c>
    </row>
    <row r="23" spans="2:9" ht="25.2" customHeight="1">
      <c r="B23" s="5"/>
      <c r="C23" s="15" t="s">
        <v>14</v>
      </c>
      <c r="D23" s="16"/>
      <c r="E23" s="16"/>
      <c r="F23" s="16"/>
      <c r="G23" s="14" t="s">
        <v>15</v>
      </c>
      <c r="H23" s="14"/>
      <c r="I23" s="14"/>
    </row>
    <row r="24" spans="2:9" ht="25.2" customHeight="1">
      <c r="B24" s="6" t="s">
        <v>16</v>
      </c>
      <c r="C24" s="15"/>
      <c r="D24" s="16"/>
      <c r="E24" s="16"/>
      <c r="F24" s="16"/>
      <c r="G24" s="17"/>
      <c r="H24" s="17"/>
      <c r="I24" s="17"/>
    </row>
    <row r="25" spans="2:9" ht="25.2" customHeight="1">
      <c r="B25" s="6" t="s">
        <v>11</v>
      </c>
      <c r="C25" s="15"/>
      <c r="D25" s="16"/>
      <c r="E25" s="16"/>
      <c r="F25" s="16"/>
      <c r="G25" s="17"/>
      <c r="H25" s="17"/>
      <c r="I25" s="17"/>
    </row>
    <row r="26" spans="2:9" ht="25.2" customHeight="1">
      <c r="B26" s="6" t="s">
        <v>12</v>
      </c>
      <c r="C26" s="15"/>
      <c r="D26" s="16"/>
      <c r="E26" s="16"/>
      <c r="F26" s="16"/>
      <c r="G26" s="17"/>
      <c r="H26" s="17"/>
      <c r="I26" s="17"/>
    </row>
    <row r="27" spans="2:9" ht="25.2" customHeight="1">
      <c r="B27" s="20" t="s">
        <v>30</v>
      </c>
      <c r="C27" s="21"/>
      <c r="D27" s="21"/>
      <c r="E27" s="21"/>
      <c r="F27" s="21"/>
      <c r="G27" s="17">
        <f>SUM(G24:H26)</f>
        <v>0</v>
      </c>
      <c r="H27" s="17"/>
      <c r="I27" s="17"/>
    </row>
    <row r="28" spans="2:9" ht="25.2" customHeight="1">
      <c r="B28" s="20" t="s">
        <v>17</v>
      </c>
      <c r="C28" s="21"/>
      <c r="D28" s="21"/>
      <c r="E28" s="21"/>
      <c r="F28" s="21"/>
      <c r="G28" s="17"/>
      <c r="H28" s="17"/>
      <c r="I28" s="17"/>
    </row>
    <row r="29" spans="2:9" ht="25.2" customHeight="1">
      <c r="B29" s="20" t="s">
        <v>18</v>
      </c>
      <c r="C29" s="21"/>
      <c r="D29" s="21"/>
      <c r="E29" s="21"/>
      <c r="F29" s="21"/>
      <c r="G29" s="17"/>
      <c r="H29" s="17"/>
      <c r="I29" s="17"/>
    </row>
    <row r="30" spans="2:9" ht="25.2" customHeight="1">
      <c r="B30" s="20" t="s">
        <v>31</v>
      </c>
      <c r="C30" s="21"/>
      <c r="D30" s="21"/>
      <c r="E30" s="21"/>
      <c r="F30" s="21"/>
      <c r="G30" s="17">
        <f>G27-G28-G29</f>
        <v>0</v>
      </c>
      <c r="H30" s="17"/>
      <c r="I30" s="17"/>
    </row>
    <row r="31" spans="2:9" ht="25.2" customHeight="1">
      <c r="B31" s="20" t="s">
        <v>19</v>
      </c>
      <c r="C31" s="21"/>
      <c r="D31" s="21"/>
      <c r="E31" s="21"/>
      <c r="F31" s="21"/>
      <c r="G31" s="17">
        <v>260000</v>
      </c>
      <c r="H31" s="17"/>
      <c r="I31" s="17"/>
    </row>
    <row r="32" spans="2:9" ht="25.2" customHeight="1">
      <c r="B32" s="20" t="s">
        <v>29</v>
      </c>
      <c r="C32" s="21"/>
      <c r="D32" s="21"/>
      <c r="E32" s="21"/>
      <c r="F32" s="21"/>
      <c r="G32" s="17">
        <f>MIN(G30:H31)</f>
        <v>0</v>
      </c>
      <c r="H32" s="17"/>
      <c r="I32" s="17"/>
    </row>
    <row r="33" spans="2:9" ht="25.2" customHeight="1">
      <c r="B33" s="20" t="s">
        <v>28</v>
      </c>
      <c r="C33" s="21"/>
      <c r="D33" s="21"/>
      <c r="E33" s="21"/>
      <c r="F33" s="32"/>
      <c r="G33" s="18">
        <f>ROUNDDOWN(G32/2,-3)/1000</f>
        <v>0</v>
      </c>
      <c r="H33" s="19"/>
      <c r="I33" s="7" t="s">
        <v>20</v>
      </c>
    </row>
    <row r="34" spans="2:9" ht="25.2" customHeight="1"/>
    <row r="35" spans="2:9" ht="25.2" customHeight="1">
      <c r="B35" s="10" t="s">
        <v>41</v>
      </c>
    </row>
    <row r="36" spans="2:9" ht="25.2" customHeight="1">
      <c r="B36" s="29" t="s">
        <v>42</v>
      </c>
      <c r="C36" s="30"/>
      <c r="D36" s="30"/>
      <c r="E36" s="30"/>
      <c r="F36" s="30"/>
      <c r="G36" s="31"/>
      <c r="H36" s="25" t="s">
        <v>40</v>
      </c>
      <c r="I36" s="26"/>
    </row>
    <row r="37" spans="2:9" ht="25.2" customHeight="1">
      <c r="B37" s="22" t="s">
        <v>43</v>
      </c>
      <c r="C37" s="23"/>
      <c r="D37" s="23"/>
      <c r="E37" s="23"/>
      <c r="F37" s="23"/>
      <c r="G37" s="24"/>
      <c r="H37" s="27"/>
      <c r="I37" s="28"/>
    </row>
  </sheetData>
  <mergeCells count="46">
    <mergeCell ref="B37:G37"/>
    <mergeCell ref="H36:I37"/>
    <mergeCell ref="B36:G36"/>
    <mergeCell ref="D10:I10"/>
    <mergeCell ref="D11:I11"/>
    <mergeCell ref="F14:I14"/>
    <mergeCell ref="F13:I13"/>
    <mergeCell ref="F12:I12"/>
    <mergeCell ref="F17:I17"/>
    <mergeCell ref="F16:I16"/>
    <mergeCell ref="F15:I15"/>
    <mergeCell ref="F20:I20"/>
    <mergeCell ref="F18:I18"/>
    <mergeCell ref="F19:I19"/>
    <mergeCell ref="G32:I32"/>
    <mergeCell ref="B33:F33"/>
    <mergeCell ref="G33:H33"/>
    <mergeCell ref="B27:F27"/>
    <mergeCell ref="B28:F28"/>
    <mergeCell ref="B29:F29"/>
    <mergeCell ref="G29:I29"/>
    <mergeCell ref="G28:I28"/>
    <mergeCell ref="G27:I27"/>
    <mergeCell ref="B30:F30"/>
    <mergeCell ref="B31:F31"/>
    <mergeCell ref="B32:F32"/>
    <mergeCell ref="G31:I31"/>
    <mergeCell ref="G30:I30"/>
    <mergeCell ref="C25:F25"/>
    <mergeCell ref="C26:F26"/>
    <mergeCell ref="C24:F24"/>
    <mergeCell ref="C23:F23"/>
    <mergeCell ref="G26:I26"/>
    <mergeCell ref="G25:I25"/>
    <mergeCell ref="G24:I24"/>
    <mergeCell ref="G23:I23"/>
    <mergeCell ref="B11:C11"/>
    <mergeCell ref="B12:C20"/>
    <mergeCell ref="D12:D14"/>
    <mergeCell ref="D15:D17"/>
    <mergeCell ref="D18:D20"/>
    <mergeCell ref="B7:H7"/>
    <mergeCell ref="B10:C10"/>
    <mergeCell ref="F4:H4"/>
    <mergeCell ref="F3:H3"/>
    <mergeCell ref="F2:H2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view="pageBreakPreview" zoomScaleNormal="100" zoomScaleSheetLayoutView="100" workbookViewId="0">
      <selection activeCell="F12" sqref="F12:I12"/>
    </sheetView>
  </sheetViews>
  <sheetFormatPr defaultRowHeight="14.4"/>
  <cols>
    <col min="1" max="1" width="4" customWidth="1"/>
    <col min="2" max="2" width="5.8984375" customWidth="1"/>
    <col min="3" max="3" width="7.19921875" customWidth="1"/>
    <col min="4" max="4" width="4.8984375" customWidth="1"/>
    <col min="5" max="5" width="21.19921875" customWidth="1"/>
    <col min="6" max="6" width="29.09765625" customWidth="1"/>
    <col min="7" max="7" width="12.8984375" customWidth="1"/>
    <col min="8" max="9" width="5.3984375" customWidth="1"/>
    <col min="10" max="10" width="3.69921875" customWidth="1"/>
  </cols>
  <sheetData>
    <row r="1" spans="2:9" ht="8.4" customHeight="1"/>
    <row r="2" spans="2:9" ht="25.2" customHeight="1">
      <c r="B2" t="s">
        <v>0</v>
      </c>
      <c r="E2" s="8" t="s">
        <v>1</v>
      </c>
      <c r="F2" s="35" t="s">
        <v>21</v>
      </c>
      <c r="G2" s="35"/>
      <c r="H2" s="35"/>
    </row>
    <row r="3" spans="2:9" ht="25.2" customHeight="1">
      <c r="C3" s="1"/>
      <c r="D3" s="1"/>
      <c r="E3" s="8" t="s">
        <v>2</v>
      </c>
      <c r="F3" s="35" t="s">
        <v>22</v>
      </c>
      <c r="G3" s="35"/>
      <c r="H3" s="35"/>
    </row>
    <row r="4" spans="2:9" ht="25.2" customHeight="1">
      <c r="E4" s="8" t="s">
        <v>3</v>
      </c>
      <c r="F4" s="35" t="s">
        <v>23</v>
      </c>
      <c r="G4" s="35"/>
      <c r="H4" s="35"/>
    </row>
    <row r="7" spans="2:9" ht="25.2" customHeight="1">
      <c r="B7" s="11" t="s">
        <v>32</v>
      </c>
      <c r="C7" s="11"/>
      <c r="D7" s="11"/>
      <c r="E7" s="11"/>
      <c r="F7" s="11"/>
      <c r="G7" s="11"/>
      <c r="H7" s="11"/>
      <c r="I7" s="9"/>
    </row>
    <row r="8" spans="2:9">
      <c r="B8" s="2"/>
    </row>
    <row r="9" spans="2:9" ht="25.2" customHeight="1">
      <c r="B9" s="3" t="s">
        <v>4</v>
      </c>
    </row>
    <row r="10" spans="2:9" ht="30" customHeight="1">
      <c r="B10" s="12" t="s">
        <v>1</v>
      </c>
      <c r="C10" s="12"/>
      <c r="D10" s="36" t="s">
        <v>24</v>
      </c>
      <c r="E10" s="36"/>
      <c r="F10" s="36"/>
      <c r="G10" s="36"/>
      <c r="H10" s="36"/>
      <c r="I10" s="36"/>
    </row>
    <row r="11" spans="2:9" ht="30" customHeight="1">
      <c r="B11" s="12" t="s">
        <v>5</v>
      </c>
      <c r="C11" s="12"/>
      <c r="D11" s="44" t="s">
        <v>33</v>
      </c>
      <c r="E11" s="44"/>
      <c r="F11" s="44"/>
      <c r="G11" s="44"/>
      <c r="H11" s="44"/>
      <c r="I11" s="44"/>
    </row>
    <row r="12" spans="2:9" ht="25.2" customHeight="1">
      <c r="B12" s="12" t="s">
        <v>6</v>
      </c>
      <c r="C12" s="12"/>
      <c r="D12" s="39" t="s">
        <v>7</v>
      </c>
      <c r="E12" s="4" t="s">
        <v>8</v>
      </c>
      <c r="F12" s="36" t="s">
        <v>25</v>
      </c>
      <c r="G12" s="36"/>
      <c r="H12" s="36"/>
      <c r="I12" s="36"/>
    </row>
    <row r="13" spans="2:9" ht="25.2" customHeight="1">
      <c r="B13" s="12"/>
      <c r="C13" s="12"/>
      <c r="D13" s="14"/>
      <c r="E13" s="5" t="s">
        <v>9</v>
      </c>
      <c r="F13" s="36" t="s">
        <v>44</v>
      </c>
      <c r="G13" s="36"/>
      <c r="H13" s="36"/>
      <c r="I13" s="36"/>
    </row>
    <row r="14" spans="2:9" ht="25.2" customHeight="1">
      <c r="B14" s="12"/>
      <c r="C14" s="12"/>
      <c r="D14" s="14"/>
      <c r="E14" s="5" t="s">
        <v>10</v>
      </c>
      <c r="F14" s="36" t="s">
        <v>26</v>
      </c>
      <c r="G14" s="36"/>
      <c r="H14" s="36"/>
      <c r="I14" s="36"/>
    </row>
    <row r="15" spans="2:9" ht="25.2" customHeight="1">
      <c r="B15" s="12"/>
      <c r="C15" s="12"/>
      <c r="D15" s="14" t="s">
        <v>11</v>
      </c>
      <c r="E15" s="5" t="s">
        <v>8</v>
      </c>
      <c r="F15" s="36" t="s">
        <v>34</v>
      </c>
      <c r="G15" s="36"/>
      <c r="H15" s="36"/>
      <c r="I15" s="36"/>
    </row>
    <row r="16" spans="2:9" ht="25.2" customHeight="1">
      <c r="B16" s="12"/>
      <c r="C16" s="12"/>
      <c r="D16" s="14"/>
      <c r="E16" s="5" t="s">
        <v>9</v>
      </c>
      <c r="F16" s="36" t="s">
        <v>44</v>
      </c>
      <c r="G16" s="36"/>
      <c r="H16" s="36"/>
      <c r="I16" s="36"/>
    </row>
    <row r="17" spans="2:9" ht="25.2" customHeight="1">
      <c r="B17" s="12"/>
      <c r="C17" s="12"/>
      <c r="D17" s="14"/>
      <c r="E17" s="5" t="s">
        <v>10</v>
      </c>
      <c r="F17" s="38" t="s">
        <v>36</v>
      </c>
      <c r="G17" s="38"/>
      <c r="H17" s="38"/>
      <c r="I17" s="38"/>
    </row>
    <row r="18" spans="2:9" ht="25.2" customHeight="1">
      <c r="B18" s="12"/>
      <c r="C18" s="12"/>
      <c r="D18" s="14" t="s">
        <v>12</v>
      </c>
      <c r="E18" s="5" t="s">
        <v>8</v>
      </c>
      <c r="F18" s="36" t="s">
        <v>35</v>
      </c>
      <c r="G18" s="36"/>
      <c r="H18" s="36"/>
      <c r="I18" s="36"/>
    </row>
    <row r="19" spans="2:9" ht="25.2" customHeight="1">
      <c r="B19" s="12"/>
      <c r="C19" s="12"/>
      <c r="D19" s="14"/>
      <c r="E19" s="5" t="s">
        <v>9</v>
      </c>
      <c r="F19" s="36" t="s">
        <v>45</v>
      </c>
      <c r="G19" s="36"/>
      <c r="H19" s="36"/>
      <c r="I19" s="36"/>
    </row>
    <row r="20" spans="2:9" ht="25.2" customHeight="1">
      <c r="B20" s="12"/>
      <c r="C20" s="12"/>
      <c r="D20" s="14"/>
      <c r="E20" s="5" t="s">
        <v>10</v>
      </c>
      <c r="F20" s="40" t="s">
        <v>37</v>
      </c>
      <c r="G20" s="40"/>
      <c r="H20" s="40"/>
      <c r="I20" s="40"/>
    </row>
    <row r="22" spans="2:9" ht="25.2" customHeight="1">
      <c r="B22" s="3" t="s">
        <v>13</v>
      </c>
    </row>
    <row r="23" spans="2:9" ht="25.2" customHeight="1">
      <c r="B23" s="5"/>
      <c r="C23" s="15" t="s">
        <v>14</v>
      </c>
      <c r="D23" s="16"/>
      <c r="E23" s="16"/>
      <c r="F23" s="48"/>
      <c r="G23" s="14" t="s">
        <v>15</v>
      </c>
      <c r="H23" s="14"/>
      <c r="I23" s="14"/>
    </row>
    <row r="24" spans="2:9" ht="25.2" customHeight="1">
      <c r="B24" s="6" t="s">
        <v>7</v>
      </c>
      <c r="C24" s="45" t="s">
        <v>27</v>
      </c>
      <c r="D24" s="46"/>
      <c r="E24" s="46"/>
      <c r="F24" s="47"/>
      <c r="G24" s="37">
        <v>378000</v>
      </c>
      <c r="H24" s="37"/>
      <c r="I24" s="37"/>
    </row>
    <row r="25" spans="2:9" ht="25.2" customHeight="1">
      <c r="B25" s="6" t="s">
        <v>11</v>
      </c>
      <c r="C25" s="45" t="s">
        <v>38</v>
      </c>
      <c r="D25" s="46"/>
      <c r="E25" s="46"/>
      <c r="F25" s="47"/>
      <c r="G25" s="37">
        <v>300000</v>
      </c>
      <c r="H25" s="37"/>
      <c r="I25" s="37"/>
    </row>
    <row r="26" spans="2:9" ht="25.2" customHeight="1">
      <c r="B26" s="6" t="s">
        <v>12</v>
      </c>
      <c r="C26" s="45" t="s">
        <v>39</v>
      </c>
      <c r="D26" s="46"/>
      <c r="E26" s="46"/>
      <c r="F26" s="47"/>
      <c r="G26" s="37">
        <v>100000</v>
      </c>
      <c r="H26" s="37"/>
      <c r="I26" s="37"/>
    </row>
    <row r="27" spans="2:9" ht="25.2" customHeight="1">
      <c r="B27" s="20" t="s">
        <v>30</v>
      </c>
      <c r="C27" s="21"/>
      <c r="D27" s="21"/>
      <c r="E27" s="21"/>
      <c r="F27" s="32"/>
      <c r="G27" s="37">
        <f>SUM(G24:H26)</f>
        <v>778000</v>
      </c>
      <c r="H27" s="37"/>
      <c r="I27" s="37"/>
    </row>
    <row r="28" spans="2:9" ht="25.2" customHeight="1">
      <c r="B28" s="20" t="s">
        <v>17</v>
      </c>
      <c r="C28" s="21"/>
      <c r="D28" s="21"/>
      <c r="E28" s="21"/>
      <c r="F28" s="32"/>
      <c r="G28" s="37">
        <v>0</v>
      </c>
      <c r="H28" s="37"/>
      <c r="I28" s="37"/>
    </row>
    <row r="29" spans="2:9" ht="25.2" customHeight="1">
      <c r="B29" s="20" t="s">
        <v>18</v>
      </c>
      <c r="C29" s="21"/>
      <c r="D29" s="21"/>
      <c r="E29" s="21"/>
      <c r="F29" s="32"/>
      <c r="G29" s="37">
        <v>0</v>
      </c>
      <c r="H29" s="37"/>
      <c r="I29" s="37"/>
    </row>
    <row r="30" spans="2:9" ht="25.2" customHeight="1">
      <c r="B30" s="20" t="s">
        <v>31</v>
      </c>
      <c r="C30" s="21"/>
      <c r="D30" s="21"/>
      <c r="E30" s="21"/>
      <c r="F30" s="32"/>
      <c r="G30" s="37">
        <f>G27-G28-G29</f>
        <v>778000</v>
      </c>
      <c r="H30" s="37"/>
      <c r="I30" s="37"/>
    </row>
    <row r="31" spans="2:9" ht="25.2" customHeight="1">
      <c r="B31" s="20" t="s">
        <v>19</v>
      </c>
      <c r="C31" s="21"/>
      <c r="D31" s="21"/>
      <c r="E31" s="21"/>
      <c r="F31" s="32"/>
      <c r="G31" s="37">
        <v>260000</v>
      </c>
      <c r="H31" s="37"/>
      <c r="I31" s="37"/>
    </row>
    <row r="32" spans="2:9" ht="25.2" customHeight="1">
      <c r="B32" s="20" t="s">
        <v>29</v>
      </c>
      <c r="C32" s="21"/>
      <c r="D32" s="21"/>
      <c r="E32" s="21"/>
      <c r="F32" s="32"/>
      <c r="G32" s="37">
        <f>MIN(G30:H31)</f>
        <v>260000</v>
      </c>
      <c r="H32" s="37"/>
      <c r="I32" s="37"/>
    </row>
    <row r="33" spans="2:9" ht="25.2" customHeight="1">
      <c r="B33" s="20" t="s">
        <v>28</v>
      </c>
      <c r="C33" s="21"/>
      <c r="D33" s="21"/>
      <c r="E33" s="21"/>
      <c r="F33" s="32"/>
      <c r="G33" s="33">
        <f>ROUNDDOWN(G32*1/2,-3)/1000</f>
        <v>130</v>
      </c>
      <c r="H33" s="34"/>
      <c r="I33" s="7" t="s">
        <v>20</v>
      </c>
    </row>
    <row r="34" spans="2:9" ht="25.2" customHeight="1"/>
    <row r="35" spans="2:9" ht="25.2" customHeight="1">
      <c r="B35" s="10" t="s">
        <v>41</v>
      </c>
    </row>
    <row r="36" spans="2:9" ht="25.2" customHeight="1">
      <c r="B36" s="41" t="s">
        <v>42</v>
      </c>
      <c r="C36" s="42"/>
      <c r="D36" s="42"/>
      <c r="E36" s="42"/>
      <c r="F36" s="42"/>
      <c r="G36" s="43"/>
      <c r="H36" s="25" t="s">
        <v>40</v>
      </c>
      <c r="I36" s="26"/>
    </row>
    <row r="37" spans="2:9" ht="25.2" customHeight="1">
      <c r="B37" s="22" t="s">
        <v>43</v>
      </c>
      <c r="C37" s="23"/>
      <c r="D37" s="23"/>
      <c r="E37" s="23"/>
      <c r="F37" s="23"/>
      <c r="G37" s="24"/>
      <c r="H37" s="27"/>
      <c r="I37" s="28"/>
    </row>
  </sheetData>
  <mergeCells count="46">
    <mergeCell ref="D12:D14"/>
    <mergeCell ref="D15:D17"/>
    <mergeCell ref="D18:D20"/>
    <mergeCell ref="F20:I20"/>
    <mergeCell ref="H36:I37"/>
    <mergeCell ref="B37:G37"/>
    <mergeCell ref="B36:G36"/>
    <mergeCell ref="F12:I12"/>
    <mergeCell ref="B12:C20"/>
    <mergeCell ref="F19:I19"/>
    <mergeCell ref="F18:I18"/>
    <mergeCell ref="F16:I16"/>
    <mergeCell ref="F15:I15"/>
    <mergeCell ref="F14:I14"/>
    <mergeCell ref="F13:I13"/>
    <mergeCell ref="C25:F25"/>
    <mergeCell ref="G26:I26"/>
    <mergeCell ref="G25:I25"/>
    <mergeCell ref="G24:I24"/>
    <mergeCell ref="G23:I23"/>
    <mergeCell ref="F17:I17"/>
    <mergeCell ref="C26:F26"/>
    <mergeCell ref="C24:F24"/>
    <mergeCell ref="C23:F23"/>
    <mergeCell ref="F3:H3"/>
    <mergeCell ref="F2:H2"/>
    <mergeCell ref="B11:C11"/>
    <mergeCell ref="B7:H7"/>
    <mergeCell ref="B10:C10"/>
    <mergeCell ref="F4:H4"/>
    <mergeCell ref="D10:I10"/>
    <mergeCell ref="D11:I11"/>
    <mergeCell ref="B27:F27"/>
    <mergeCell ref="G33:H33"/>
    <mergeCell ref="B28:F28"/>
    <mergeCell ref="B29:F29"/>
    <mergeCell ref="B33:F33"/>
    <mergeCell ref="B30:F30"/>
    <mergeCell ref="B31:F31"/>
    <mergeCell ref="B32:F32"/>
    <mergeCell ref="G32:I32"/>
    <mergeCell ref="G31:I31"/>
    <mergeCell ref="G30:I30"/>
    <mergeCell ref="G29:I29"/>
    <mergeCell ref="G28:I28"/>
    <mergeCell ref="G27:I27"/>
  </mergeCells>
  <phoneticPr fontId="2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2025-09-29T10:47:56Z</cp:lastPrinted>
  <dcterms:modified xsi:type="dcterms:W3CDTF">2025-09-29T10:50:55Z</dcterms:modified>
</cp:coreProperties>
</file>