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5.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mc:AlternateContent xmlns:mc="http://schemas.openxmlformats.org/markup-compatibility/2006">
    <mc:Choice Requires="x15">
      <x15ac:absPath xmlns:x15ac="http://schemas.microsoft.com/office/spreadsheetml/2010/11/ac" url="\\kfs01\2025\s1336\01_医療整備グループ\1000_医療機関等物価高騰対応支援金\R7年度(R7.12補)\05_ホームページ\修正\"/>
    </mc:Choice>
  </mc:AlternateContent>
  <xr:revisionPtr revIDLastSave="0" documentId="8_{C2C3FB85-AF89-48D0-AC41-CBFB46EE9186}" xr6:coauthVersionLast="47" xr6:coauthVersionMax="47" xr10:uidLastSave="{00000000-0000-0000-0000-000000000000}"/>
  <bookViews>
    <workbookView xWindow="-28920" yWindow="1590" windowWidth="29040" windowHeight="15720" tabRatio="813" firstSheet="7" activeTab="12" xr2:uid="{00000000-000D-0000-FFFF-FFFF00000000}"/>
  </bookViews>
  <sheets>
    <sheet name="支給申請書兼請求書（医療機関等→都道府県）" sheetId="64" r:id="rId1"/>
    <sheet name="【有床診】賃上げ支援事業（申請書）" sheetId="96" r:id="rId2"/>
    <sheet name="【有床診】【総額及び平均額】賃上げ支援事業実績報告書" sheetId="114" state="hidden" r:id="rId3"/>
    <sheet name="【無床診】賃上げ支援事業（申請書）" sheetId="101" r:id="rId4"/>
    <sheet name="【訪看ST】賃上げ支援事業（申請書）" sheetId="102" r:id="rId5"/>
    <sheet name="【訪問看護ＳＴ】【総額及び平均額】賃上げ支援事業実績報告書" sheetId="119" state="hidden" r:id="rId6"/>
    <sheet name="【訪問看護ＳＴ】別紙（2.0％超部分算定シート）" sheetId="118" state="hidden" r:id="rId7"/>
    <sheet name="【薬局】賃上げ支援事業（申請書）" sheetId="103" r:id="rId8"/>
    <sheet name="【薬局】【総額及び平均額】賃上げ支援事業実績報告" sheetId="120" state="hidden" r:id="rId9"/>
    <sheet name="【薬局】別紙（2.0％超部分算定シート）" sheetId="121" state="hidden" r:id="rId10"/>
    <sheet name="【有床診】物価支援事業（申請書兼実績報告書）" sheetId="91" r:id="rId11"/>
    <sheet name="【無床診】物価支援事業（申請書兼実績報告書）" sheetId="99" r:id="rId12"/>
    <sheet name="【薬局】物価支援事業（申請書兼実績報告書）" sheetId="100" r:id="rId13"/>
    <sheet name="都道府県リスト" sheetId="62" state="hidden" r:id="rId14"/>
  </sheets>
  <definedNames>
    <definedName name="_xlnm._FilterDatabase" localSheetId="5" hidden="1">【訪問看護ＳＴ】【総額及び平均額】賃上げ支援事業実績報告書!$A$16:$O$20</definedName>
    <definedName name="_xlnm._FilterDatabase" localSheetId="6" hidden="1">'【訪問看護ＳＴ】別紙（2.0％超部分算定シート）'!$A$7:$O$8</definedName>
    <definedName name="_xlnm._FilterDatabase" localSheetId="8" hidden="1">【薬局】【総額及び平均額】賃上げ支援事業実績報告!$A$10:$O$20</definedName>
    <definedName name="_xlnm._FilterDatabase" localSheetId="9" hidden="1">'【薬局】別紙（2.0％超部分算定シート）'!$A$4:$O$8</definedName>
    <definedName name="_xlnm._FilterDatabase" localSheetId="2" hidden="1">【有床診】【総額及び平均額】賃上げ支援事業実績報告書!$A$10:$S$10</definedName>
    <definedName name="_xlnm.Print_Area" localSheetId="4">'【訪看ST】賃上げ支援事業（申請書）'!$A$1:$H$34</definedName>
    <definedName name="_xlnm.Print_Area" localSheetId="5">【訪問看護ＳＴ】【総額及び平均額】賃上げ支援事業実績報告書!$A$1:$L$20</definedName>
    <definedName name="_xlnm.Print_Area" localSheetId="6">'【訪問看護ＳＴ】別紙（2.0％超部分算定シート）'!$A$1:$L$8</definedName>
    <definedName name="_xlnm.Print_Area" localSheetId="3">'【無床診】賃上げ支援事業（申請書）'!$A$1:$H$32</definedName>
    <definedName name="_xlnm.Print_Area" localSheetId="11">'【無床診】物価支援事業（申請書兼実績報告書）'!$A$1:$H$13</definedName>
    <definedName name="_xlnm.Print_Area" localSheetId="8">【薬局】【総額及び平均額】賃上げ支援事業実績報告!$A$1:$L$20</definedName>
    <definedName name="_xlnm.Print_Area" localSheetId="7">'【薬局】賃上げ支援事業（申請書）'!$A$1:$H$32</definedName>
    <definedName name="_xlnm.Print_Area" localSheetId="12">'【薬局】物価支援事業（申請書兼実績報告書）'!$A$1:$H$24</definedName>
    <definedName name="_xlnm.Print_Area" localSheetId="9">'【薬局】別紙（2.0％超部分算定シート）'!$A$1:$L$8</definedName>
    <definedName name="_xlnm.Print_Area" localSheetId="2">【有床診】【総額及び平均額】賃上げ支援事業実績報告書!$A$1:$L$20</definedName>
    <definedName name="_xlnm.Print_Area" localSheetId="1">'【有床診】賃上げ支援事業（申請書）'!$A$1:$H$37</definedName>
    <definedName name="_xlnm.Print_Area" localSheetId="10">'【有床診】物価支援事業（申請書兼実績報告書）'!$A$1:$I$18</definedName>
    <definedName name="_xlnm.Print_Area" localSheetId="0">'支給申請書兼請求書（医療機関等→都道府県）'!$A$1:$AO$50</definedName>
    <definedName name="_xlnm.Print_Area">#REF!</definedName>
    <definedName name="_xlnm.Print_Titles" localSheetId="5">【訪問看護ＳＴ】【総額及び平均額】賃上げ支援事業実績報告書!$1:$8</definedName>
    <definedName name="_xlnm.Print_Titles" localSheetId="6">'【訪問看護ＳＴ】別紙（2.0％超部分算定シート）'!$1:$2</definedName>
    <definedName name="_xlnm.Print_Titles" localSheetId="8">【薬局】【総額及び平均額】賃上げ支援事業実績報告!$1:$8</definedName>
    <definedName name="_xlnm.Print_Titles" localSheetId="9">'【薬局】別紙（2.0％超部分算定シート）'!$1:$2</definedName>
    <definedName name="_xlnm.Print_Titles" localSheetId="2">【有床診】【総額及び平均額】賃上げ支援事業実績報告書!$1:$8</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91" l="1"/>
  <c r="H17" i="91" s="1"/>
  <c r="H14" i="91"/>
  <c r="K19" i="120" l="1"/>
  <c r="J19" i="120"/>
  <c r="I19" i="120"/>
  <c r="L19" i="120" s="1"/>
  <c r="G19" i="120"/>
  <c r="F19" i="120"/>
  <c r="L13" i="120"/>
  <c r="K13" i="120"/>
  <c r="J13" i="120"/>
  <c r="I13" i="120"/>
  <c r="G13" i="120"/>
  <c r="F13" i="120" s="1"/>
  <c r="K19" i="119"/>
  <c r="J19" i="119"/>
  <c r="I19" i="119"/>
  <c r="L19" i="119" s="1"/>
  <c r="G19" i="119"/>
  <c r="F19" i="119" s="1"/>
  <c r="L13" i="119"/>
  <c r="K13" i="119"/>
  <c r="J13" i="119"/>
  <c r="I13" i="119"/>
  <c r="G13" i="119"/>
  <c r="F13" i="119" s="1"/>
  <c r="L3" i="120" l="1"/>
  <c r="L4" i="120"/>
  <c r="L14" i="119"/>
  <c r="E14" i="119"/>
  <c r="A3" i="118"/>
  <c r="L5" i="118"/>
  <c r="K5" i="118"/>
  <c r="G14" i="119" s="1"/>
  <c r="J5" i="118"/>
  <c r="F14" i="119" s="1"/>
  <c r="D5" i="118"/>
  <c r="E5" i="118" s="1"/>
  <c r="K12" i="119"/>
  <c r="J12" i="119"/>
  <c r="I12" i="119"/>
  <c r="L12" i="119" s="1"/>
  <c r="G12" i="119"/>
  <c r="F12" i="119"/>
  <c r="K11" i="119"/>
  <c r="J11" i="119"/>
  <c r="L11" i="119" s="1"/>
  <c r="I11" i="119"/>
  <c r="G11" i="119"/>
  <c r="F11" i="119"/>
  <c r="L9" i="119"/>
  <c r="H9" i="119"/>
  <c r="L7" i="120" l="1"/>
  <c r="K19" i="114"/>
  <c r="J19" i="114"/>
  <c r="I19" i="114"/>
  <c r="L19" i="114" s="1"/>
  <c r="G19" i="114"/>
  <c r="F19" i="114" s="1"/>
  <c r="G13" i="114"/>
  <c r="F13" i="114" s="1"/>
  <c r="K13" i="114"/>
  <c r="J13" i="114"/>
  <c r="I13" i="114"/>
  <c r="G20" i="120"/>
  <c r="G14" i="120"/>
  <c r="L20" i="120"/>
  <c r="L14" i="120"/>
  <c r="F20" i="120"/>
  <c r="E20" i="120"/>
  <c r="E14" i="120"/>
  <c r="A6" i="121"/>
  <c r="A3" i="121"/>
  <c r="L8" i="121"/>
  <c r="K8" i="121"/>
  <c r="J8" i="121"/>
  <c r="E8" i="121"/>
  <c r="D8" i="121"/>
  <c r="L5" i="121"/>
  <c r="K5" i="121"/>
  <c r="J5" i="121"/>
  <c r="F14" i="120" s="1"/>
  <c r="D5" i="121"/>
  <c r="E5" i="121" s="1"/>
  <c r="K18" i="120"/>
  <c r="J18" i="120"/>
  <c r="I18" i="120"/>
  <c r="G18" i="120"/>
  <c r="F18" i="120"/>
  <c r="K17" i="120"/>
  <c r="J17" i="120"/>
  <c r="I17" i="120"/>
  <c r="G17" i="120"/>
  <c r="F17" i="120"/>
  <c r="L15" i="120"/>
  <c r="H15" i="120"/>
  <c r="K12" i="120"/>
  <c r="J12" i="120"/>
  <c r="I12" i="120"/>
  <c r="G12" i="120"/>
  <c r="F12" i="120"/>
  <c r="K11" i="120"/>
  <c r="J11" i="120"/>
  <c r="I11" i="120"/>
  <c r="G11" i="120"/>
  <c r="F11" i="120"/>
  <c r="L9" i="120"/>
  <c r="H9" i="120"/>
  <c r="E20" i="119"/>
  <c r="A6" i="118"/>
  <c r="K18" i="119"/>
  <c r="J18" i="119"/>
  <c r="I18" i="119"/>
  <c r="G18" i="119"/>
  <c r="F18" i="119"/>
  <c r="K17" i="119"/>
  <c r="J17" i="119"/>
  <c r="I17" i="119"/>
  <c r="G17" i="119"/>
  <c r="F17" i="119"/>
  <c r="L15" i="119"/>
  <c r="H15" i="119"/>
  <c r="L8" i="118"/>
  <c r="L20" i="119" s="1"/>
  <c r="L3" i="119" s="1"/>
  <c r="K8" i="118"/>
  <c r="G20" i="119" s="1"/>
  <c r="J8" i="118"/>
  <c r="F20" i="119" s="1"/>
  <c r="D8" i="118"/>
  <c r="E8" i="118" s="1"/>
  <c r="E20" i="114"/>
  <c r="E14" i="114"/>
  <c r="L20" i="114"/>
  <c r="G20" i="114"/>
  <c r="F20" i="114"/>
  <c r="L14" i="114"/>
  <c r="L3" i="114" s="1"/>
  <c r="G14" i="114"/>
  <c r="F14" i="114"/>
  <c r="H15" i="114"/>
  <c r="H9" i="114"/>
  <c r="L15" i="114"/>
  <c r="F17" i="114"/>
  <c r="G17" i="114"/>
  <c r="I17" i="114"/>
  <c r="J17" i="114"/>
  <c r="K17" i="114"/>
  <c r="F18" i="114"/>
  <c r="G18" i="114"/>
  <c r="I18" i="114"/>
  <c r="J18" i="114"/>
  <c r="K18" i="114"/>
  <c r="K12" i="114"/>
  <c r="J12" i="114"/>
  <c r="I12" i="114"/>
  <c r="G12" i="114"/>
  <c r="F12" i="114"/>
  <c r="K11" i="114"/>
  <c r="J11" i="114"/>
  <c r="I11" i="114"/>
  <c r="G11" i="114"/>
  <c r="F11" i="114"/>
  <c r="L9" i="114"/>
  <c r="L13" i="114" l="1"/>
  <c r="G5" i="119"/>
  <c r="G5" i="114"/>
  <c r="L17" i="119"/>
  <c r="G5" i="120"/>
  <c r="L11" i="120"/>
  <c r="L18" i="120"/>
  <c r="L12" i="120"/>
  <c r="L17" i="120"/>
  <c r="L18" i="119"/>
  <c r="L17" i="114"/>
  <c r="L18" i="114"/>
  <c r="L12" i="114"/>
  <c r="L11" i="114"/>
  <c r="L6" i="120" l="1"/>
  <c r="G4" i="120"/>
  <c r="G3" i="120"/>
  <c r="L1" i="120"/>
  <c r="G4" i="119"/>
  <c r="G3" i="119"/>
  <c r="L1" i="119"/>
  <c r="G4" i="114"/>
  <c r="G3" i="114"/>
  <c r="L1" i="114"/>
  <c r="L5" i="120" l="1"/>
  <c r="L4" i="119"/>
  <c r="L7" i="119" l="1"/>
  <c r="L5" i="119"/>
  <c r="L6" i="119"/>
  <c r="L4" i="114"/>
  <c r="L7" i="114" l="1"/>
  <c r="L5" i="114"/>
  <c r="L6" i="114"/>
</calcChain>
</file>

<file path=xl/sharedStrings.xml><?xml version="1.0" encoding="utf-8"?>
<sst xmlns="http://schemas.openxmlformats.org/spreadsheetml/2006/main" count="566" uniqueCount="200">
  <si>
    <t>１．申請者の情報</t>
    <rPh sb="2" eb="4">
      <t>シンセイ</t>
    </rPh>
    <rPh sb="4" eb="5">
      <t>シャ</t>
    </rPh>
    <rPh sb="6" eb="8">
      <t>ジョウホウ</t>
    </rPh>
    <phoneticPr fontId="37"/>
  </si>
  <si>
    <t>電話番号</t>
    <rPh sb="0" eb="2">
      <t>デンワ</t>
    </rPh>
    <rPh sb="2" eb="4">
      <t>バンゴウ</t>
    </rPh>
    <phoneticPr fontId="37"/>
  </si>
  <si>
    <t>支給申請額(円)</t>
    <rPh sb="0" eb="2">
      <t>シキュウ</t>
    </rPh>
    <rPh sb="2" eb="4">
      <t>シンセイ</t>
    </rPh>
    <rPh sb="4" eb="5">
      <t>ガク</t>
    </rPh>
    <rPh sb="6" eb="7">
      <t>エン</t>
    </rPh>
    <phoneticPr fontId="37"/>
  </si>
  <si>
    <t>合計</t>
    <rPh sb="0" eb="2">
      <t>ゴウケイ</t>
    </rPh>
    <phoneticPr fontId="36"/>
  </si>
  <si>
    <t>※都道府県名を選択してください</t>
    <rPh sb="1" eb="5">
      <t>トドウフケン</t>
    </rPh>
    <rPh sb="5" eb="6">
      <t>メイ</t>
    </rPh>
    <rPh sb="7" eb="9">
      <t>センタク</t>
    </rPh>
    <phoneticPr fontId="37"/>
  </si>
  <si>
    <t>01北海道</t>
  </si>
  <si>
    <t>02青森県</t>
    <rPh sb="4" eb="5">
      <t>ケン</t>
    </rPh>
    <phoneticPr fontId="37"/>
  </si>
  <si>
    <t>03岩手県</t>
    <rPh sb="4" eb="5">
      <t>ケン</t>
    </rPh>
    <phoneticPr fontId="37"/>
  </si>
  <si>
    <t>04宮城県</t>
    <phoneticPr fontId="37"/>
  </si>
  <si>
    <t>05秋田県</t>
    <phoneticPr fontId="37"/>
  </si>
  <si>
    <t>06山形県</t>
    <phoneticPr fontId="37"/>
  </si>
  <si>
    <t>07福島県</t>
    <phoneticPr fontId="37"/>
  </si>
  <si>
    <t>08茨城県</t>
    <phoneticPr fontId="37"/>
  </si>
  <si>
    <t>09栃木県</t>
    <phoneticPr fontId="37"/>
  </si>
  <si>
    <t>10群馬県</t>
    <phoneticPr fontId="37"/>
  </si>
  <si>
    <t>11埼玉県</t>
    <phoneticPr fontId="37"/>
  </si>
  <si>
    <t>12千葉県</t>
    <phoneticPr fontId="37"/>
  </si>
  <si>
    <t>13東京都</t>
    <rPh sb="4" eb="5">
      <t>ト</t>
    </rPh>
    <phoneticPr fontId="37"/>
  </si>
  <si>
    <t>14神奈川県</t>
    <phoneticPr fontId="37"/>
  </si>
  <si>
    <t>15新潟県</t>
    <phoneticPr fontId="37"/>
  </si>
  <si>
    <t>16富山県</t>
    <phoneticPr fontId="37"/>
  </si>
  <si>
    <t>17石川県</t>
    <phoneticPr fontId="37"/>
  </si>
  <si>
    <t>18福井県</t>
    <phoneticPr fontId="37"/>
  </si>
  <si>
    <t>19山梨県</t>
    <phoneticPr fontId="37"/>
  </si>
  <si>
    <t>20長野県</t>
    <phoneticPr fontId="37"/>
  </si>
  <si>
    <t>21岐阜県</t>
    <phoneticPr fontId="37"/>
  </si>
  <si>
    <t>22静岡県</t>
    <phoneticPr fontId="37"/>
  </si>
  <si>
    <t>23愛知県</t>
    <phoneticPr fontId="37"/>
  </si>
  <si>
    <t>24三重県</t>
    <phoneticPr fontId="37"/>
  </si>
  <si>
    <t>25滋賀県</t>
    <phoneticPr fontId="37"/>
  </si>
  <si>
    <t>26京都府</t>
    <rPh sb="4" eb="5">
      <t>フ</t>
    </rPh>
    <phoneticPr fontId="37"/>
  </si>
  <si>
    <t>27大阪府</t>
    <rPh sb="4" eb="5">
      <t>フ</t>
    </rPh>
    <phoneticPr fontId="37"/>
  </si>
  <si>
    <t>28兵庫県</t>
    <phoneticPr fontId="37"/>
  </si>
  <si>
    <t>29奈良県</t>
    <phoneticPr fontId="37"/>
  </si>
  <si>
    <t>30和歌山県</t>
    <phoneticPr fontId="37"/>
  </si>
  <si>
    <t>31鳥取県</t>
    <phoneticPr fontId="37"/>
  </si>
  <si>
    <t>32島根県</t>
    <phoneticPr fontId="37"/>
  </si>
  <si>
    <t>33岡山県</t>
    <phoneticPr fontId="37"/>
  </si>
  <si>
    <t>34広島県</t>
    <phoneticPr fontId="37"/>
  </si>
  <si>
    <t>35山口県</t>
    <phoneticPr fontId="37"/>
  </si>
  <si>
    <t>36徳島県</t>
    <phoneticPr fontId="37"/>
  </si>
  <si>
    <t>37香川県</t>
    <phoneticPr fontId="37"/>
  </si>
  <si>
    <t>38愛媛県</t>
    <phoneticPr fontId="37"/>
  </si>
  <si>
    <t>39高知県</t>
    <phoneticPr fontId="37"/>
  </si>
  <si>
    <t>40福岡県</t>
    <phoneticPr fontId="37"/>
  </si>
  <si>
    <t>41佐賀県</t>
    <phoneticPr fontId="37"/>
  </si>
  <si>
    <t>42長崎県</t>
    <phoneticPr fontId="37"/>
  </si>
  <si>
    <t>43熊本県</t>
    <phoneticPr fontId="37"/>
  </si>
  <si>
    <t>44大分県</t>
    <phoneticPr fontId="37"/>
  </si>
  <si>
    <t>45宮崎県</t>
    <phoneticPr fontId="37"/>
  </si>
  <si>
    <t>46鹿児島県</t>
    <phoneticPr fontId="37"/>
  </si>
  <si>
    <t>47沖縄県</t>
    <phoneticPr fontId="37"/>
  </si>
  <si>
    <t xml:space="preserve">　給付金の支給を受けたいので、下記のとおり申請します。
</t>
    <rPh sb="1" eb="4">
      <t>キュウフキン</t>
    </rPh>
    <rPh sb="5" eb="7">
      <t>シキュウ</t>
    </rPh>
    <rPh sb="8" eb="9">
      <t>ウ</t>
    </rPh>
    <rPh sb="15" eb="17">
      <t>カキ</t>
    </rPh>
    <rPh sb="21" eb="23">
      <t>シンセイ</t>
    </rPh>
    <phoneticPr fontId="37"/>
  </si>
  <si>
    <t>給付額</t>
    <rPh sb="0" eb="3">
      <t>キュウフガク</t>
    </rPh>
    <phoneticPr fontId="37"/>
  </si>
  <si>
    <t>申請額</t>
    <rPh sb="0" eb="3">
      <t>シンセイガク</t>
    </rPh>
    <phoneticPr fontId="37"/>
  </si>
  <si>
    <t>×</t>
    <phoneticPr fontId="37"/>
  </si>
  <si>
    <t>＝</t>
    <phoneticPr fontId="37"/>
  </si>
  <si>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37"/>
  </si>
  <si>
    <t>開設者：</t>
    <rPh sb="0" eb="3">
      <t>カイセツシャ</t>
    </rPh>
    <phoneticPr fontId="37"/>
  </si>
  <si>
    <t>（記載要領）</t>
    <rPh sb="1" eb="3">
      <t>キサイ</t>
    </rPh>
    <rPh sb="3" eb="5">
      <t>ヨウリョウ</t>
    </rPh>
    <phoneticPr fontId="37"/>
  </si>
  <si>
    <t>○</t>
    <phoneticPr fontId="37"/>
  </si>
  <si>
    <t>【申請額】</t>
    <rPh sb="1" eb="3">
      <t>シンセイ</t>
    </rPh>
    <rPh sb="3" eb="4">
      <t>ガク</t>
    </rPh>
    <phoneticPr fontId="37"/>
  </si>
  <si>
    <t>職種①</t>
    <rPh sb="0" eb="2">
      <t>ショクシュ</t>
    </rPh>
    <phoneticPr fontId="36"/>
  </si>
  <si>
    <t>職種②</t>
    <rPh sb="0" eb="2">
      <t>ショクシュ</t>
    </rPh>
    <phoneticPr fontId="36"/>
  </si>
  <si>
    <t>職種③</t>
    <rPh sb="0" eb="2">
      <t>ショクシュ</t>
    </rPh>
    <phoneticPr fontId="36"/>
  </si>
  <si>
    <t>医師</t>
    <rPh sb="0" eb="2">
      <t>イシ</t>
    </rPh>
    <phoneticPr fontId="36"/>
  </si>
  <si>
    <t>歯科医師</t>
    <rPh sb="0" eb="4">
      <t>シカイシ</t>
    </rPh>
    <phoneticPr fontId="36"/>
  </si>
  <si>
    <t>その他医療に従事しない、専ら事務作業（医師事務作業補助者、看護補助者等が医療を専門とする職員の補助として行う事務作業を除く）を行う職員</t>
    <rPh sb="2" eb="3">
      <t>タ</t>
    </rPh>
    <rPh sb="3" eb="5">
      <t>イリョウ</t>
    </rPh>
    <rPh sb="6" eb="8">
      <t>ジュウジ</t>
    </rPh>
    <rPh sb="12" eb="13">
      <t>モッパ</t>
    </rPh>
    <rPh sb="14" eb="16">
      <t>ジム</t>
    </rPh>
    <rPh sb="16" eb="18">
      <t>サギョウ</t>
    </rPh>
    <rPh sb="63" eb="64">
      <t>オコナ</t>
    </rPh>
    <rPh sb="65" eb="67">
      <t>ショクイン</t>
    </rPh>
    <phoneticPr fontId="36"/>
  </si>
  <si>
    <t>④：本事業の給付額を活用してベースアップを実施し、令和８年６月１日から当該ベースアップの水準を維持又は拡大する。</t>
    <phoneticPr fontId="37"/>
  </si>
  <si>
    <t>賃金改善の内容</t>
    <rPh sb="0" eb="2">
      <t>チンギン</t>
    </rPh>
    <rPh sb="2" eb="4">
      <t>カイゼン</t>
    </rPh>
    <rPh sb="5" eb="7">
      <t>ナイヨウ</t>
    </rPh>
    <phoneticPr fontId="36"/>
  </si>
  <si>
    <t>給付金を活用して令和７年12月から令和８年３月までの間に支給した特別手当の金額（円単位）を直接入力してください。</t>
    <rPh sb="40" eb="41">
      <t>エン</t>
    </rPh>
    <rPh sb="41" eb="43">
      <t>タンイ</t>
    </rPh>
    <rPh sb="45" eb="47">
      <t>チョクセツ</t>
    </rPh>
    <rPh sb="47" eb="49">
      <t>ニュウリョク</t>
    </rPh>
    <phoneticPr fontId="37"/>
  </si>
  <si>
    <t>給付金を活用して令和７年12月から令和８年３月までの間に支給した一時金の金額（円単位）を直接入力してください。</t>
    <rPh sb="39" eb="40">
      <t>エン</t>
    </rPh>
    <rPh sb="40" eb="42">
      <t>タンイ</t>
    </rPh>
    <rPh sb="44" eb="46">
      <t>チョクセツ</t>
    </rPh>
    <rPh sb="46" eb="48">
      <t>ニュウリョク</t>
    </rPh>
    <phoneticPr fontId="37"/>
  </si>
  <si>
    <t>１名あたり平均額
（役職によって異なる場合は加重平均してください）</t>
    <rPh sb="1" eb="2">
      <t>メイ</t>
    </rPh>
    <rPh sb="5" eb="8">
      <t>ヘイキンガク</t>
    </rPh>
    <rPh sb="10" eb="12">
      <t>ヤクショク</t>
    </rPh>
    <rPh sb="16" eb="17">
      <t>コト</t>
    </rPh>
    <rPh sb="19" eb="21">
      <t>バアイ</t>
    </rPh>
    <rPh sb="22" eb="24">
      <t>カジュウ</t>
    </rPh>
    <rPh sb="24" eb="26">
      <t>ヘイキン</t>
    </rPh>
    <phoneticPr fontId="37"/>
  </si>
  <si>
    <t>　賃上げ（ベースアップ分）（①対象人数×②月額×③月数）</t>
    <rPh sb="1" eb="3">
      <t>チンア</t>
    </rPh>
    <phoneticPr fontId="37"/>
  </si>
  <si>
    <t>賃金改善の総額</t>
    <phoneticPr fontId="36"/>
  </si>
  <si>
    <t>　特別手当（①対象人数×②月額×③月数）</t>
    <rPh sb="1" eb="3">
      <t>トクベツ</t>
    </rPh>
    <rPh sb="3" eb="5">
      <t>テアテ</t>
    </rPh>
    <rPh sb="7" eb="9">
      <t>タイショウ</t>
    </rPh>
    <rPh sb="9" eb="11">
      <t>ニンズウ</t>
    </rPh>
    <rPh sb="13" eb="15">
      <t>ゲツガク</t>
    </rPh>
    <rPh sb="17" eb="19">
      <t>ゲッスウ</t>
    </rPh>
    <phoneticPr fontId="37"/>
  </si>
  <si>
    <t>　一時金（①対象人数×②支給額）</t>
    <rPh sb="1" eb="4">
      <t>イチジキン</t>
    </rPh>
    <rPh sb="6" eb="8">
      <t>タイショウ</t>
    </rPh>
    <rPh sb="8" eb="10">
      <t>ニンズウ</t>
    </rPh>
    <rPh sb="12" eb="15">
      <t>シキュウガク</t>
    </rPh>
    <phoneticPr fontId="37"/>
  </si>
  <si>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7"/>
  </si>
  <si>
    <t>　賃上げ（ベースアップ分）（（①対象人数×②月額×③月数）÷①対象人数）</t>
    <rPh sb="1" eb="3">
      <t>チンア</t>
    </rPh>
    <phoneticPr fontId="37"/>
  </si>
  <si>
    <t>　一時金（（①対象人数×②支給額）÷①対象人数）</t>
    <rPh sb="1" eb="4">
      <t>イチジキン</t>
    </rPh>
    <rPh sb="7" eb="9">
      <t>タイショウ</t>
    </rPh>
    <rPh sb="9" eb="11">
      <t>ニンズウ</t>
    </rPh>
    <rPh sb="13" eb="16">
      <t>シキュウガク</t>
    </rPh>
    <phoneticPr fontId="37"/>
  </si>
  <si>
    <t>賃金改善の総額</t>
    <rPh sb="0" eb="2">
      <t>チンギン</t>
    </rPh>
    <rPh sb="2" eb="4">
      <t>カイゼン</t>
    </rPh>
    <rPh sb="5" eb="7">
      <t>ソウガク</t>
    </rPh>
    <phoneticPr fontId="37"/>
  </si>
  <si>
    <t>❶≧❷の判定</t>
    <rPh sb="4" eb="6">
      <t>ハンテイ</t>
    </rPh>
    <phoneticPr fontId="36"/>
  </si>
  <si>
    <t>❶：賃金改善の総額</t>
    <rPh sb="2" eb="4">
      <t>チンギン</t>
    </rPh>
    <rPh sb="4" eb="6">
      <t>カイゼン</t>
    </rPh>
    <rPh sb="7" eb="9">
      <t>ソウガク</t>
    </rPh>
    <phoneticPr fontId="36"/>
  </si>
  <si>
    <t>❷：賃上げ支援事業の支給額</t>
    <rPh sb="2" eb="4">
      <t>チンア</t>
    </rPh>
    <rPh sb="5" eb="7">
      <t>シエン</t>
    </rPh>
    <rPh sb="7" eb="9">
      <t>ジギョウ</t>
    </rPh>
    <rPh sb="10" eb="13">
      <t>シキュウガク</t>
    </rPh>
    <phoneticPr fontId="36"/>
  </si>
  <si>
    <t>❷－❶：返還額（千円未満切り捨て）</t>
    <rPh sb="4" eb="7">
      <t>ヘンカンガク</t>
    </rPh>
    <rPh sb="8" eb="10">
      <t>センエン</t>
    </rPh>
    <rPh sb="10" eb="12">
      <t>ミマン</t>
    </rPh>
    <rPh sb="12" eb="13">
      <t>キ</t>
    </rPh>
    <rPh sb="14" eb="15">
      <t>ス</t>
    </rPh>
    <phoneticPr fontId="36"/>
  </si>
  <si>
    <t>交付確定額</t>
    <rPh sb="0" eb="2">
      <t>コウフ</t>
    </rPh>
    <rPh sb="2" eb="5">
      <t>カクテイガク</t>
    </rPh>
    <phoneticPr fontId="36"/>
  </si>
  <si>
    <t>診療所等物価支援事業</t>
    <phoneticPr fontId="36"/>
  </si>
  <si>
    <t>診療所等物価支援事業申請書兼実績報告書</t>
    <rPh sb="0" eb="4">
      <t>シンリョウジョナド</t>
    </rPh>
    <rPh sb="4" eb="6">
      <t>ブッカ</t>
    </rPh>
    <rPh sb="6" eb="8">
      <t>シエン</t>
    </rPh>
    <rPh sb="8" eb="10">
      <t>ジギョウ</t>
    </rPh>
    <rPh sb="10" eb="13">
      <t>シンセイショ</t>
    </rPh>
    <rPh sb="13" eb="14">
      <t>カ</t>
    </rPh>
    <rPh sb="14" eb="16">
      <t>ジッセキ</t>
    </rPh>
    <rPh sb="16" eb="19">
      <t>ホウコクショ</t>
    </rPh>
    <phoneticPr fontId="37"/>
  </si>
  <si>
    <t>　診療所等物価支援事業について、次のとおり申請し、診療に必要な経費を対象とした支援を受けたことを報告します。</t>
    <rPh sb="25" eb="27">
      <t>シンリョウ</t>
    </rPh>
    <rPh sb="28" eb="30">
      <t>ヒツヨウ</t>
    </rPh>
    <rPh sb="31" eb="33">
      <t>ケイヒ</t>
    </rPh>
    <rPh sb="34" eb="36">
      <t>タイショウ</t>
    </rPh>
    <rPh sb="39" eb="41">
      <t>シエン</t>
    </rPh>
    <rPh sb="42" eb="43">
      <t>ウ</t>
    </rPh>
    <rPh sb="48" eb="50">
      <t>ホウコク</t>
    </rPh>
    <phoneticPr fontId="37"/>
  </si>
  <si>
    <t>別紙様式１（有床診療所）</t>
    <rPh sb="6" eb="8">
      <t>ユウショウ</t>
    </rPh>
    <rPh sb="8" eb="11">
      <t>シンリョウジョ</t>
    </rPh>
    <phoneticPr fontId="37"/>
  </si>
  <si>
    <t>算定額</t>
    <rPh sb="0" eb="2">
      <t>サンテイ</t>
    </rPh>
    <rPh sb="2" eb="3">
      <t>ガク</t>
    </rPh>
    <phoneticPr fontId="37"/>
  </si>
  <si>
    <t>有床診療所の名称：</t>
    <rPh sb="0" eb="2">
      <t>ユウショウ</t>
    </rPh>
    <rPh sb="2" eb="5">
      <t>シンリョウジョ</t>
    </rPh>
    <rPh sb="6" eb="8">
      <t>メイショウ</t>
    </rPh>
    <phoneticPr fontId="37"/>
  </si>
  <si>
    <t>診療所等賃上げ支援事業申請書</t>
    <rPh sb="0" eb="4">
      <t>シンリョウジョナド</t>
    </rPh>
    <rPh sb="4" eb="6">
      <t>チンア</t>
    </rPh>
    <rPh sb="7" eb="9">
      <t>シエン</t>
    </rPh>
    <rPh sb="9" eb="11">
      <t>ジギョウ</t>
    </rPh>
    <rPh sb="11" eb="14">
      <t>シンセイショ</t>
    </rPh>
    <phoneticPr fontId="37"/>
  </si>
  <si>
    <t>　診療所等賃上げ支援事業について、次のとおり申請します。</t>
    <rPh sb="27" eb="28">
      <t>ツギシンセイ</t>
    </rPh>
    <phoneticPr fontId="37"/>
  </si>
  <si>
    <t>別紙様式１（無床診療所）</t>
    <rPh sb="6" eb="8">
      <t>ムショウ</t>
    </rPh>
    <rPh sb="8" eb="11">
      <t>シンリョウジョ</t>
    </rPh>
    <phoneticPr fontId="37"/>
  </si>
  <si>
    <t>訪問看護ステーションの名称：</t>
    <rPh sb="0" eb="2">
      <t>ホウモン</t>
    </rPh>
    <rPh sb="2" eb="4">
      <t>カンゴ</t>
    </rPh>
    <rPh sb="11" eb="13">
      <t>メイショウ</t>
    </rPh>
    <phoneticPr fontId="37"/>
  </si>
  <si>
    <t>別紙様式１（訪問看護ステーション）</t>
    <rPh sb="6" eb="8">
      <t>ホウモン</t>
    </rPh>
    <rPh sb="8" eb="10">
      <t>カンゴ</t>
    </rPh>
    <phoneticPr fontId="37"/>
  </si>
  <si>
    <t>委任状の有無：</t>
    <rPh sb="0" eb="3">
      <t>イニンジョウ</t>
    </rPh>
    <rPh sb="4" eb="6">
      <t>ウム</t>
    </rPh>
    <phoneticPr fontId="36"/>
  </si>
  <si>
    <t>③月数</t>
    <rPh sb="1" eb="3">
      <t>ゲッスウ</t>
    </rPh>
    <phoneticPr fontId="36"/>
  </si>
  <si>
    <t>（第１号様式）</t>
    <rPh sb="1" eb="2">
      <t>ダイ</t>
    </rPh>
    <rPh sb="3" eb="4">
      <t>ゴウ</t>
    </rPh>
    <rPh sb="4" eb="6">
      <t>ヨウシキ</t>
    </rPh>
    <phoneticPr fontId="36"/>
  </si>
  <si>
    <t>○</t>
  </si>
  <si>
    <t>令和８年６月１日以降のベースアップ月額水準の維持・拡大</t>
    <rPh sb="0" eb="2">
      <t>レイワ</t>
    </rPh>
    <rPh sb="3" eb="4">
      <t>ネン</t>
    </rPh>
    <rPh sb="5" eb="6">
      <t>ガツ</t>
    </rPh>
    <rPh sb="7" eb="8">
      <t>ニチ</t>
    </rPh>
    <rPh sb="8" eb="10">
      <t>イコウ</t>
    </rPh>
    <rPh sb="17" eb="19">
      <t>ゲツガク</t>
    </rPh>
    <rPh sb="19" eb="21">
      <t>スイジュン</t>
    </rPh>
    <rPh sb="22" eb="24">
      <t>イジ</t>
    </rPh>
    <rPh sb="25" eb="27">
      <t>カクダイ</t>
    </rPh>
    <phoneticPr fontId="36"/>
  </si>
  <si>
    <t>①対象人数
（常勤換算数）</t>
    <rPh sb="1" eb="3">
      <t>タイショウ</t>
    </rPh>
    <rPh sb="3" eb="5">
      <t>ニンズウ</t>
    </rPh>
    <rPh sb="7" eb="9">
      <t>ジョウキン</t>
    </rPh>
    <rPh sb="9" eb="11">
      <t>カンサン</t>
    </rPh>
    <rPh sb="11" eb="12">
      <t>スウ</t>
    </rPh>
    <phoneticPr fontId="36"/>
  </si>
  <si>
    <t>令和８年６月１日以降のベースアップ月額水準
（直接入力）</t>
    <rPh sb="0" eb="2">
      <t>レイワ</t>
    </rPh>
    <rPh sb="3" eb="4">
      <t>ネン</t>
    </rPh>
    <rPh sb="5" eb="6">
      <t>ガツ</t>
    </rPh>
    <rPh sb="7" eb="8">
      <t>ニチ</t>
    </rPh>
    <rPh sb="8" eb="10">
      <t>イコウ</t>
    </rPh>
    <rPh sb="17" eb="19">
      <t>ゲツガク</t>
    </rPh>
    <rPh sb="19" eb="21">
      <t>スイジュン</t>
    </rPh>
    <rPh sb="23" eb="25">
      <t>チョクセツ</t>
    </rPh>
    <rPh sb="25" eb="27">
      <t>ニュウリョク</t>
    </rPh>
    <phoneticPr fontId="36"/>
  </si>
  <si>
    <t>令和８年６月１日以降のベースアップ月額水準が支給額以上（自動判定）</t>
    <rPh sb="0" eb="2">
      <t>レイワ</t>
    </rPh>
    <rPh sb="3" eb="4">
      <t>ネン</t>
    </rPh>
    <rPh sb="5" eb="6">
      <t>ガツ</t>
    </rPh>
    <rPh sb="7" eb="8">
      <t>ニチ</t>
    </rPh>
    <rPh sb="8" eb="10">
      <t>イコウ</t>
    </rPh>
    <rPh sb="17" eb="19">
      <t>ゲツガク</t>
    </rPh>
    <rPh sb="19" eb="21">
      <t>スイジュン</t>
    </rPh>
    <rPh sb="22" eb="25">
      <t>シキュウガク</t>
    </rPh>
    <rPh sb="25" eb="27">
      <t>イジョウ</t>
    </rPh>
    <rPh sb="28" eb="30">
      <t>ジドウ</t>
    </rPh>
    <rPh sb="30" eb="32">
      <t>ハンテイ</t>
    </rPh>
    <phoneticPr fontId="36"/>
  </si>
  <si>
    <t>1名あたり平均額（月額）</t>
    <rPh sb="1" eb="2">
      <t>メイ</t>
    </rPh>
    <rPh sb="5" eb="8">
      <t>ヘイキンガク</t>
    </rPh>
    <rPh sb="9" eb="11">
      <t>ゲツガク</t>
    </rPh>
    <phoneticPr fontId="36"/>
  </si>
  <si>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6"/>
  </si>
  <si>
    <t>令和７年度の対象職員のベースアップについて、令和７年３月31日時点の賃金水準と比較して2.0％を上回って実施している場合は、令和７年12月から令和８年５月までの間の当該2.0％を上回る部分（別紙にて算定）</t>
    <rPh sb="95" eb="97">
      <t>ベッシ</t>
    </rPh>
    <rPh sb="99" eb="101">
      <t>サンテイ</t>
    </rPh>
    <phoneticPr fontId="36"/>
  </si>
  <si>
    <t>別紙で算定してください。</t>
    <rPh sb="0" eb="2">
      <t>ベッシ</t>
    </rPh>
    <rPh sb="3" eb="5">
      <t>サンテイ</t>
    </rPh>
    <phoneticPr fontId="36"/>
  </si>
  <si>
    <t>【2.0超部分算定シート】</t>
    <phoneticPr fontId="36"/>
  </si>
  <si>
    <t>給付金の充当の有無（○・×）を記載してください。</t>
    <rPh sb="0" eb="3">
      <t>キュウフキン</t>
    </rPh>
    <rPh sb="4" eb="6">
      <t>ジュウトウ</t>
    </rPh>
    <rPh sb="7" eb="9">
      <t>ウム</t>
    </rPh>
    <rPh sb="15" eb="17">
      <t>キサイ</t>
    </rPh>
    <phoneticPr fontId="37"/>
  </si>
  <si>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6"/>
  </si>
  <si>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6"/>
  </si>
  <si>
    <t>Ⅲ　令和７年度中の賃金改善割合</t>
    <rPh sb="2" eb="4">
      <t>レイワ</t>
    </rPh>
    <rPh sb="5" eb="7">
      <t>ネンド</t>
    </rPh>
    <rPh sb="7" eb="8">
      <t>チュウ</t>
    </rPh>
    <rPh sb="9" eb="11">
      <t>チンギン</t>
    </rPh>
    <rPh sb="11" eb="13">
      <t>カイゼン</t>
    </rPh>
    <rPh sb="13" eb="15">
      <t>ワリアイ</t>
    </rPh>
    <phoneticPr fontId="36"/>
  </si>
  <si>
    <t>Ⅳ　本事業の支給額を充てられる上限月額</t>
    <rPh sb="2" eb="3">
      <t>ホン</t>
    </rPh>
    <rPh sb="3" eb="5">
      <t>ジギョウ</t>
    </rPh>
    <rPh sb="6" eb="9">
      <t>シキュウガク</t>
    </rPh>
    <rPh sb="10" eb="11">
      <t>ア</t>
    </rPh>
    <rPh sb="15" eb="17">
      <t>ジョウゲン</t>
    </rPh>
    <rPh sb="17" eb="19">
      <t>ゲツガク</t>
    </rPh>
    <phoneticPr fontId="36"/>
  </si>
  <si>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6"/>
  </si>
  <si>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6"/>
  </si>
  <si>
    <t>Ⅶ　対象人数
（常勤換算数）</t>
    <rPh sb="2" eb="4">
      <t>タイショウ</t>
    </rPh>
    <rPh sb="4" eb="6">
      <t>ニンズウ</t>
    </rPh>
    <rPh sb="8" eb="10">
      <t>ジョウキン</t>
    </rPh>
    <rPh sb="10" eb="12">
      <t>カンサン</t>
    </rPh>
    <rPh sb="12" eb="13">
      <t>スウ</t>
    </rPh>
    <phoneticPr fontId="36"/>
  </si>
  <si>
    <t>令和８年６月１日以降のベースアップ月額水準がⅡ以上（自動判定）</t>
    <rPh sb="0" eb="2">
      <t>レイワ</t>
    </rPh>
    <rPh sb="3" eb="4">
      <t>ネン</t>
    </rPh>
    <rPh sb="5" eb="6">
      <t>ガツ</t>
    </rPh>
    <rPh sb="7" eb="8">
      <t>ニチ</t>
    </rPh>
    <rPh sb="8" eb="10">
      <t>イコウ</t>
    </rPh>
    <rPh sb="17" eb="19">
      <t>ゲツガク</t>
    </rPh>
    <rPh sb="19" eb="21">
      <t>スイジュン</t>
    </rPh>
    <rPh sb="23" eb="25">
      <t>イジョウ</t>
    </rPh>
    <rPh sb="26" eb="28">
      <t>ジドウ</t>
    </rPh>
    <rPh sb="28" eb="30">
      <t>ハンテイ</t>
    </rPh>
    <phoneticPr fontId="36"/>
  </si>
  <si>
    <t>令和７年度の対象職員のベースアップについて、令和７年３月31日時点の賃金水準と比較して2.0％を上回って実施している場合は、令和７年12月から令和８年５月までの間の当該2.0％を上回る部分</t>
    <phoneticPr fontId="36"/>
  </si>
  <si>
    <t>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ます。</t>
    <rPh sb="95" eb="96">
      <t>ホン</t>
    </rPh>
    <rPh sb="96" eb="98">
      <t>ジギョウ</t>
    </rPh>
    <rPh sb="99" eb="102">
      <t>シキュウガク</t>
    </rPh>
    <rPh sb="103" eb="104">
      <t>ア</t>
    </rPh>
    <phoneticPr fontId="36"/>
  </si>
  <si>
    <t>①：令和８年６月１日時点で令和８年度診療報酬改定による見直し後のベースアップ評価料を届け出る。</t>
    <rPh sb="2" eb="4">
      <t>レイワ</t>
    </rPh>
    <rPh sb="5" eb="6">
      <t>ネン</t>
    </rPh>
    <rPh sb="7" eb="8">
      <t>ガツ</t>
    </rPh>
    <rPh sb="9" eb="10">
      <t>ニチ</t>
    </rPh>
    <rPh sb="10" eb="12">
      <t>ジテン</t>
    </rPh>
    <rPh sb="13" eb="15">
      <t>レイワ</t>
    </rPh>
    <rPh sb="16" eb="18">
      <t>ネンド</t>
    </rPh>
    <rPh sb="18" eb="20">
      <t>シンリョウ</t>
    </rPh>
    <rPh sb="20" eb="22">
      <t>ホウシュウ</t>
    </rPh>
    <rPh sb="22" eb="24">
      <t>カイテイ</t>
    </rPh>
    <rPh sb="27" eb="29">
      <t>ミナオ</t>
    </rPh>
    <rPh sb="30" eb="31">
      <t>ゴ</t>
    </rPh>
    <rPh sb="38" eb="40">
      <t>ヒョウカ</t>
    </rPh>
    <rPh sb="40" eb="41">
      <t>リョウ</t>
    </rPh>
    <rPh sb="42" eb="43">
      <t>トド</t>
    </rPh>
    <rPh sb="44" eb="45">
      <t>デ</t>
    </rPh>
    <phoneticPr fontId="37"/>
  </si>
  <si>
    <t>（別紙様式２）（有床診療所）</t>
    <rPh sb="1" eb="3">
      <t>ベッシ</t>
    </rPh>
    <rPh sb="3" eb="5">
      <t>ヨウシキ</t>
    </rPh>
    <rPh sb="8" eb="10">
      <t>ユウショウ</t>
    </rPh>
    <rPh sb="10" eb="13">
      <t>シンリョウジョ</t>
    </rPh>
    <phoneticPr fontId="37"/>
  </si>
  <si>
    <t>（別紙様式２）（訪問看護ステーション）</t>
    <rPh sb="1" eb="3">
      <t>ベッシ</t>
    </rPh>
    <rPh sb="3" eb="5">
      <t>ヨウシキ</t>
    </rPh>
    <rPh sb="8" eb="10">
      <t>ホウモン</t>
    </rPh>
    <rPh sb="10" eb="12">
      <t>カンゴ</t>
    </rPh>
    <phoneticPr fontId="37"/>
  </si>
  <si>
    <t>（別紙様式２）（薬局）</t>
    <rPh sb="1" eb="3">
      <t>ベッシ</t>
    </rPh>
    <rPh sb="3" eb="5">
      <t>ヨウシキ</t>
    </rPh>
    <rPh sb="8" eb="10">
      <t>ヤッキョク</t>
    </rPh>
    <phoneticPr fontId="37"/>
  </si>
  <si>
    <t>令和８年６月１日時点の令和８年度診療報酬改定による見直し後のベースアップ評価料の届出</t>
    <rPh sb="0" eb="2">
      <t>レイワ</t>
    </rPh>
    <rPh sb="3" eb="4">
      <t>ネン</t>
    </rPh>
    <rPh sb="5" eb="6">
      <t>ガツ</t>
    </rPh>
    <rPh sb="7" eb="8">
      <t>ニチ</t>
    </rPh>
    <rPh sb="8" eb="10">
      <t>ジテン</t>
    </rPh>
    <rPh sb="40" eb="42">
      <t>トドケデ</t>
    </rPh>
    <phoneticPr fontId="36"/>
  </si>
  <si>
    <t>×</t>
  </si>
  <si>
    <t>令和８年３月１日時点のベースアップ評価料の届出</t>
    <rPh sb="0" eb="2">
      <t>レイワ</t>
    </rPh>
    <rPh sb="3" eb="4">
      <t>ネン</t>
    </rPh>
    <rPh sb="5" eb="6">
      <t>ガツ</t>
    </rPh>
    <rPh sb="7" eb="8">
      <t>ニチ</t>
    </rPh>
    <rPh sb="8" eb="10">
      <t>ジテン</t>
    </rPh>
    <rPh sb="17" eb="19">
      <t>ヒョウカ</t>
    </rPh>
    <rPh sb="19" eb="20">
      <t>リョウ</t>
    </rPh>
    <rPh sb="21" eb="23">
      <t>トドケデ</t>
    </rPh>
    <phoneticPr fontId="36"/>
  </si>
  <si>
    <t>給付額
（14床以上の場合）</t>
    <rPh sb="0" eb="3">
      <t>キュウフガク</t>
    </rPh>
    <rPh sb="7" eb="8">
      <t>ユカ</t>
    </rPh>
    <rPh sb="8" eb="10">
      <t>イジョウ</t>
    </rPh>
    <rPh sb="11" eb="13">
      <t>バアイ</t>
    </rPh>
    <phoneticPr fontId="37"/>
  </si>
  <si>
    <t>給付額
（13床以下の場合）</t>
    <rPh sb="0" eb="3">
      <t>キュウフガク</t>
    </rPh>
    <rPh sb="7" eb="8">
      <t>ユカ</t>
    </rPh>
    <rPh sb="8" eb="10">
      <t>イカ</t>
    </rPh>
    <rPh sb="11" eb="13">
      <t>バアイ</t>
    </rPh>
    <phoneticPr fontId="37"/>
  </si>
  <si>
    <t>対象職員の賃金改善実績の有無（右欄に○・×を記載）</t>
    <rPh sb="0" eb="2">
      <t>タイショウ</t>
    </rPh>
    <rPh sb="2" eb="4">
      <t>ショクイン</t>
    </rPh>
    <phoneticPr fontId="37"/>
  </si>
  <si>
    <t>②月額または
一時金支給額</t>
    <rPh sb="1" eb="3">
      <t>ゲツガク</t>
    </rPh>
    <rPh sb="7" eb="9">
      <t>イチジ</t>
    </rPh>
    <rPh sb="9" eb="10">
      <t>キン</t>
    </rPh>
    <rPh sb="10" eb="12">
      <t>シキュウ</t>
    </rPh>
    <rPh sb="12" eb="13">
      <t>ガク</t>
    </rPh>
    <phoneticPr fontId="36"/>
  </si>
  <si>
    <t>（職種内訳）○○の賃金改善実績の有無（右欄に○・×を記載）</t>
    <rPh sb="1" eb="3">
      <t>ショクシュ</t>
    </rPh>
    <rPh sb="3" eb="5">
      <t>ウチワケ</t>
    </rPh>
    <phoneticPr fontId="37"/>
  </si>
  <si>
    <t>診療所等賃上げ支援事業</t>
    <phoneticPr fontId="36"/>
  </si>
  <si>
    <t>給付金を活用して令和７年12月から令和８年５月までの間の賃金改善の実績の有無（○・×）を記載してください。</t>
    <rPh sb="0" eb="3">
      <t>キュウフキン</t>
    </rPh>
    <rPh sb="4" eb="6">
      <t>カツヨウ</t>
    </rPh>
    <rPh sb="36" eb="38">
      <t>ウム</t>
    </rPh>
    <rPh sb="44" eb="46">
      <t>キサイ</t>
    </rPh>
    <phoneticPr fontId="37"/>
  </si>
  <si>
    <t>診療所等賃上げ支援事業　実績報告書
（賃金改善報告書）</t>
    <rPh sb="0" eb="4">
      <t>シンリョウジョナド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7"/>
  </si>
  <si>
    <t>給付金を活用して令和７年12月から令和８年５月までの間のベースアップによる賃金改善額（円単位）を直接入力してください。</t>
    <rPh sb="43" eb="44">
      <t>エン</t>
    </rPh>
    <rPh sb="44" eb="46">
      <t>タンイ</t>
    </rPh>
    <rPh sb="48" eb="50">
      <t>チョクセツ</t>
    </rPh>
    <rPh sb="50" eb="52">
      <t>ニュウリョク</t>
    </rPh>
    <phoneticPr fontId="37"/>
  </si>
  <si>
    <t>神奈川県知事　殿</t>
    <rPh sb="0" eb="4">
      <t>カナガワケン</t>
    </rPh>
    <rPh sb="4" eb="6">
      <t>チジ</t>
    </rPh>
    <phoneticPr fontId="15"/>
  </si>
  <si>
    <t>神奈川県知事　殿</t>
    <rPh sb="0" eb="4">
      <t>カナガワケン</t>
    </rPh>
    <rPh sb="4" eb="6">
      <t>チジ</t>
    </rPh>
    <rPh sb="7" eb="8">
      <t>ドノ</t>
    </rPh>
    <phoneticPr fontId="37"/>
  </si>
  <si>
    <t>円</t>
    <rPh sb="0" eb="1">
      <t>エン</t>
    </rPh>
    <phoneticPr fontId="36"/>
  </si>
  <si>
    <t>対象病床数
(使用許可病床数－令和６年度補正予算病床数適正化支援事業による削減数)</t>
    <rPh sb="0" eb="2">
      <t>タイショウ</t>
    </rPh>
    <rPh sb="2" eb="5">
      <t>ビョウショウスウ</t>
    </rPh>
    <phoneticPr fontId="37"/>
  </si>
  <si>
    <t>※使用許可病床数(R7.8.1時点)
※令和６年度補正予算病床数適正化支援事業による削減数(R7.8.2以降)</t>
    <rPh sb="1" eb="8">
      <t>シヨウキョカビョウショウスウ</t>
    </rPh>
    <rPh sb="15" eb="17">
      <t>ジテン</t>
    </rPh>
    <rPh sb="52" eb="54">
      <t>イコウ</t>
    </rPh>
    <phoneticPr fontId="36"/>
  </si>
  <si>
    <t>O100 外来・在宅ベースアップ評価料（Ⅰ）</t>
  </si>
  <si>
    <t>P100 歯科外来・在宅ベースアップ評価料（Ⅰ）</t>
  </si>
  <si>
    <t>訪問看護ベースアップ評価料（Ⅰ）</t>
  </si>
  <si>
    <t>【上記①で届け出ている診療報酬】</t>
    <rPh sb="1" eb="3">
      <t>ジョウキ</t>
    </rPh>
    <rPh sb="5" eb="6">
      <t>トド</t>
    </rPh>
    <rPh sb="7" eb="8">
      <t>デ</t>
    </rPh>
    <rPh sb="11" eb="15">
      <t>シンリョウホウシュウ</t>
    </rPh>
    <phoneticPr fontId="36"/>
  </si>
  <si>
    <t>①：令和８年３月１日時点において、以下に掲げる診療報酬のいずれかを届け出ている。</t>
    <rPh sb="2" eb="4">
      <t>レイワ</t>
    </rPh>
    <rPh sb="5" eb="6">
      <t>ネン</t>
    </rPh>
    <rPh sb="7" eb="8">
      <t>ガツ</t>
    </rPh>
    <rPh sb="9" eb="10">
      <t>ニチ</t>
    </rPh>
    <rPh sb="10" eb="12">
      <t>ジテン</t>
    </rPh>
    <rPh sb="17" eb="19">
      <t>イカ</t>
    </rPh>
    <rPh sb="20" eb="21">
      <t>カカ</t>
    </rPh>
    <rPh sb="23" eb="25">
      <t>シンリョウ</t>
    </rPh>
    <rPh sb="25" eb="27">
      <t>ホウシュウ</t>
    </rPh>
    <rPh sb="33" eb="34">
      <t>トド</t>
    </rPh>
    <rPh sb="35" eb="36">
      <t>デ</t>
    </rPh>
    <phoneticPr fontId="37"/>
  </si>
  <si>
    <t>O102 入院ベースアップ評価料（医科）</t>
  </si>
  <si>
    <t>P102 入院ベースアップ評価料（歯科）</t>
  </si>
  <si>
    <t>申請者種別</t>
    <rPh sb="0" eb="3">
      <t>シンセイシャ</t>
    </rPh>
    <rPh sb="3" eb="5">
      <t>シュベツ</t>
    </rPh>
    <phoneticPr fontId="36"/>
  </si>
  <si>
    <t>申請年月日</t>
    <rPh sb="0" eb="2">
      <t>シンセイ</t>
    </rPh>
    <rPh sb="2" eb="5">
      <t>ネンガッピ</t>
    </rPh>
    <phoneticPr fontId="36"/>
  </si>
  <si>
    <t>年</t>
    <rPh sb="0" eb="1">
      <t>ネン</t>
    </rPh>
    <phoneticPr fontId="36"/>
  </si>
  <si>
    <t>月</t>
    <rPh sb="0" eb="1">
      <t>ツキ</t>
    </rPh>
    <phoneticPr fontId="36"/>
  </si>
  <si>
    <t>日</t>
    <rPh sb="0" eb="1">
      <t>ニチ</t>
    </rPh>
    <phoneticPr fontId="36"/>
  </si>
  <si>
    <t>法人の名称
※法人のみ記載</t>
    <rPh sb="0" eb="2">
      <t>ホウジン</t>
    </rPh>
    <rPh sb="3" eb="5">
      <t>メイショウ</t>
    </rPh>
    <rPh sb="7" eb="9">
      <t>ホウジン</t>
    </rPh>
    <rPh sb="11" eb="13">
      <t>キサイ</t>
    </rPh>
    <phoneticPr fontId="36"/>
  </si>
  <si>
    <t>法人等の所在地
※個人の方は自宅住所</t>
    <rPh sb="0" eb="3">
      <t>ホウジントウ</t>
    </rPh>
    <rPh sb="4" eb="7">
      <t>ショザイチ</t>
    </rPh>
    <rPh sb="9" eb="11">
      <t>コジン</t>
    </rPh>
    <rPh sb="12" eb="13">
      <t>カタ</t>
    </rPh>
    <rPh sb="14" eb="18">
      <t>ジタクジュウショ</t>
    </rPh>
    <phoneticPr fontId="37"/>
  </si>
  <si>
    <t>代表者職名
※法人のみ記載</t>
    <rPh sb="0" eb="3">
      <t>ダイヒョウシャ</t>
    </rPh>
    <rPh sb="3" eb="5">
      <t>ショクメイ</t>
    </rPh>
    <rPh sb="7" eb="9">
      <t>ホウジン</t>
    </rPh>
    <rPh sb="11" eb="13">
      <t>キサイ</t>
    </rPh>
    <phoneticPr fontId="36"/>
  </si>
  <si>
    <t>代表者氏名</t>
    <rPh sb="0" eb="3">
      <t>ダイヒョウシャ</t>
    </rPh>
    <rPh sb="3" eb="5">
      <t>シメイ</t>
    </rPh>
    <phoneticPr fontId="36"/>
  </si>
  <si>
    <t>本支援金に係る連絡先</t>
    <rPh sb="0" eb="1">
      <t>ホン</t>
    </rPh>
    <rPh sb="1" eb="4">
      <t>シエンキン</t>
    </rPh>
    <rPh sb="5" eb="6">
      <t>カカ</t>
    </rPh>
    <rPh sb="7" eb="10">
      <t>レンラクサキ</t>
    </rPh>
    <phoneticPr fontId="37"/>
  </si>
  <si>
    <t>担当者氏名</t>
    <rPh sb="0" eb="3">
      <t>タントウシャ</t>
    </rPh>
    <rPh sb="3" eb="5">
      <t>シメイ</t>
    </rPh>
    <phoneticPr fontId="37"/>
  </si>
  <si>
    <t>メールアドレス</t>
    <phoneticPr fontId="37"/>
  </si>
  <si>
    <t>２．申請施設</t>
    <rPh sb="2" eb="4">
      <t>シンセイ</t>
    </rPh>
    <rPh sb="4" eb="6">
      <t>シセツ</t>
    </rPh>
    <phoneticPr fontId="37"/>
  </si>
  <si>
    <t>施設区分</t>
    <rPh sb="0" eb="4">
      <t>シセツクブン</t>
    </rPh>
    <phoneticPr fontId="36"/>
  </si>
  <si>
    <t>申請施設名称</t>
    <rPh sb="0" eb="6">
      <t>シンセイシセツメイショウ</t>
    </rPh>
    <phoneticPr fontId="36"/>
  </si>
  <si>
    <t>申請施設所在地</t>
    <rPh sb="0" eb="4">
      <t>シンセイシセツ</t>
    </rPh>
    <rPh sb="4" eb="7">
      <t>ショザイチ</t>
    </rPh>
    <phoneticPr fontId="36"/>
  </si>
  <si>
    <t>〒</t>
    <phoneticPr fontId="36"/>
  </si>
  <si>
    <t>―</t>
    <phoneticPr fontId="36"/>
  </si>
  <si>
    <t>３．支給申請額</t>
    <rPh sb="2" eb="4">
      <t>シキュウ</t>
    </rPh>
    <rPh sb="4" eb="7">
      <t>シンセイガク</t>
    </rPh>
    <phoneticPr fontId="37"/>
  </si>
  <si>
    <t>令和</t>
    <rPh sb="0" eb="2">
      <t>レイワ</t>
    </rPh>
    <phoneticPr fontId="36"/>
  </si>
  <si>
    <t>　　　１,診療所（有床）
　　　２,無床診療所（医科）
　　　３,無床診療所（歯科）
　　　４,薬局
　　　５,訪問看護ステーション</t>
    <rPh sb="56" eb="60">
      <t>ホウモンカンゴ</t>
    </rPh>
    <phoneticPr fontId="36"/>
  </si>
  <si>
    <t>下記の【誓約・同意事項】に誓約・同意の上、申請します。</t>
    <rPh sb="0" eb="2">
      <t>カキ</t>
    </rPh>
    <phoneticPr fontId="36"/>
  </si>
  <si>
    <t>【診療所等 賃上・物価 支援金】
＜共通事項＞
（１）本支援金の支給を受けるにあたっては、神奈川県医療機関等賃上・物価支援金支給要綱を遵守します。
（２）申請書の記載内容に虚偽がないこと及び記載内容を証明する書類等を適切に保管していることを誓約します。
（３）申請書の記載事項について虚偽であることが判明した場合や、支給要件に該当しないことが判明した場合には、本支援金を返還します。また、前記により当方が不利益を被ることとなっても、異議は一切申し立てません。
（４）支給要綱に定めのある支給要件を満たしていることを誓約します。
（５）申請する医療機関等は健康保険法上の保険医療機関コード等が発行されており、令和７年４月１日から本事業の申請時点までに診療報酬請求の実績を有します。
（６）本支援金等の支給後、各支援金に定めのある返還事由に該当した場合は、各支援金の全額を返還します。
（７）本支援金を重複して申請していません。
（８）代表者又は役員のうちに暴力団員に該当する者はおりません。
（９）申請後に、代表者又は役員のうちに暴力団員に該当する者がいないことを確認するため、県からの求めがあった場合は確認に必要な個人情報の提出に応じ、情報を神奈川県警察本部に照会することについて、代表者及び役員全員が同意しています。
（10）本支援金等に関する報告や調査について、厚生労働省又は都道府県から求められた場合には、これに応じます。
＜診療所等 賃上 支援金を申請する場合＞
（１）本支援金は次のいずれか又は全部のために支出する。
ア：本支援金の給付額を活用してベースアップを実施し、令和８年６月１日から当該ベースアップの水準を維持又は拡大する。
イ：賃金表等や給与規程等の変更に時間を要する金をため、本支援活用して一時金又は特別手当を支給し、　令和８年６月１日から支給した対象職員のベースアップを実施する。
ウ：令和７年度の対象職員のベースアップが令和７年３月31日時点の賃金水準と比較して2.0％を上回って実施しており、令和７年12月から令和８年５月までの間の当該2.0％を上回る部分に充てる。
（２）本支援金の活用により、賃金改善を行う時点から令和８年５月までの間、賃金項目（業績等に応じて変動するものを除く。）の水準を低下させていない。
（３）著しく偏った配分は行っていない。
（４）労働基準法、労働災害補償保険法、最低賃金法、労働安全衛生法、雇用保険法その他の労働に関する法令に違反し、罰金以上の刑に処せられていない。
（５）労働保険料の納付が適正に行われている。</t>
    <phoneticPr fontId="37"/>
  </si>
  <si>
    <t>４．支給申請に関する誓約・同意事項</t>
    <rPh sb="2" eb="4">
      <t>シキュウ</t>
    </rPh>
    <rPh sb="4" eb="6">
      <t>シンセイ</t>
    </rPh>
    <rPh sb="7" eb="8">
      <t>カン</t>
    </rPh>
    <rPh sb="10" eb="12">
      <t>セイヤク</t>
    </rPh>
    <rPh sb="13" eb="15">
      <t>ドウイ</t>
    </rPh>
    <rPh sb="15" eb="17">
      <t>ジコウ</t>
    </rPh>
    <phoneticPr fontId="37"/>
  </si>
  <si>
    <t>【対象施設であることの申出】※該当するいずれか１つの要件にチェックを入れること</t>
    <rPh sb="1" eb="3">
      <t>タイショウ</t>
    </rPh>
    <rPh sb="3" eb="5">
      <t>シセツ</t>
    </rPh>
    <rPh sb="11" eb="13">
      <t>モウシデ</t>
    </rPh>
    <rPh sb="15" eb="17">
      <t>ガイトウ</t>
    </rPh>
    <rPh sb="26" eb="28">
      <t>ヨウケン</t>
    </rPh>
    <rPh sb="34" eb="35">
      <t>イ</t>
    </rPh>
    <phoneticPr fontId="37"/>
  </si>
  <si>
    <t>②：令和８年３月１日時点において、以下に掲げる診療報酬の対象外だが、
　　令和８年６月１日時点で令和８年度診療報酬改定による見直し後のベースアップ評価料を届け出る。
　　※②に該当する場合の職種構成は以下の表のとおり。</t>
    <rPh sb="2" eb="4">
      <t>レイワ</t>
    </rPh>
    <rPh sb="5" eb="6">
      <t>ネン</t>
    </rPh>
    <rPh sb="7" eb="8">
      <t>ガツ</t>
    </rPh>
    <rPh sb="9" eb="10">
      <t>ニチ</t>
    </rPh>
    <rPh sb="10" eb="12">
      <t>ジテン</t>
    </rPh>
    <rPh sb="17" eb="19">
      <t>イカ</t>
    </rPh>
    <rPh sb="20" eb="21">
      <t>カカ</t>
    </rPh>
    <rPh sb="23" eb="25">
      <t>シンリョウ</t>
    </rPh>
    <rPh sb="25" eb="27">
      <t>ホウシュウ</t>
    </rPh>
    <rPh sb="28" eb="31">
      <t>タイショウガイ</t>
    </rPh>
    <rPh sb="100" eb="102">
      <t>イカ</t>
    </rPh>
    <phoneticPr fontId="37"/>
  </si>
  <si>
    <t>⑤：賃金表等や給与規程等の変更に時間を要するため、本事業の給付額を活用して一時金又は特別手当を支給し、
　　令和８年６月１日から支給した対象職員のベースアップを実施する。</t>
    <rPh sb="37" eb="40">
      <t>イチジキン</t>
    </rPh>
    <phoneticPr fontId="36"/>
  </si>
  <si>
    <t>⑥：令和７年度の対象職員のベースアップが令和７年３月31日時点の賃金水準と比較して2.0％を上回って実施しており、
　　令和７年12月から令和８年５月までの間の当該2.0％を上回る部分に充てる。</t>
    <phoneticPr fontId="36"/>
  </si>
  <si>
    <t>【その他要件を満たすことの確認・誓約等】複数選択可</t>
    <rPh sb="3" eb="4">
      <t>ホカ</t>
    </rPh>
    <rPh sb="4" eb="6">
      <t>ヨウケン</t>
    </rPh>
    <rPh sb="7" eb="8">
      <t>ミ</t>
    </rPh>
    <rPh sb="13" eb="15">
      <t>カクニン</t>
    </rPh>
    <rPh sb="16" eb="18">
      <t>セイヤク</t>
    </rPh>
    <rPh sb="18" eb="19">
      <t>トウ</t>
    </rPh>
    <phoneticPr fontId="37"/>
  </si>
  <si>
    <t>【その他要件を満たすことの確認・誓約等】複数選択可</t>
    <rPh sb="3" eb="4">
      <t>ホカ</t>
    </rPh>
    <rPh sb="4" eb="6">
      <t>ヨウケン</t>
    </rPh>
    <rPh sb="7" eb="8">
      <t>ミ</t>
    </rPh>
    <rPh sb="13" eb="15">
      <t>カクニン</t>
    </rPh>
    <rPh sb="16" eb="18">
      <t>セイヤク</t>
    </rPh>
    <rPh sb="18" eb="19">
      <t>トウ</t>
    </rPh>
    <rPh sb="20" eb="25">
      <t>フクスウセンタクカ</t>
    </rPh>
    <phoneticPr fontId="37"/>
  </si>
  <si>
    <t>床　　　×</t>
    <rPh sb="0" eb="1">
      <t>ユカ</t>
    </rPh>
    <phoneticPr fontId="37"/>
  </si>
  <si>
    <t>円</t>
    <rPh sb="0" eb="1">
      <t>エン</t>
    </rPh>
    <phoneticPr fontId="37"/>
  </si>
  <si>
    <r>
      <t xml:space="preserve">給付額
</t>
    </r>
    <r>
      <rPr>
        <b/>
        <sz val="12"/>
        <color theme="1"/>
        <rFont val="ＭＳ ゴシック"/>
        <family val="3"/>
        <charset val="128"/>
      </rPr>
      <t>（３床以上の場合）</t>
    </r>
    <rPh sb="0" eb="3">
      <t>キュウフガク</t>
    </rPh>
    <rPh sb="6" eb="7">
      <t>ユカ</t>
    </rPh>
    <rPh sb="7" eb="9">
      <t>イジョウ</t>
    </rPh>
    <rPh sb="10" eb="12">
      <t>バアイ</t>
    </rPh>
    <phoneticPr fontId="37"/>
  </si>
  <si>
    <r>
      <t xml:space="preserve">給付額
</t>
    </r>
    <r>
      <rPr>
        <b/>
        <sz val="12"/>
        <color theme="1"/>
        <rFont val="ＭＳ ゴシック"/>
        <family val="3"/>
        <charset val="128"/>
      </rPr>
      <t>（２床以下の場合）</t>
    </r>
    <rPh sb="0" eb="3">
      <t>キュウフガク</t>
    </rPh>
    <rPh sb="6" eb="7">
      <t>ユカ</t>
    </rPh>
    <rPh sb="7" eb="9">
      <t>イカ</t>
    </rPh>
    <rPh sb="10" eb="12">
      <t>バアイ</t>
    </rPh>
    <phoneticPr fontId="37"/>
  </si>
  <si>
    <t>所属する同一グループ内の保険薬局の数（R7.4.30時点）</t>
    <phoneticPr fontId="36"/>
  </si>
  <si>
    <t>いずれか１つの該当箇所に☑してください</t>
    <rPh sb="7" eb="11">
      <t>ガイトウカショ</t>
    </rPh>
    <phoneticPr fontId="36"/>
  </si>
  <si>
    <t>医療機関コード※</t>
    <rPh sb="0" eb="4">
      <t>イリョウキカン</t>
    </rPh>
    <phoneticPr fontId="36"/>
  </si>
  <si>
    <t>医療機関コード（ステーションコード）は半角数字10桁入力してください。
（例：県コード:14＋点数コード(医科：１、歯科：３、薬局：４、みなし訪看ST：６、訪看ST：７)＋７桁）</t>
    <rPh sb="71" eb="73">
      <t>ホウカン</t>
    </rPh>
    <phoneticPr fontId="36"/>
  </si>
  <si>
    <t>別紙様式１（薬局）</t>
    <rPh sb="0" eb="2">
      <t>ベッシ</t>
    </rPh>
    <rPh sb="6" eb="8">
      <t>ヤッキョク</t>
    </rPh>
    <phoneticPr fontId="37"/>
  </si>
  <si>
    <t>別紙様式２（有床診療所）</t>
    <rPh sb="0" eb="2">
      <t>ベッシ</t>
    </rPh>
    <rPh sb="6" eb="8">
      <t>ユウショウ</t>
    </rPh>
    <rPh sb="8" eb="11">
      <t>シンリョウジョ</t>
    </rPh>
    <phoneticPr fontId="37"/>
  </si>
  <si>
    <t>様式２（無床診療所）</t>
    <rPh sb="4" eb="6">
      <t>ムユカ</t>
    </rPh>
    <rPh sb="6" eb="9">
      <t>シンリョウジョ</t>
    </rPh>
    <phoneticPr fontId="37"/>
  </si>
  <si>
    <t>別紙様式２（薬局）</t>
    <rPh sb="0" eb="2">
      <t>ベッシ</t>
    </rPh>
    <rPh sb="6" eb="8">
      <t>ヤッキョク</t>
    </rPh>
    <phoneticPr fontId="37"/>
  </si>
  <si>
    <t>裏面の「誓約・同意事項」も確認してください。
「誓約・同意事項」にチェック☑がないと支援金を受け取ることができません。</t>
    <rPh sb="0" eb="2">
      <t>リメン</t>
    </rPh>
    <rPh sb="4" eb="6">
      <t>セイヤク</t>
    </rPh>
    <rPh sb="7" eb="11">
      <t>ドウイジコウ</t>
    </rPh>
    <rPh sb="13" eb="15">
      <t>カクニン</t>
    </rPh>
    <rPh sb="24" eb="26">
      <t>セイヤク</t>
    </rPh>
    <rPh sb="27" eb="31">
      <t>ドウイジコウ</t>
    </rPh>
    <rPh sb="42" eb="45">
      <t>シエンキン</t>
    </rPh>
    <rPh sb="46" eb="47">
      <t>ウ</t>
    </rPh>
    <rPh sb="48" eb="49">
      <t>ト</t>
    </rPh>
    <phoneticPr fontId="36"/>
  </si>
  <si>
    <t>支給申請総括表</t>
    <rPh sb="0" eb="4">
      <t>シキュウシンセイ</t>
    </rPh>
    <rPh sb="4" eb="7">
      <t>ソウカツヒョウ</t>
    </rPh>
    <phoneticPr fontId="15"/>
  </si>
  <si>
    <t>床</t>
    <rPh sb="0" eb="1">
      <t>ショウ</t>
    </rPh>
    <phoneticPr fontId="36"/>
  </si>
  <si>
    <t>チェック欄</t>
    <rPh sb="4" eb="5">
      <t>ラン</t>
    </rPh>
    <phoneticPr fontId="36"/>
  </si>
  <si>
    <t>１店舗以上５店舗以下</t>
    <phoneticPr fontId="37"/>
  </si>
  <si>
    <t>６店舗以上19店舗以下</t>
    <phoneticPr fontId="37"/>
  </si>
  <si>
    <t>20店舗以上</t>
    <phoneticPr fontId="37"/>
  </si>
  <si>
    <t>法人</t>
    <rPh sb="0" eb="2">
      <t>ホウジン</t>
    </rPh>
    <phoneticPr fontId="36"/>
  </si>
  <si>
    <t>個人</t>
    <rPh sb="0" eb="1">
      <t>ヒト</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</si>
</sst>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床&quot;"/>
    <numFmt numFmtId="177" formatCode="#,##0&quot;円&quot;"/>
    <numFmt numFmtId="178" formatCode="#,##0&quot;人&quot;"/>
    <numFmt numFmtId="179" formatCode="#,##0&quot;月&quot;"/>
    <numFmt numFmtId="180" formatCode="#,##0&quot;月分&quot;"/>
    <numFmt numFmtId="181" formatCode="0.0%"/>
  </numFmts>
  <fonts count="5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3"/>
      <charset val="128"/>
    </font>
    <font>
      <sz val="10"/>
      <color theme="1"/>
      <name val="ＭＳ Ｐゴシック"/>
      <family val="3"/>
      <charset val="128"/>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9"/>
      <name val="ＭＳ Ｐゴシック"/>
      <family val="3"/>
      <charset val="128"/>
    </font>
    <font>
      <sz val="11"/>
      <name val="明朝"/>
      <family val="1"/>
      <charset val="128"/>
    </font>
    <font>
      <sz val="11"/>
      <name val="ＭＳ Ｐゴシック"/>
      <family val="3"/>
      <charset val="128"/>
      <scheme val="minor"/>
    </font>
    <font>
      <sz val="11"/>
      <color indexed="8"/>
      <name val="ＭＳ Ｐゴシック"/>
      <family val="3"/>
      <charset val="128"/>
    </font>
    <font>
      <sz val="11"/>
      <color theme="1"/>
      <name val="ＭＳ Ｐゴシック"/>
      <family val="2"/>
      <scheme val="minor"/>
    </font>
    <font>
      <sz val="11"/>
      <name val="ＭＳ Ｐゴシック"/>
      <family val="3"/>
      <charset val="128"/>
    </font>
    <font>
      <b/>
      <sz val="12"/>
      <name val="ＭＳ Ｐゴシック"/>
      <family val="3"/>
      <charset val="128"/>
    </font>
    <font>
      <sz val="10"/>
      <name val="ＭＳ Ｐゴシック"/>
      <family val="3"/>
      <charset val="128"/>
    </font>
    <font>
      <sz val="8"/>
      <name val="ＭＳ Ｐゴシック"/>
      <family val="3"/>
      <charset val="128"/>
    </font>
    <font>
      <sz val="7"/>
      <name val="ＭＳ Ｐゴシック"/>
      <family val="3"/>
      <charset val="128"/>
    </font>
    <font>
      <sz val="12"/>
      <color theme="1"/>
      <name val="ＭＳ ゴシック"/>
      <family val="3"/>
      <charset val="128"/>
    </font>
    <font>
      <u/>
      <sz val="12"/>
      <color theme="1"/>
      <name val="ＭＳ ゴシック"/>
      <family val="3"/>
      <charset val="128"/>
    </font>
    <font>
      <b/>
      <sz val="12"/>
      <color theme="1"/>
      <name val="ＭＳ ゴシック"/>
      <family val="3"/>
      <charset val="128"/>
    </font>
    <font>
      <b/>
      <sz val="14"/>
      <color theme="1"/>
      <name val="ＭＳ ゴシック"/>
      <family val="3"/>
      <charset val="128"/>
    </font>
    <font>
      <b/>
      <sz val="14"/>
      <color theme="1"/>
      <name val="ＭＳ Ｐゴシック"/>
      <family val="3"/>
      <charset val="128"/>
      <scheme val="minor"/>
    </font>
    <font>
      <b/>
      <u/>
      <sz val="12"/>
      <color theme="1"/>
      <name val="ＭＳ ゴシック"/>
      <family val="3"/>
      <charset val="128"/>
    </font>
    <font>
      <sz val="8"/>
      <color theme="1"/>
      <name val="ＭＳ ゴシック"/>
      <family val="3"/>
      <charset val="128"/>
    </font>
    <font>
      <sz val="10"/>
      <color theme="1"/>
      <name val="ＭＳ ゴシック"/>
      <family val="3"/>
      <charset val="128"/>
    </font>
    <font>
      <b/>
      <sz val="11"/>
      <name val="ＭＳ Ｐゴシック"/>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3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diagonalUp="1">
      <left style="medium">
        <color indexed="64"/>
      </left>
      <right/>
      <top style="medium">
        <color indexed="64"/>
      </top>
      <bottom style="medium">
        <color indexed="64"/>
      </bottom>
      <diagonal style="medium">
        <color indexed="64"/>
      </diagonal>
    </border>
    <border diagonalUp="1">
      <left/>
      <right/>
      <top style="medium">
        <color indexed="64"/>
      </top>
      <bottom style="medium">
        <color indexed="64"/>
      </bottom>
      <diagonal style="medium">
        <color indexed="64"/>
      </diagonal>
    </border>
    <border diagonalUp="1">
      <left/>
      <right style="medium">
        <color indexed="64"/>
      </right>
      <top style="medium">
        <color indexed="64"/>
      </top>
      <bottom style="medium">
        <color indexed="64"/>
      </bottom>
      <diagonal style="medium">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5">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0" borderId="0" applyNumberFormat="0" applyFill="0" applyBorder="0" applyAlignment="0" applyProtection="0">
      <alignment vertical="center"/>
    </xf>
    <xf numFmtId="0" fontId="20" fillId="26" borderId="10" applyNumberFormat="0" applyAlignment="0" applyProtection="0">
      <alignment vertical="center"/>
    </xf>
    <xf numFmtId="0" fontId="21" fillId="27" borderId="0" applyNumberFormat="0" applyBorder="0" applyAlignment="0" applyProtection="0">
      <alignment vertical="center"/>
    </xf>
    <xf numFmtId="0" fontId="17" fillId="28" borderId="11" applyNumberFormat="0" applyFont="0" applyAlignment="0" applyProtection="0">
      <alignment vertical="center"/>
    </xf>
    <xf numFmtId="0" fontId="22" fillId="0" borderId="12" applyNumberFormat="0" applyFill="0" applyAlignment="0" applyProtection="0">
      <alignment vertical="center"/>
    </xf>
    <xf numFmtId="0" fontId="23" fillId="29" borderId="0" applyNumberFormat="0" applyBorder="0" applyAlignment="0" applyProtection="0">
      <alignment vertical="center"/>
    </xf>
    <xf numFmtId="0" fontId="24" fillId="30" borderId="13" applyNumberFormat="0" applyAlignment="0" applyProtection="0">
      <alignment vertical="center"/>
    </xf>
    <xf numFmtId="0" fontId="25" fillId="0" borderId="0" applyNumberFormat="0" applyFill="0" applyBorder="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0" borderId="17" applyNumberFormat="0" applyFill="0" applyAlignment="0" applyProtection="0">
      <alignment vertical="center"/>
    </xf>
    <xf numFmtId="0" fontId="30" fillId="30" borderId="18" applyNumberFormat="0" applyAlignment="0" applyProtection="0">
      <alignment vertical="center"/>
    </xf>
    <xf numFmtId="0" fontId="31" fillId="0" borderId="0" applyNumberFormat="0" applyFill="0" applyBorder="0" applyAlignment="0" applyProtection="0">
      <alignment vertical="center"/>
    </xf>
    <xf numFmtId="0" fontId="32" fillId="31" borderId="13" applyNumberFormat="0" applyAlignment="0" applyProtection="0">
      <alignment vertical="center"/>
    </xf>
    <xf numFmtId="0" fontId="33" fillId="32" borderId="0" applyNumberFormat="0" applyBorder="0" applyAlignment="0" applyProtection="0">
      <alignment vertical="center"/>
    </xf>
    <xf numFmtId="0" fontId="14" fillId="0" borderId="0">
      <alignment vertical="center"/>
    </xf>
    <xf numFmtId="0" fontId="13" fillId="0" borderId="0">
      <alignment vertical="center"/>
    </xf>
    <xf numFmtId="0" fontId="40" fillId="0" borderId="0"/>
    <xf numFmtId="38" fontId="40" fillId="0" borderId="0" applyFont="0" applyFill="0" applyBorder="0" applyAlignment="0" applyProtection="0"/>
    <xf numFmtId="0" fontId="43" fillId="0" borderId="0"/>
    <xf numFmtId="38" fontId="43" fillId="0" borderId="0" applyFont="0" applyFill="0" applyBorder="0" applyAlignment="0" applyProtection="0">
      <alignment vertical="center"/>
    </xf>
    <xf numFmtId="0" fontId="42" fillId="0" borderId="0">
      <alignment vertical="center"/>
    </xf>
    <xf numFmtId="0" fontId="17" fillId="0" borderId="0">
      <alignment vertical="center"/>
    </xf>
    <xf numFmtId="0" fontId="17" fillId="0" borderId="0">
      <alignment vertical="center"/>
    </xf>
    <xf numFmtId="0" fontId="42" fillId="0" borderId="0">
      <alignment vertical="center"/>
    </xf>
    <xf numFmtId="38" fontId="17" fillId="0" borderId="0" applyFont="0" applyFill="0" applyBorder="0" applyAlignment="0" applyProtection="0">
      <alignment vertical="center"/>
    </xf>
    <xf numFmtId="0" fontId="44" fillId="0" borderId="0">
      <alignment vertical="center"/>
    </xf>
    <xf numFmtId="0" fontId="12" fillId="0" borderId="0">
      <alignment vertical="center"/>
    </xf>
    <xf numFmtId="38" fontId="12" fillId="0" borderId="0" applyFont="0" applyFill="0" applyBorder="0" applyAlignment="0" applyProtection="0">
      <alignment vertical="center"/>
    </xf>
    <xf numFmtId="0" fontId="44" fillId="0" borderId="0"/>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38" fontId="17"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9" fontId="17" fillId="0" borderId="0" applyFont="0" applyFill="0" applyBorder="0" applyAlignment="0" applyProtection="0">
      <alignment vertical="center"/>
    </xf>
    <xf numFmtId="0" fontId="2" fillId="0" borderId="0">
      <alignment vertical="center"/>
    </xf>
  </cellStyleXfs>
  <cellXfs count="224">
    <xf numFmtId="0" fontId="0" fillId="0" borderId="0" xfId="0">
      <alignment vertical="center"/>
    </xf>
    <xf numFmtId="0" fontId="41" fillId="0" borderId="0" xfId="49" applyFont="1">
      <alignment vertical="center"/>
    </xf>
    <xf numFmtId="0" fontId="44" fillId="0" borderId="0" xfId="48" applyFont="1" applyAlignment="1">
      <alignment horizontal="left" vertical="center"/>
    </xf>
    <xf numFmtId="0" fontId="42" fillId="0" borderId="0" xfId="49" applyFont="1">
      <alignment vertical="center"/>
    </xf>
    <xf numFmtId="0" fontId="44" fillId="0" borderId="0" xfId="48" applyFont="1">
      <alignment vertical="center"/>
    </xf>
    <xf numFmtId="0" fontId="44" fillId="0" borderId="0" xfId="51" applyFont="1">
      <alignment vertical="center"/>
    </xf>
    <xf numFmtId="0" fontId="35" fillId="0" borderId="0" xfId="51" applyFont="1" applyAlignment="1">
      <alignment vertical="center" wrapText="1"/>
    </xf>
    <xf numFmtId="0" fontId="44" fillId="33" borderId="0" xfId="51" applyFont="1" applyFill="1" applyAlignment="1">
      <alignment vertical="center" textRotation="255"/>
    </xf>
    <xf numFmtId="0" fontId="44" fillId="0" borderId="0" xfId="51" applyFont="1" applyAlignment="1">
      <alignment horizontal="center" vertical="center"/>
    </xf>
    <xf numFmtId="0" fontId="44" fillId="0" borderId="0" xfId="51" applyFont="1" applyAlignment="1">
      <alignment vertical="center" wrapText="1"/>
    </xf>
    <xf numFmtId="0" fontId="44" fillId="33" borderId="0" xfId="51" applyFont="1" applyFill="1">
      <alignment vertical="center"/>
    </xf>
    <xf numFmtId="0" fontId="16" fillId="0" borderId="0" xfId="51" applyFont="1" applyAlignment="1">
      <alignment vertical="center" wrapText="1"/>
    </xf>
    <xf numFmtId="0" fontId="44" fillId="33" borderId="0" xfId="51" applyFont="1" applyFill="1" applyAlignment="1">
      <alignment vertical="center" wrapText="1"/>
    </xf>
    <xf numFmtId="0" fontId="44" fillId="33" borderId="0" xfId="53" applyFill="1">
      <alignment vertical="center"/>
    </xf>
    <xf numFmtId="0" fontId="47" fillId="33" borderId="0" xfId="51" applyFont="1" applyFill="1" applyAlignment="1">
      <alignment vertical="center" shrinkToFit="1"/>
    </xf>
    <xf numFmtId="0" fontId="47" fillId="33" borderId="0" xfId="51" applyFont="1" applyFill="1" applyAlignment="1">
      <alignment vertical="center" wrapText="1"/>
    </xf>
    <xf numFmtId="0" fontId="41" fillId="33" borderId="0" xfId="49" applyFont="1" applyFill="1">
      <alignment vertical="center"/>
    </xf>
    <xf numFmtId="0" fontId="39" fillId="33" borderId="0" xfId="51" applyFont="1" applyFill="1" applyAlignment="1">
      <alignment horizontal="right" vertical="center" shrinkToFit="1"/>
    </xf>
    <xf numFmtId="0" fontId="39" fillId="33" borderId="0" xfId="51" applyFont="1" applyFill="1" applyAlignment="1">
      <alignment horizontal="left" vertical="center" shrinkToFit="1"/>
    </xf>
    <xf numFmtId="0" fontId="39" fillId="33" borderId="0" xfId="53" applyFont="1" applyFill="1" applyAlignment="1">
      <alignment horizontal="right" vertical="center"/>
    </xf>
    <xf numFmtId="0" fontId="39" fillId="33" borderId="0" xfId="53" applyFont="1" applyFill="1" applyAlignment="1">
      <alignment horizontal="left" vertical="center"/>
    </xf>
    <xf numFmtId="0" fontId="39" fillId="33" borderId="0" xfId="51" applyFont="1" applyFill="1" applyAlignment="1">
      <alignment horizontal="right" vertical="center"/>
    </xf>
    <xf numFmtId="0" fontId="41" fillId="33" borderId="0" xfId="49" applyFont="1" applyFill="1" applyAlignment="1">
      <alignment horizontal="right" vertical="center"/>
    </xf>
    <xf numFmtId="0" fontId="41" fillId="33" borderId="0" xfId="49" applyFont="1" applyFill="1" applyAlignment="1">
      <alignment horizontal="left" vertical="center" shrinkToFit="1"/>
    </xf>
    <xf numFmtId="0" fontId="41" fillId="33" borderId="0" xfId="49" applyFont="1" applyFill="1" applyAlignment="1">
      <alignment horizontal="left" vertical="center"/>
    </xf>
    <xf numFmtId="0" fontId="41" fillId="0" borderId="0" xfId="49" applyFont="1" applyAlignment="1">
      <alignment horizontal="left" vertical="center"/>
    </xf>
    <xf numFmtId="0" fontId="10" fillId="0" borderId="0" xfId="58">
      <alignment vertical="center"/>
    </xf>
    <xf numFmtId="0" fontId="44" fillId="33" borderId="0" xfId="51" applyFont="1" applyFill="1" applyAlignment="1">
      <alignment horizontal="center" vertical="center"/>
    </xf>
    <xf numFmtId="0" fontId="34" fillId="0" borderId="0" xfId="51" applyFont="1" applyAlignment="1">
      <alignment vertical="top" wrapText="1"/>
    </xf>
    <xf numFmtId="0" fontId="49" fillId="0" borderId="0" xfId="70" applyFont="1" applyProtection="1">
      <alignment vertical="center"/>
      <protection locked="0"/>
    </xf>
    <xf numFmtId="0" fontId="49" fillId="0" borderId="0" xfId="70" applyFont="1" applyAlignment="1" applyProtection="1">
      <alignment horizontal="center" vertical="center"/>
      <protection locked="0"/>
    </xf>
    <xf numFmtId="0" fontId="51" fillId="0" borderId="0" xfId="70" applyFont="1" applyProtection="1">
      <alignment vertical="center"/>
      <protection locked="0"/>
    </xf>
    <xf numFmtId="177" fontId="49" fillId="0" borderId="4" xfId="70" applyNumberFormat="1" applyFont="1" applyBorder="1">
      <alignment vertical="center"/>
    </xf>
    <xf numFmtId="0" fontId="49" fillId="0" borderId="0" xfId="70" applyFont="1" applyAlignment="1" applyProtection="1">
      <alignment vertical="center" wrapText="1"/>
      <protection locked="0"/>
    </xf>
    <xf numFmtId="0" fontId="49" fillId="0" borderId="4" xfId="70" applyFont="1" applyBorder="1" applyAlignment="1" applyProtection="1">
      <alignment vertical="center" wrapText="1"/>
      <protection locked="0"/>
    </xf>
    <xf numFmtId="0" fontId="49" fillId="0" borderId="4" xfId="70" applyFont="1" applyBorder="1" applyAlignment="1" applyProtection="1">
      <alignment horizontal="center" vertical="center" wrapText="1"/>
      <protection locked="0"/>
    </xf>
    <xf numFmtId="177" fontId="49" fillId="0" borderId="0" xfId="70" applyNumberFormat="1" applyFont="1" applyBorder="1">
      <alignment vertical="center"/>
    </xf>
    <xf numFmtId="177" fontId="49" fillId="0" borderId="0" xfId="70" applyNumberFormat="1" applyFont="1" applyBorder="1" applyProtection="1">
      <alignment vertical="center"/>
      <protection locked="0"/>
    </xf>
    <xf numFmtId="176" fontId="49" fillId="0" borderId="0" xfId="70" applyNumberFormat="1" applyFont="1" applyFill="1" applyBorder="1" applyProtection="1">
      <alignment vertical="center"/>
      <protection locked="0"/>
    </xf>
    <xf numFmtId="177" fontId="49" fillId="35" borderId="4" xfId="71" applyNumberFormat="1" applyFont="1" applyFill="1" applyBorder="1" applyProtection="1">
      <alignment vertical="center"/>
      <protection locked="0"/>
    </xf>
    <xf numFmtId="177" fontId="49" fillId="35" borderId="4" xfId="70" applyNumberFormat="1" applyFont="1" applyFill="1" applyBorder="1" applyProtection="1">
      <alignment vertical="center"/>
      <protection locked="0"/>
    </xf>
    <xf numFmtId="176" fontId="49" fillId="35" borderId="4" xfId="70" applyNumberFormat="1" applyFont="1" applyFill="1" applyBorder="1" applyProtection="1">
      <alignment vertical="center"/>
      <protection locked="0"/>
    </xf>
    <xf numFmtId="0" fontId="49" fillId="0" borderId="4" xfId="70" applyFont="1" applyFill="1" applyBorder="1" applyAlignment="1" applyProtection="1">
      <alignment horizontal="center" vertical="center"/>
      <protection locked="0"/>
    </xf>
    <xf numFmtId="0" fontId="52" fillId="0" borderId="0" xfId="70" applyFont="1" applyAlignment="1" applyProtection="1">
      <alignment vertical="center"/>
      <protection locked="0"/>
    </xf>
    <xf numFmtId="177" fontId="54" fillId="36" borderId="0" xfId="69" applyNumberFormat="1" applyFont="1" applyFill="1" applyAlignment="1" applyProtection="1">
      <alignment horizontal="right" vertical="center"/>
      <protection locked="0"/>
    </xf>
    <xf numFmtId="0" fontId="29" fillId="36" borderId="3" xfId="70" applyFont="1" applyFill="1" applyBorder="1" applyAlignment="1">
      <alignment vertical="center" wrapText="1"/>
    </xf>
    <xf numFmtId="0" fontId="49" fillId="0" borderId="4" xfId="70" applyFont="1" applyBorder="1" applyAlignment="1" applyProtection="1">
      <alignment horizontal="center" vertical="center"/>
      <protection locked="0"/>
    </xf>
    <xf numFmtId="177" fontId="49" fillId="0" borderId="0" xfId="70" applyNumberFormat="1" applyFont="1" applyFill="1" applyBorder="1" applyProtection="1">
      <alignment vertical="center"/>
      <protection locked="0"/>
    </xf>
    <xf numFmtId="0" fontId="49" fillId="0" borderId="0" xfId="70" applyFont="1" applyFill="1" applyBorder="1" applyAlignment="1" applyProtection="1">
      <alignment vertical="center"/>
      <protection locked="0"/>
    </xf>
    <xf numFmtId="176" fontId="49" fillId="0" borderId="0" xfId="70" applyNumberFormat="1" applyFont="1" applyFill="1" applyBorder="1" applyAlignment="1" applyProtection="1">
      <alignment horizontal="center" vertical="center"/>
      <protection locked="0"/>
    </xf>
    <xf numFmtId="0" fontId="44" fillId="0" borderId="0" xfId="48" applyFont="1" applyAlignment="1">
      <alignment vertical="center"/>
    </xf>
    <xf numFmtId="0" fontId="29" fillId="36" borderId="3" xfId="72" applyFont="1" applyFill="1" applyBorder="1" applyAlignment="1">
      <alignment vertical="center" wrapText="1"/>
    </xf>
    <xf numFmtId="0" fontId="49" fillId="35" borderId="0" xfId="70" applyFont="1" applyFill="1" applyProtection="1">
      <alignment vertical="center"/>
      <protection locked="0"/>
    </xf>
    <xf numFmtId="0" fontId="53" fillId="0" borderId="0" xfId="74" applyFont="1">
      <alignment vertical="center"/>
    </xf>
    <xf numFmtId="0" fontId="53" fillId="0" borderId="0" xfId="74" applyFont="1" applyAlignment="1">
      <alignment horizontal="center" vertical="center"/>
    </xf>
    <xf numFmtId="0" fontId="2" fillId="0" borderId="0" xfId="74">
      <alignment vertical="center"/>
    </xf>
    <xf numFmtId="0" fontId="2" fillId="0" borderId="0" xfId="74" applyAlignment="1">
      <alignment horizontal="center" vertical="center"/>
    </xf>
    <xf numFmtId="0" fontId="50" fillId="0" borderId="0" xfId="74" applyFont="1" applyProtection="1">
      <alignment vertical="center"/>
      <protection locked="0"/>
    </xf>
    <xf numFmtId="0" fontId="50" fillId="36" borderId="0" xfId="74" applyFont="1" applyFill="1" applyAlignment="1" applyProtection="1">
      <alignment horizontal="right" vertical="center"/>
      <protection locked="0"/>
    </xf>
    <xf numFmtId="0" fontId="2" fillId="0" borderId="0" xfId="74" applyAlignment="1">
      <alignment vertical="center" wrapText="1"/>
    </xf>
    <xf numFmtId="0" fontId="54" fillId="0" borderId="0" xfId="74" applyFont="1" applyProtection="1">
      <alignment vertical="center"/>
      <protection locked="0"/>
    </xf>
    <xf numFmtId="0" fontId="54" fillId="0" borderId="0" xfId="74" applyFont="1" applyAlignment="1" applyProtection="1">
      <alignment horizontal="center" vertical="center"/>
      <protection locked="0"/>
    </xf>
    <xf numFmtId="0" fontId="54" fillId="36" borderId="0" xfId="74" applyFont="1" applyFill="1" applyAlignment="1" applyProtection="1">
      <alignment horizontal="right" vertical="center"/>
      <protection locked="0"/>
    </xf>
    <xf numFmtId="177" fontId="54" fillId="36" borderId="0" xfId="74" applyNumberFormat="1" applyFont="1" applyFill="1" applyAlignment="1" applyProtection="1">
      <alignment horizontal="right" vertical="center"/>
      <protection locked="0"/>
    </xf>
    <xf numFmtId="0" fontId="17" fillId="0" borderId="0" xfId="74" applyFont="1" applyAlignment="1">
      <alignment vertical="center" wrapText="1"/>
    </xf>
    <xf numFmtId="0" fontId="29" fillId="36" borderId="3" xfId="74" applyFont="1" applyFill="1" applyBorder="1" applyAlignment="1">
      <alignment vertical="center" wrapText="1"/>
    </xf>
    <xf numFmtId="0" fontId="29" fillId="36" borderId="1" xfId="74" applyFont="1" applyFill="1" applyBorder="1" applyAlignment="1">
      <alignment horizontal="center" vertical="center" wrapText="1"/>
    </xf>
    <xf numFmtId="0" fontId="29" fillId="36" borderId="2" xfId="74" applyFont="1" applyFill="1" applyBorder="1" applyAlignment="1">
      <alignment horizontal="center" vertical="center" wrapText="1"/>
    </xf>
    <xf numFmtId="0" fontId="29" fillId="35" borderId="4" xfId="74" applyFont="1" applyFill="1" applyBorder="1" applyAlignment="1">
      <alignment horizontal="center" vertical="center" wrapText="1"/>
    </xf>
    <xf numFmtId="0" fontId="29" fillId="0" borderId="4" xfId="74" applyFont="1" applyBorder="1" applyAlignment="1">
      <alignment horizontal="center" vertical="center" wrapText="1"/>
    </xf>
    <xf numFmtId="0" fontId="0" fillId="0" borderId="0" xfId="74" applyFont="1" applyAlignment="1">
      <alignment vertical="center" wrapText="1"/>
    </xf>
    <xf numFmtId="0" fontId="29" fillId="37" borderId="4" xfId="74" applyFont="1" applyFill="1" applyBorder="1" applyAlignment="1">
      <alignment vertical="center" wrapText="1"/>
    </xf>
    <xf numFmtId="0" fontId="29" fillId="37" borderId="4" xfId="74" applyFont="1" applyFill="1" applyBorder="1" applyAlignment="1">
      <alignment horizontal="center" vertical="center" wrapText="1"/>
    </xf>
    <xf numFmtId="0" fontId="29" fillId="0" borderId="4" xfId="74" applyFont="1" applyBorder="1" applyAlignment="1">
      <alignment vertical="center" wrapText="1"/>
    </xf>
    <xf numFmtId="178" fontId="29" fillId="35" borderId="4" xfId="74" applyNumberFormat="1" applyFont="1" applyFill="1" applyBorder="1" applyAlignment="1">
      <alignment horizontal="center" vertical="center" wrapText="1"/>
    </xf>
    <xf numFmtId="177" fontId="29" fillId="35" borderId="4" xfId="74" applyNumberFormat="1" applyFont="1" applyFill="1" applyBorder="1" applyAlignment="1">
      <alignment horizontal="center" vertical="center" wrapText="1"/>
    </xf>
    <xf numFmtId="179" fontId="29" fillId="35" borderId="4" xfId="74" applyNumberFormat="1" applyFont="1" applyFill="1" applyBorder="1" applyAlignment="1">
      <alignment horizontal="center" vertical="center" wrapText="1"/>
    </xf>
    <xf numFmtId="177" fontId="29" fillId="0" borderId="4" xfId="74" applyNumberFormat="1" applyFont="1" applyBorder="1" applyAlignment="1">
      <alignment horizontal="center" vertical="center" wrapText="1"/>
    </xf>
    <xf numFmtId="178" fontId="29" fillId="0" borderId="4" xfId="74" applyNumberFormat="1" applyFont="1" applyBorder="1" applyAlignment="1">
      <alignment horizontal="center" vertical="center" wrapText="1"/>
    </xf>
    <xf numFmtId="179" fontId="29" fillId="0" borderId="4" xfId="74" applyNumberFormat="1" applyFont="1" applyBorder="1" applyAlignment="1">
      <alignment horizontal="center" vertical="center" wrapText="1"/>
    </xf>
    <xf numFmtId="0" fontId="29" fillId="0" borderId="2" xfId="74" applyFont="1" applyBorder="1" applyAlignment="1">
      <alignment horizontal="center" vertical="center" wrapText="1"/>
    </xf>
    <xf numFmtId="0" fontId="50" fillId="0" borderId="0" xfId="74" applyFont="1" applyAlignment="1" applyProtection="1">
      <alignment horizontal="right" vertical="center"/>
      <protection locked="0"/>
    </xf>
    <xf numFmtId="0" fontId="29" fillId="36" borderId="1" xfId="74" applyFont="1" applyFill="1" applyBorder="1" applyAlignment="1">
      <alignment vertical="center" wrapText="1"/>
    </xf>
    <xf numFmtId="0" fontId="29" fillId="36" borderId="2" xfId="74" applyFont="1" applyFill="1" applyBorder="1" applyAlignment="1">
      <alignment vertical="center" wrapText="1"/>
    </xf>
    <xf numFmtId="181" fontId="29" fillId="0" borderId="4" xfId="73" applyNumberFormat="1" applyFont="1" applyBorder="1" applyAlignment="1">
      <alignment horizontal="center" vertical="center" wrapText="1"/>
    </xf>
    <xf numFmtId="177" fontId="29" fillId="0" borderId="4" xfId="73" applyNumberFormat="1" applyFont="1" applyBorder="1" applyAlignment="1">
      <alignment horizontal="center" vertical="center" wrapText="1"/>
    </xf>
    <xf numFmtId="177" fontId="29" fillId="35" borderId="4" xfId="73" applyNumberFormat="1" applyFont="1" applyFill="1" applyBorder="1" applyAlignment="1">
      <alignment horizontal="center" vertical="center" wrapText="1"/>
    </xf>
    <xf numFmtId="179" fontId="29" fillId="35" borderId="4" xfId="73" applyNumberFormat="1" applyFont="1" applyFill="1" applyBorder="1" applyAlignment="1">
      <alignment horizontal="center" vertical="center" wrapText="1"/>
    </xf>
    <xf numFmtId="178" fontId="29" fillId="35" borderId="4" xfId="73" applyNumberFormat="1" applyFont="1" applyFill="1" applyBorder="1" applyAlignment="1">
      <alignment horizontal="center" vertical="center" wrapText="1"/>
    </xf>
    <xf numFmtId="0" fontId="53" fillId="0" borderId="0" xfId="74" applyFont="1" applyAlignment="1">
      <alignment vertical="center" wrapText="1"/>
    </xf>
    <xf numFmtId="0" fontId="54" fillId="36" borderId="0" xfId="74" applyFont="1" applyFill="1" applyAlignment="1">
      <alignment horizontal="right" vertical="center"/>
    </xf>
    <xf numFmtId="0" fontId="54" fillId="0" borderId="0" xfId="74" applyFont="1" applyFill="1" applyProtection="1">
      <alignment vertical="center"/>
      <protection locked="0"/>
    </xf>
    <xf numFmtId="0" fontId="54" fillId="0" borderId="0" xfId="74" applyFont="1" applyFill="1" applyAlignment="1" applyProtection="1">
      <alignment horizontal="center" vertical="center"/>
      <protection locked="0"/>
    </xf>
    <xf numFmtId="177" fontId="54" fillId="0" borderId="0" xfId="74" applyNumberFormat="1" applyFont="1" applyFill="1" applyAlignment="1" applyProtection="1">
      <alignment horizontal="right" vertical="center"/>
      <protection locked="0"/>
    </xf>
    <xf numFmtId="0" fontId="29" fillId="0" borderId="4" xfId="70" applyFont="1" applyBorder="1" applyAlignment="1">
      <alignment vertical="center" wrapText="1"/>
    </xf>
    <xf numFmtId="178" fontId="29" fillId="35" borderId="4" xfId="70" applyNumberFormat="1" applyFont="1" applyFill="1" applyBorder="1" applyAlignment="1">
      <alignment horizontal="center" vertical="center" wrapText="1"/>
    </xf>
    <xf numFmtId="177" fontId="29" fillId="35" borderId="4" xfId="70" applyNumberFormat="1" applyFont="1" applyFill="1" applyBorder="1" applyAlignment="1">
      <alignment horizontal="center" vertical="center" wrapText="1"/>
    </xf>
    <xf numFmtId="180" fontId="29" fillId="0" borderId="4" xfId="70" applyNumberFormat="1" applyFont="1" applyBorder="1" applyAlignment="1">
      <alignment horizontal="center" vertical="center" wrapText="1"/>
    </xf>
    <xf numFmtId="0" fontId="29" fillId="0" borderId="4" xfId="70" applyFont="1" applyBorder="1" applyAlignment="1">
      <alignment horizontal="center" vertical="center" wrapText="1"/>
    </xf>
    <xf numFmtId="177" fontId="29" fillId="0" borderId="4" xfId="70" applyNumberFormat="1" applyFont="1" applyBorder="1" applyAlignment="1">
      <alignment horizontal="center" vertical="center" wrapText="1"/>
    </xf>
    <xf numFmtId="178" fontId="29" fillId="0" borderId="4" xfId="70" applyNumberFormat="1" applyFont="1" applyBorder="1" applyAlignment="1">
      <alignment horizontal="center" vertical="center" wrapText="1"/>
    </xf>
    <xf numFmtId="0" fontId="0" fillId="0" borderId="0" xfId="70" applyFont="1" applyAlignment="1">
      <alignment vertical="center" wrapText="1"/>
    </xf>
    <xf numFmtId="0" fontId="1" fillId="0" borderId="0" xfId="70" applyFont="1">
      <alignment vertical="center"/>
    </xf>
    <xf numFmtId="0" fontId="4" fillId="0" borderId="0" xfId="70">
      <alignment vertical="center"/>
    </xf>
    <xf numFmtId="0" fontId="29" fillId="0" borderId="4" xfId="74" applyFont="1" applyBorder="1" applyAlignment="1">
      <alignment horizontal="center" vertical="center" wrapText="1"/>
    </xf>
    <xf numFmtId="0" fontId="29" fillId="0" borderId="2" xfId="74" applyFont="1" applyBorder="1" applyAlignment="1">
      <alignment horizontal="center" vertical="center" wrapText="1"/>
    </xf>
    <xf numFmtId="0" fontId="49" fillId="0" borderId="0" xfId="70" applyFont="1" applyAlignment="1" applyProtection="1">
      <alignment horizontal="left" vertical="center" wrapText="1"/>
      <protection locked="0"/>
    </xf>
    <xf numFmtId="0" fontId="49" fillId="0" borderId="0" xfId="70" applyFont="1" applyAlignment="1" applyProtection="1">
      <alignment horizontal="left" vertical="center"/>
      <protection locked="0"/>
    </xf>
    <xf numFmtId="0" fontId="44" fillId="0" borderId="0" xfId="48" applyFont="1" applyAlignment="1">
      <alignment vertical="center"/>
    </xf>
    <xf numFmtId="0" fontId="49" fillId="0" borderId="0" xfId="70" applyFont="1" applyBorder="1" applyAlignment="1" applyProtection="1">
      <alignment horizontal="left" vertical="center" wrapText="1"/>
      <protection locked="0"/>
    </xf>
    <xf numFmtId="0" fontId="49" fillId="0" borderId="0" xfId="70" applyFont="1" applyBorder="1" applyAlignment="1" applyProtection="1">
      <alignment vertical="center" wrapText="1"/>
      <protection locked="0"/>
    </xf>
    <xf numFmtId="0" fontId="50" fillId="0" borderId="0" xfId="70" applyFont="1" applyFill="1" applyProtection="1">
      <alignment vertical="center"/>
      <protection locked="0"/>
    </xf>
    <xf numFmtId="0" fontId="50" fillId="0" borderId="0" xfId="70" applyFont="1" applyFill="1" applyAlignment="1" applyProtection="1">
      <alignment horizontal="right" vertical="center"/>
      <protection locked="0"/>
    </xf>
    <xf numFmtId="0" fontId="55" fillId="0" borderId="0" xfId="70" applyFont="1" applyFill="1" applyBorder="1" applyAlignment="1" applyProtection="1">
      <alignment horizontal="center" vertical="center" wrapText="1"/>
      <protection locked="0"/>
    </xf>
    <xf numFmtId="0" fontId="56" fillId="0" borderId="0" xfId="70" applyFont="1" applyFill="1" applyBorder="1" applyAlignment="1" applyProtection="1">
      <alignment vertical="center" wrapText="1"/>
      <protection locked="0"/>
    </xf>
    <xf numFmtId="0" fontId="49" fillId="0" borderId="0" xfId="70" applyFont="1" applyFill="1" applyProtection="1">
      <alignment vertical="center"/>
      <protection locked="0"/>
    </xf>
    <xf numFmtId="0" fontId="49" fillId="0" borderId="0" xfId="70" applyFont="1" applyAlignment="1" applyProtection="1">
      <alignment horizontal="left" vertical="center" wrapText="1"/>
      <protection locked="0"/>
    </xf>
    <xf numFmtId="0" fontId="49" fillId="0" borderId="0" xfId="70" applyFont="1" applyAlignment="1" applyProtection="1">
      <alignment horizontal="left" vertical="center"/>
      <protection locked="0"/>
    </xf>
    <xf numFmtId="0" fontId="49" fillId="0" borderId="0" xfId="70" applyFont="1" applyFill="1" applyBorder="1" applyAlignment="1" applyProtection="1">
      <alignment horizontal="center" vertical="center"/>
      <protection locked="0"/>
    </xf>
    <xf numFmtId="0" fontId="49" fillId="35" borderId="4" xfId="70" applyFont="1" applyFill="1" applyBorder="1" applyAlignment="1" applyProtection="1">
      <alignment horizontal="center" vertical="center" wrapText="1"/>
      <protection locked="0"/>
    </xf>
    <xf numFmtId="0" fontId="44" fillId="33" borderId="0" xfId="51" applyFont="1" applyFill="1" applyAlignment="1">
      <alignment vertical="center"/>
    </xf>
    <xf numFmtId="0" fontId="41" fillId="0" borderId="0" xfId="51" applyFont="1" applyAlignment="1">
      <alignment vertical="center"/>
    </xf>
    <xf numFmtId="0" fontId="44" fillId="0" borderId="0" xfId="51" applyFont="1" applyFill="1" applyBorder="1" applyAlignment="1">
      <alignment horizontal="center" vertical="center"/>
    </xf>
    <xf numFmtId="0" fontId="47" fillId="0" borderId="0" xfId="51" applyFont="1" applyFill="1" applyBorder="1" applyAlignment="1">
      <alignment horizontal="center" vertical="center"/>
    </xf>
    <xf numFmtId="0" fontId="44" fillId="0" borderId="0" xfId="51" applyFont="1" applyFill="1" applyBorder="1" applyAlignment="1" applyProtection="1">
      <alignment horizontal="center" vertical="center"/>
      <protection locked="0"/>
    </xf>
    <xf numFmtId="0" fontId="44" fillId="35" borderId="6" xfId="51" applyFont="1" applyFill="1" applyBorder="1" applyAlignment="1" applyProtection="1">
      <alignment vertical="center" shrinkToFit="1"/>
      <protection locked="0"/>
    </xf>
    <xf numFmtId="0" fontId="44" fillId="35" borderId="7" xfId="51" applyFont="1" applyFill="1" applyBorder="1" applyAlignment="1" applyProtection="1">
      <alignment vertical="center" shrinkToFit="1"/>
      <protection locked="0"/>
    </xf>
    <xf numFmtId="0" fontId="44" fillId="35" borderId="30" xfId="51" applyFont="1" applyFill="1" applyBorder="1" applyAlignment="1" applyProtection="1">
      <alignment vertical="center" shrinkToFit="1"/>
      <protection locked="0"/>
    </xf>
    <xf numFmtId="0" fontId="41" fillId="35" borderId="7" xfId="51" applyFont="1" applyFill="1" applyBorder="1" applyAlignment="1">
      <alignment vertical="center"/>
    </xf>
    <xf numFmtId="0" fontId="41" fillId="35" borderId="30" xfId="51" applyFont="1" applyFill="1" applyBorder="1" applyAlignment="1">
      <alignment vertical="center"/>
    </xf>
    <xf numFmtId="0" fontId="52" fillId="0" borderId="0" xfId="70" applyFont="1" applyAlignment="1" applyProtection="1">
      <alignment horizontal="center" vertical="center"/>
      <protection locked="0"/>
    </xf>
    <xf numFmtId="0" fontId="56" fillId="0" borderId="0" xfId="70" applyFont="1" applyFill="1" applyBorder="1" applyAlignment="1" applyProtection="1">
      <alignment horizontal="left" vertical="center" wrapText="1"/>
      <protection locked="0"/>
    </xf>
    <xf numFmtId="0" fontId="49" fillId="0" borderId="0" xfId="70" applyFont="1" applyFill="1" applyBorder="1" applyProtection="1">
      <alignment vertical="center"/>
      <protection locked="0"/>
    </xf>
    <xf numFmtId="177" fontId="49" fillId="0" borderId="0" xfId="71" applyNumberFormat="1" applyFont="1" applyFill="1" applyBorder="1" applyProtection="1">
      <alignment vertical="center"/>
      <protection locked="0"/>
    </xf>
    <xf numFmtId="0" fontId="44" fillId="0" borderId="0" xfId="51" applyFont="1" applyAlignment="1">
      <alignment vertical="top" wrapText="1"/>
    </xf>
    <xf numFmtId="0" fontId="44" fillId="0" borderId="0" xfId="51" applyFont="1" applyAlignment="1">
      <alignment vertical="top"/>
    </xf>
    <xf numFmtId="0" fontId="49" fillId="0" borderId="0" xfId="70" applyFont="1" applyBorder="1" applyAlignment="1" applyProtection="1">
      <alignment horizontal="center" vertical="center" wrapText="1"/>
      <protection locked="0"/>
    </xf>
    <xf numFmtId="176" fontId="49" fillId="35" borderId="0" xfId="70" applyNumberFormat="1" applyFont="1" applyFill="1" applyBorder="1" applyProtection="1">
      <alignment vertical="center"/>
      <protection locked="0"/>
    </xf>
    <xf numFmtId="177" fontId="49" fillId="35" borderId="0" xfId="70" applyNumberFormat="1" applyFont="1" applyFill="1" applyBorder="1" applyProtection="1">
      <alignment vertical="center"/>
      <protection locked="0"/>
    </xf>
    <xf numFmtId="177" fontId="49" fillId="35" borderId="0" xfId="71" applyNumberFormat="1" applyFont="1" applyFill="1" applyBorder="1" applyProtection="1">
      <alignment vertical="center"/>
      <protection locked="0"/>
    </xf>
    <xf numFmtId="3" fontId="49" fillId="35" borderId="4" xfId="70" applyNumberFormat="1" applyFont="1" applyFill="1" applyBorder="1" applyProtection="1">
      <alignment vertical="center"/>
      <protection locked="0"/>
    </xf>
    <xf numFmtId="3" fontId="49" fillId="35" borderId="4" xfId="71" applyNumberFormat="1" applyFont="1" applyFill="1" applyBorder="1" applyProtection="1">
      <alignment vertical="center"/>
      <protection locked="0"/>
    </xf>
    <xf numFmtId="0" fontId="49" fillId="0" borderId="4" xfId="70" applyFont="1" applyBorder="1" applyAlignment="1" applyProtection="1">
      <alignment vertical="center" shrinkToFit="1"/>
      <protection locked="0"/>
    </xf>
    <xf numFmtId="0" fontId="49" fillId="35" borderId="4" xfId="70" applyFont="1" applyFill="1" applyBorder="1" applyAlignment="1" applyProtection="1">
      <alignment horizontal="center" vertical="center"/>
      <protection locked="0"/>
    </xf>
    <xf numFmtId="0" fontId="45" fillId="0" borderId="0" xfId="48" applyFont="1" applyAlignment="1">
      <alignment horizontal="center" vertical="center" shrinkToFit="1"/>
    </xf>
    <xf numFmtId="0" fontId="44" fillId="34" borderId="21" xfId="51" applyFont="1" applyFill="1" applyBorder="1" applyAlignment="1">
      <alignment horizontal="center" vertical="center"/>
    </xf>
    <xf numFmtId="0" fontId="44" fillId="35" borderId="21" xfId="51" applyFont="1" applyFill="1" applyBorder="1" applyAlignment="1">
      <alignment vertical="center"/>
    </xf>
    <xf numFmtId="0" fontId="44" fillId="34" borderId="6" xfId="51" applyFont="1" applyFill="1" applyBorder="1" applyAlignment="1" applyProtection="1">
      <alignment horizontal="center" vertical="center" shrinkToFit="1"/>
      <protection locked="0"/>
    </xf>
    <xf numFmtId="0" fontId="44" fillId="34" borderId="30" xfId="51" applyFont="1" applyFill="1" applyBorder="1" applyAlignment="1" applyProtection="1">
      <alignment horizontal="center" vertical="center" shrinkToFit="1"/>
      <protection locked="0"/>
    </xf>
    <xf numFmtId="0" fontId="44" fillId="35" borderId="6" xfId="51" applyFont="1" applyFill="1" applyBorder="1" applyAlignment="1" applyProtection="1">
      <alignment horizontal="center" vertical="center" shrinkToFit="1"/>
      <protection locked="0"/>
    </xf>
    <xf numFmtId="0" fontId="44" fillId="35" borderId="7" xfId="51" applyFont="1" applyFill="1" applyBorder="1" applyAlignment="1" applyProtection="1">
      <alignment horizontal="center" vertical="center" shrinkToFit="1"/>
      <protection locked="0"/>
    </xf>
    <xf numFmtId="0" fontId="44" fillId="35" borderId="30" xfId="51" applyFont="1" applyFill="1" applyBorder="1" applyAlignment="1" applyProtection="1">
      <alignment horizontal="center" vertical="center" shrinkToFit="1"/>
      <protection locked="0"/>
    </xf>
    <xf numFmtId="0" fontId="44" fillId="35" borderId="21" xfId="51" applyFont="1" applyFill="1" applyBorder="1" applyAlignment="1" applyProtection="1">
      <alignment horizontal="center" vertical="center" shrinkToFit="1"/>
      <protection locked="0"/>
    </xf>
    <xf numFmtId="0" fontId="44" fillId="35" borderId="6" xfId="51" applyFont="1" applyFill="1" applyBorder="1" applyAlignment="1">
      <alignment horizontal="center" vertical="center"/>
    </xf>
    <xf numFmtId="0" fontId="44" fillId="35" borderId="7" xfId="51" applyFont="1" applyFill="1" applyBorder="1" applyAlignment="1">
      <alignment horizontal="center" vertical="center"/>
    </xf>
    <xf numFmtId="0" fontId="44" fillId="35" borderId="30" xfId="51" applyFont="1" applyFill="1" applyBorder="1" applyAlignment="1">
      <alignment horizontal="center" vertical="center"/>
    </xf>
    <xf numFmtId="0" fontId="41" fillId="34" borderId="6" xfId="51" applyFont="1" applyFill="1" applyBorder="1" applyAlignment="1">
      <alignment horizontal="center" vertical="center"/>
    </xf>
    <xf numFmtId="0" fontId="41" fillId="34" borderId="7" xfId="51" applyFont="1" applyFill="1" applyBorder="1" applyAlignment="1">
      <alignment horizontal="center" vertical="center"/>
    </xf>
    <xf numFmtId="0" fontId="41" fillId="34" borderId="30" xfId="51" applyFont="1" applyFill="1" applyBorder="1" applyAlignment="1">
      <alignment horizontal="center" vertical="center"/>
    </xf>
    <xf numFmtId="0" fontId="44" fillId="34" borderId="6" xfId="51" applyFont="1" applyFill="1" applyBorder="1" applyAlignment="1">
      <alignment horizontal="left" vertical="center" wrapText="1"/>
    </xf>
    <xf numFmtId="0" fontId="44" fillId="34" borderId="7" xfId="51" applyFont="1" applyFill="1" applyBorder="1" applyAlignment="1">
      <alignment horizontal="left" vertical="center"/>
    </xf>
    <xf numFmtId="0" fontId="44" fillId="34" borderId="30" xfId="51" applyFont="1" applyFill="1" applyBorder="1" applyAlignment="1">
      <alignment horizontal="left" vertical="center"/>
    </xf>
    <xf numFmtId="0" fontId="44" fillId="34" borderId="7" xfId="51" applyFont="1" applyFill="1" applyBorder="1" applyAlignment="1" applyProtection="1">
      <alignment horizontal="center" vertical="center" shrinkToFit="1"/>
      <protection locked="0"/>
    </xf>
    <xf numFmtId="0" fontId="46" fillId="33" borderId="0" xfId="51" applyFont="1" applyFill="1" applyAlignment="1">
      <alignment horizontal="left" shrinkToFit="1"/>
    </xf>
    <xf numFmtId="0" fontId="46" fillId="33" borderId="0" xfId="51" applyFont="1" applyFill="1" applyAlignment="1">
      <alignment horizontal="left" vertical="center" wrapText="1"/>
    </xf>
    <xf numFmtId="0" fontId="16" fillId="33" borderId="0" xfId="51" applyFont="1" applyFill="1" applyAlignment="1">
      <alignment horizontal="center" vertical="center" wrapText="1"/>
    </xf>
    <xf numFmtId="0" fontId="44" fillId="35" borderId="21" xfId="51" applyFont="1" applyFill="1" applyBorder="1" applyAlignment="1" applyProtection="1">
      <alignment horizontal="center" vertical="center"/>
      <protection locked="0"/>
    </xf>
    <xf numFmtId="0" fontId="44" fillId="33" borderId="22" xfId="51" applyFont="1" applyFill="1" applyBorder="1" applyAlignment="1">
      <alignment horizontal="left" vertical="top" wrapText="1"/>
    </xf>
    <xf numFmtId="0" fontId="44" fillId="33" borderId="23" xfId="51" applyFont="1" applyFill="1" applyBorder="1" applyAlignment="1">
      <alignment horizontal="left" vertical="top" wrapText="1"/>
    </xf>
    <xf numFmtId="0" fontId="44" fillId="33" borderId="24" xfId="51" applyFont="1" applyFill="1" applyBorder="1" applyAlignment="1">
      <alignment horizontal="left" vertical="top" wrapText="1"/>
    </xf>
    <xf numFmtId="0" fontId="44" fillId="33" borderId="25" xfId="51" applyFont="1" applyFill="1" applyBorder="1" applyAlignment="1">
      <alignment horizontal="left" vertical="top" wrapText="1"/>
    </xf>
    <xf numFmtId="0" fontId="44" fillId="33" borderId="0" xfId="51" applyFont="1" applyFill="1" applyBorder="1" applyAlignment="1">
      <alignment horizontal="left" vertical="top" wrapText="1"/>
    </xf>
    <xf numFmtId="0" fontId="44" fillId="33" borderId="26" xfId="51" applyFont="1" applyFill="1" applyBorder="1" applyAlignment="1">
      <alignment horizontal="left" vertical="top" wrapText="1"/>
    </xf>
    <xf numFmtId="0" fontId="44" fillId="33" borderId="27" xfId="51" applyFont="1" applyFill="1" applyBorder="1" applyAlignment="1">
      <alignment horizontal="left" vertical="top" wrapText="1"/>
    </xf>
    <xf numFmtId="0" fontId="44" fillId="33" borderId="28" xfId="51" applyFont="1" applyFill="1" applyBorder="1" applyAlignment="1">
      <alignment horizontal="left" vertical="top" wrapText="1"/>
    </xf>
    <xf numFmtId="0" fontId="44" fillId="33" borderId="29" xfId="51" applyFont="1" applyFill="1" applyBorder="1" applyAlignment="1">
      <alignment horizontal="left" vertical="top" wrapText="1"/>
    </xf>
    <xf numFmtId="0" fontId="44" fillId="34" borderId="6" xfId="51" applyFont="1" applyFill="1" applyBorder="1" applyAlignment="1">
      <alignment horizontal="center" vertical="center" shrinkToFit="1"/>
    </xf>
    <xf numFmtId="0" fontId="44" fillId="34" borderId="7" xfId="51" applyFont="1" applyFill="1" applyBorder="1" applyAlignment="1">
      <alignment horizontal="center" vertical="center" shrinkToFit="1"/>
    </xf>
    <xf numFmtId="0" fontId="44" fillId="34" borderId="20" xfId="51" applyFont="1" applyFill="1" applyBorder="1" applyAlignment="1">
      <alignment horizontal="center" vertical="center" shrinkToFit="1"/>
    </xf>
    <xf numFmtId="38" fontId="44" fillId="35" borderId="8" xfId="51" applyNumberFormat="1" applyFont="1" applyFill="1" applyBorder="1" applyAlignment="1">
      <alignment horizontal="right" vertical="center"/>
    </xf>
    <xf numFmtId="0" fontId="44" fillId="35" borderId="8" xfId="51" applyFont="1" applyFill="1" applyBorder="1" applyAlignment="1">
      <alignment horizontal="right" vertical="center"/>
    </xf>
    <xf numFmtId="0" fontId="44" fillId="35" borderId="9" xfId="51" applyFont="1" applyFill="1" applyBorder="1" applyAlignment="1">
      <alignment horizontal="right" vertical="center"/>
    </xf>
    <xf numFmtId="0" fontId="44" fillId="35" borderId="21" xfId="51" applyFont="1" applyFill="1" applyBorder="1" applyAlignment="1">
      <alignment horizontal="center" vertical="center" wrapText="1"/>
    </xf>
    <xf numFmtId="0" fontId="44" fillId="33" borderId="21" xfId="51" applyFont="1" applyFill="1" applyBorder="1" applyAlignment="1">
      <alignment horizontal="center" vertical="center" wrapText="1"/>
    </xf>
    <xf numFmtId="0" fontId="44" fillId="34" borderId="22" xfId="51" applyFont="1" applyFill="1" applyBorder="1" applyAlignment="1">
      <alignment horizontal="center" vertical="center"/>
    </xf>
    <xf numFmtId="0" fontId="44" fillId="34" borderId="23" xfId="51" applyFont="1" applyFill="1" applyBorder="1" applyAlignment="1">
      <alignment horizontal="center" vertical="center"/>
    </xf>
    <xf numFmtId="0" fontId="44" fillId="34" borderId="24" xfId="51" applyFont="1" applyFill="1" applyBorder="1" applyAlignment="1">
      <alignment horizontal="center" vertical="center"/>
    </xf>
    <xf numFmtId="0" fontId="44" fillId="34" borderId="27" xfId="51" applyFont="1" applyFill="1" applyBorder="1" applyAlignment="1">
      <alignment horizontal="center" vertical="center"/>
    </xf>
    <xf numFmtId="0" fontId="44" fillId="34" borderId="28" xfId="51" applyFont="1" applyFill="1" applyBorder="1" applyAlignment="1">
      <alignment horizontal="center" vertical="center"/>
    </xf>
    <xf numFmtId="0" fontId="44" fillId="34" borderId="29" xfId="51" applyFont="1" applyFill="1" applyBorder="1" applyAlignment="1">
      <alignment horizontal="center" vertical="center"/>
    </xf>
    <xf numFmtId="0" fontId="44" fillId="34" borderId="21" xfId="51" applyFont="1" applyFill="1" applyBorder="1" applyAlignment="1">
      <alignment horizontal="center" vertical="center" wrapText="1"/>
    </xf>
    <xf numFmtId="0" fontId="44" fillId="33" borderId="0" xfId="51" applyFont="1" applyFill="1" applyAlignment="1">
      <alignment horizontal="center" vertical="center"/>
    </xf>
    <xf numFmtId="49" fontId="48" fillId="33" borderId="0" xfId="51" quotePrefix="1" applyNumberFormat="1" applyFont="1" applyFill="1" applyAlignment="1">
      <alignment horizontal="center" vertical="center"/>
    </xf>
    <xf numFmtId="0" fontId="48" fillId="33" borderId="0" xfId="51" quotePrefix="1" applyFont="1" applyFill="1" applyAlignment="1">
      <alignment horizontal="center" vertical="center"/>
    </xf>
    <xf numFmtId="0" fontId="44" fillId="35" borderId="31" xfId="51" applyFont="1" applyFill="1" applyBorder="1" applyAlignment="1">
      <alignment horizontal="center" vertical="center"/>
    </xf>
    <xf numFmtId="0" fontId="44" fillId="35" borderId="32" xfId="51" applyFont="1" applyFill="1" applyBorder="1" applyAlignment="1">
      <alignment horizontal="center" vertical="center"/>
    </xf>
    <xf numFmtId="0" fontId="44" fillId="35" borderId="33" xfId="51" applyFont="1" applyFill="1" applyBorder="1" applyAlignment="1">
      <alignment horizontal="center" vertical="center"/>
    </xf>
    <xf numFmtId="0" fontId="57" fillId="33" borderId="34" xfId="51" applyFont="1" applyFill="1" applyBorder="1" applyAlignment="1">
      <alignment horizontal="center" vertical="center" wrapText="1"/>
    </xf>
    <xf numFmtId="0" fontId="57" fillId="33" borderId="19" xfId="51" applyFont="1" applyFill="1" applyBorder="1" applyAlignment="1">
      <alignment horizontal="center" vertical="center" wrapText="1"/>
    </xf>
    <xf numFmtId="0" fontId="57" fillId="33" borderId="35" xfId="51" applyFont="1" applyFill="1" applyBorder="1" applyAlignment="1">
      <alignment horizontal="center" vertical="center" wrapText="1"/>
    </xf>
    <xf numFmtId="0" fontId="57" fillId="33" borderId="36" xfId="51" applyFont="1" applyFill="1" applyBorder="1" applyAlignment="1">
      <alignment horizontal="center" vertical="center" wrapText="1"/>
    </xf>
    <xf numFmtId="0" fontId="57" fillId="33" borderId="5" xfId="51" applyFont="1" applyFill="1" applyBorder="1" applyAlignment="1">
      <alignment horizontal="center" vertical="center" wrapText="1"/>
    </xf>
    <xf numFmtId="0" fontId="57" fillId="33" borderId="37" xfId="51" applyFont="1" applyFill="1" applyBorder="1" applyAlignment="1">
      <alignment horizontal="center" vertical="center" wrapText="1"/>
    </xf>
    <xf numFmtId="0" fontId="34" fillId="0" borderId="0" xfId="51" applyFont="1" applyAlignment="1">
      <alignment horizontal="left" vertical="top" wrapText="1"/>
    </xf>
    <xf numFmtId="0" fontId="44" fillId="35" borderId="21" xfId="51" applyFont="1" applyFill="1" applyBorder="1" applyAlignment="1">
      <alignment horizontal="center" vertical="center"/>
    </xf>
    <xf numFmtId="0" fontId="41" fillId="34" borderId="21" xfId="51" applyFont="1" applyFill="1" applyBorder="1" applyAlignment="1">
      <alignment horizontal="center" vertical="center"/>
    </xf>
    <xf numFmtId="0" fontId="35" fillId="34" borderId="21" xfId="51" applyFont="1" applyFill="1" applyBorder="1" applyAlignment="1">
      <alignment horizontal="center" vertical="center" wrapText="1"/>
    </xf>
    <xf numFmtId="0" fontId="35" fillId="35" borderId="21" xfId="51" applyFont="1" applyFill="1" applyBorder="1" applyAlignment="1">
      <alignment horizontal="center" vertical="center" wrapText="1"/>
    </xf>
    <xf numFmtId="0" fontId="49" fillId="0" borderId="0" xfId="70" applyFont="1" applyAlignment="1" applyProtection="1">
      <alignment horizontal="left" vertical="center"/>
      <protection locked="0"/>
    </xf>
    <xf numFmtId="0" fontId="49" fillId="0" borderId="0" xfId="70" applyFont="1" applyAlignment="1" applyProtection="1">
      <alignment horizontal="left" vertical="center" wrapText="1"/>
      <protection locked="0"/>
    </xf>
    <xf numFmtId="0" fontId="52" fillId="0" borderId="0" xfId="70" applyFont="1" applyAlignment="1" applyProtection="1">
      <alignment horizontal="center" vertical="center"/>
      <protection locked="0"/>
    </xf>
    <xf numFmtId="0" fontId="56" fillId="0" borderId="19" xfId="70" applyFont="1" applyFill="1" applyBorder="1" applyAlignment="1" applyProtection="1">
      <alignment horizontal="left" vertical="center" wrapText="1"/>
      <protection locked="0"/>
    </xf>
    <xf numFmtId="0" fontId="56" fillId="0" borderId="0" xfId="70" applyFont="1" applyFill="1" applyBorder="1" applyAlignment="1" applyProtection="1">
      <alignment horizontal="left" vertical="center" wrapText="1"/>
      <protection locked="0"/>
    </xf>
    <xf numFmtId="0" fontId="29" fillId="0" borderId="3" xfId="74" applyFont="1" applyBorder="1" applyAlignment="1">
      <alignment horizontal="left" vertical="center" wrapText="1"/>
    </xf>
    <xf numFmtId="0" fontId="29" fillId="0" borderId="1" xfId="74" applyFont="1" applyBorder="1" applyAlignment="1">
      <alignment horizontal="left" vertical="center" wrapText="1"/>
    </xf>
    <xf numFmtId="0" fontId="29" fillId="0" borderId="2" xfId="74" applyFont="1" applyBorder="1" applyAlignment="1">
      <alignment horizontal="left" vertical="center" wrapText="1"/>
    </xf>
    <xf numFmtId="0" fontId="53" fillId="0" borderId="0" xfId="74" applyFont="1" applyAlignment="1">
      <alignment horizontal="center" vertical="center" wrapText="1"/>
    </xf>
    <xf numFmtId="0" fontId="53" fillId="0" borderId="0" xfId="74" applyFont="1" applyAlignment="1">
      <alignment horizontal="center" vertical="center"/>
    </xf>
    <xf numFmtId="0" fontId="29" fillId="0" borderId="4" xfId="74" applyFont="1" applyBorder="1" applyAlignment="1">
      <alignment horizontal="center" vertical="center" wrapText="1"/>
    </xf>
    <xf numFmtId="0" fontId="38" fillId="0" borderId="5" xfId="74" applyFont="1" applyBorder="1" applyAlignment="1">
      <alignment horizontal="center" vertical="center"/>
    </xf>
    <xf numFmtId="0" fontId="29" fillId="0" borderId="3" xfId="74" applyFont="1" applyBorder="1" applyAlignment="1">
      <alignment horizontal="center" vertical="center" wrapText="1"/>
    </xf>
    <xf numFmtId="0" fontId="29" fillId="0" borderId="1" xfId="74" applyFont="1" applyBorder="1" applyAlignment="1">
      <alignment horizontal="center" vertical="center" wrapText="1"/>
    </xf>
    <xf numFmtId="0" fontId="29" fillId="0" borderId="2" xfId="74" applyFont="1" applyBorder="1" applyAlignment="1">
      <alignment horizontal="center" vertical="center" wrapText="1"/>
    </xf>
    <xf numFmtId="177" fontId="49" fillId="35" borderId="4" xfId="70" applyNumberFormat="1" applyFont="1" applyFill="1" applyBorder="1" applyAlignment="1">
      <alignment horizontal="center" vertical="center"/>
    </xf>
  </cellXfs>
  <cellStyles count="7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3"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9" builtinId="6"/>
    <cellStyle name="桁区切り 2" xfId="45" xr:uid="{CD67EFBF-400C-4B07-BCEB-A0027327DCF5}"/>
    <cellStyle name="桁区切り 3" xfId="47" xr:uid="{AB5505B8-8A62-4FD5-B31F-9DC22426A9F8}"/>
    <cellStyle name="桁区切り 4" xfId="55" xr:uid="{5F309A36-140D-47EB-8105-0C495539606A}"/>
    <cellStyle name="桁区切り 5" xfId="66" xr:uid="{26EC84EE-47B8-4233-9DC2-4CC5B212C87D}"/>
    <cellStyle name="桁区切り 6" xfId="52" xr:uid="{BF22C893-E31D-441E-9A64-2C018E6D3029}"/>
    <cellStyle name="桁区切り 7" xfId="68" xr:uid="{BBB8770A-6783-48A2-AF25-F156A6F99E36}"/>
    <cellStyle name="桁区切り 8" xfId="71"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1" xr:uid="{B07A3CCD-FC68-43F9-B328-D95140D277AB}"/>
    <cellStyle name="標準 11" xfId="62" xr:uid="{9B601C58-85E3-4454-8654-D24BB2FD36CE}"/>
    <cellStyle name="標準 12" xfId="65" xr:uid="{38805D8A-BFD2-45FA-82BE-7B2EDE6BE6FF}"/>
    <cellStyle name="標準 13" xfId="67" xr:uid="{1409C473-0305-43BB-83A7-EA5AE49044E4}"/>
    <cellStyle name="標準 14" xfId="70" xr:uid="{58426D68-38F5-4374-B60E-F77002238811}"/>
    <cellStyle name="標準 14 2" xfId="72" xr:uid="{7BABEBB7-081E-4A5F-904C-84BF7357BA49}"/>
    <cellStyle name="標準 14 3" xfId="74" xr:uid="{DF8CE15C-1BF5-4672-A288-B53C0B9C5CEB}"/>
    <cellStyle name="標準 2" xfId="42" xr:uid="{00000000-0005-0000-0000-000029000000}"/>
    <cellStyle name="標準 2 2" xfId="43" xr:uid="{00000000-0005-0000-0000-00002A000000}"/>
    <cellStyle name="標準 2 2 2" xfId="49" xr:uid="{2FEA9425-DA98-44E8-A6AB-F838DA123D05}"/>
    <cellStyle name="標準 2 2 2 2" xfId="50" xr:uid="{2B253781-2D09-489B-9B11-55E4BD8027A3}"/>
    <cellStyle name="標準 2 2 2 5" xfId="53" xr:uid="{02B551D9-CF4B-44A2-B6B1-517B14302B58}"/>
    <cellStyle name="標準 2 2_交付金交付申請書（一般）H25配布用 20130122 2" xfId="51" xr:uid="{75264522-0B32-4E2D-BED6-0A3E1A19120D}"/>
    <cellStyle name="標準 2 2_交付金交付申請書H27 改修前後比較資料 20150109" xfId="48" xr:uid="{B86A0388-6ED1-440E-BA45-2F4434287ADB}"/>
    <cellStyle name="標準 2 3" xfId="60" xr:uid="{685918BA-EFA6-48D4-9612-B28B72E5A513}"/>
    <cellStyle name="標準 2 4" xfId="64" xr:uid="{3D0DE8B6-2E69-466B-B9A5-18AB22BE0E39}"/>
    <cellStyle name="標準 3" xfId="44" xr:uid="{688EC529-7D23-40FF-88E6-83B164BE8918}"/>
    <cellStyle name="標準 4" xfId="46" xr:uid="{83513287-A120-41F2-8A09-E56F12D5E9F9}"/>
    <cellStyle name="標準 5" xfId="54" xr:uid="{0DE01FB5-51F4-4D14-85B5-6993EE0BDCA9}"/>
    <cellStyle name="標準 6" xfId="56" xr:uid="{62FD77E9-1762-4209-8D87-55F3227D2E07}"/>
    <cellStyle name="標準 7" xfId="57" xr:uid="{76717828-E033-46D3-A01F-C02C470F20DB}"/>
    <cellStyle name="標準 8" xfId="58" xr:uid="{5BA54FC9-DB59-4ACD-9004-CEFFA82D6F3C}"/>
    <cellStyle name="標準 8 2" xfId="63" xr:uid="{749B5BDE-ACE5-4528-89E8-F2CA188B66BB}"/>
    <cellStyle name="標準 9" xfId="59" xr:uid="{8E7B87B0-7D66-4021-AE0D-89B7A646A052}"/>
    <cellStyle name="良い" xfId="41" builtinId="26" customBuiltin="1"/>
  </cellStyles>
  <dxfs count="21">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patternFill>
      </fill>
    </dxf>
    <dxf>
      <fill>
        <patternFill>
          <bgColor theme="1"/>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patternFill>
      </fill>
    </dxf>
    <dxf>
      <fill>
        <patternFill>
          <bgColor theme="1"/>
        </patternFill>
      </fill>
    </dxf>
    <dxf>
      <fill>
        <patternFill>
          <bgColor theme="1" tint="0.499984740745262"/>
        </patternFill>
      </fill>
    </dxf>
  </dxfs>
  <tableStyles count="0" defaultTableStyle="TableStyleMedium2" defaultPivotStyle="PivotStyleLight16"/>
  <colors>
    <mruColors>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22</xdr:col>
      <xdr:colOff>123233</xdr:colOff>
      <xdr:row>1</xdr:row>
      <xdr:rowOff>174155</xdr:rowOff>
    </xdr:from>
    <xdr:to>
      <xdr:col>40</xdr:col>
      <xdr:colOff>48319</xdr:colOff>
      <xdr:row>4</xdr:row>
      <xdr:rowOff>48549</xdr:rowOff>
    </xdr:to>
    <xdr:sp macro="" textlink="">
      <xdr:nvSpPr>
        <xdr:cNvPr id="2" name="正方形/長方形 1">
          <a:extLst>
            <a:ext uri="{FF2B5EF4-FFF2-40B4-BE49-F238E27FC236}">
              <a16:creationId xmlns:a16="http://schemas.microsoft.com/office/drawing/2014/main" id="{72D7FA7F-E8C2-485D-8CB9-B2D20EA257B5}"/>
            </a:ext>
          </a:extLst>
        </xdr:cNvPr>
        <xdr:cNvSpPr/>
      </xdr:nvSpPr>
      <xdr:spPr bwMode="auto">
        <a:xfrm>
          <a:off x="4258204" y="420684"/>
          <a:ext cx="2547262" cy="69242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kern="1200"/>
            <a:t>施設名</a:t>
          </a:r>
          <a:endParaRPr kumimoji="1" lang="en-US" altLang="ja-JP" sz="1100" kern="1200"/>
        </a:p>
        <a:p>
          <a:pPr algn="l"/>
          <a:endParaRPr kumimoji="1" lang="ja-JP" altLang="en-US" sz="1100" kern="1200"/>
        </a:p>
      </xdr:txBody>
    </xdr:sp>
    <xdr:clientData/>
  </xdr:twoCellAnchor>
  <xdr:twoCellAnchor editAs="oneCell">
    <xdr:from>
      <xdr:col>17</xdr:col>
      <xdr:colOff>121920</xdr:colOff>
      <xdr:row>8</xdr:row>
      <xdr:rowOff>60960</xdr:rowOff>
    </xdr:from>
    <xdr:to>
      <xdr:col>19</xdr:col>
      <xdr:colOff>76200</xdr:colOff>
      <xdr:row>8</xdr:row>
      <xdr:rowOff>373380</xdr:rowOff>
    </xdr:to>
    <xdr:sp macro="" textlink="">
      <xdr:nvSpPr>
        <xdr:cNvPr id="28673" name="Check Box 1" hidden="1">
          <a:extLst>
            <a:ext uri="{63B3BB69-23CF-44E3-9099-C40C66FF867C}">
              <a14:compatExt xmlns:a14="http://schemas.microsoft.com/office/drawing/2010/main"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129540</xdr:colOff>
      <xdr:row>8</xdr:row>
      <xdr:rowOff>60960</xdr:rowOff>
    </xdr:from>
    <xdr:to>
      <xdr:col>32</xdr:col>
      <xdr:colOff>83820</xdr:colOff>
      <xdr:row>8</xdr:row>
      <xdr:rowOff>373380</xdr:rowOff>
    </xdr:to>
    <xdr:sp macro="" textlink="">
      <xdr:nvSpPr>
        <xdr:cNvPr id="28674" name="Check Box 2" hidden="1">
          <a:extLst>
            <a:ext uri="{63B3BB69-23CF-44E3-9099-C40C66FF867C}">
              <a14:compatExt xmlns:a14="http://schemas.microsoft.com/office/drawing/2010/main"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15240</xdr:colOff>
      <xdr:row>37</xdr:row>
      <xdr:rowOff>129540</xdr:rowOff>
    </xdr:from>
    <xdr:to>
      <xdr:col>3</xdr:col>
      <xdr:colOff>22860</xdr:colOff>
      <xdr:row>37</xdr:row>
      <xdr:rowOff>441960</xdr:rowOff>
    </xdr:to>
    <xdr:sp macro="" textlink="">
      <xdr:nvSpPr>
        <xdr:cNvPr id="28675" name="Check Box 3" hidden="1">
          <a:extLst>
            <a:ext uri="{63B3BB69-23CF-44E3-9099-C40C66FF867C}">
              <a14:compatExt xmlns:a14="http://schemas.microsoft.com/office/drawing/2010/main" spid="_x0000_s28675"/>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22</xdr:col>
      <xdr:colOff>123233</xdr:colOff>
      <xdr:row>1</xdr:row>
      <xdr:rowOff>174155</xdr:rowOff>
    </xdr:from>
    <xdr:to>
      <xdr:col>40</xdr:col>
      <xdr:colOff>48319</xdr:colOff>
      <xdr:row>4</xdr:row>
      <xdr:rowOff>54264</xdr:rowOff>
    </xdr:to>
    <xdr:sp macro="" textlink="">
      <xdr:nvSpPr>
        <xdr:cNvPr id="3" name="正方形/長方形 2">
          <a:extLst>
            <a:ext uri="{FF2B5EF4-FFF2-40B4-BE49-F238E27FC236}">
              <a16:creationId xmlns:a16="http://schemas.microsoft.com/office/drawing/2014/main" id="{E8F16FE8-8CBA-43F0-ADB2-2F950FBB20E3}"/>
            </a:ext>
          </a:extLst>
        </xdr:cNvPr>
        <xdr:cNvSpPr/>
      </xdr:nvSpPr>
      <xdr:spPr bwMode="auto">
        <a:xfrm>
          <a:off x="4258204" y="420684"/>
          <a:ext cx="2547262" cy="69813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100" kern="1200"/>
            <a:t>【</a:t>
          </a:r>
          <a:r>
            <a:rPr kumimoji="1" lang="ja-JP" altLang="en-US" sz="1100" kern="1200"/>
            <a:t>施設名</a:t>
          </a:r>
          <a:r>
            <a:rPr kumimoji="1" lang="en-US" altLang="ja-JP" sz="1100" kern="1200"/>
            <a:t>】</a:t>
          </a:r>
        </a:p>
        <a:p>
          <a:pPr algn="l"/>
          <a:endParaRPr kumimoji="1" lang="ja-JP" altLang="en-US" sz="1100" kern="1200"/>
        </a:p>
      </xdr:txBody>
    </xdr:sp>
    <xdr:clientData/>
  </xdr:twoCellAnchor>
  <mc:AlternateContent xmlns:mc="http://schemas.openxmlformats.org/markup-compatibility/2006">
    <mc:Choice xmlns:a14="http://schemas.microsoft.com/office/drawing/2010/main" Requires="a14">
      <xdr:twoCellAnchor editAs="oneCell">
        <xdr:from>
          <xdr:col>17</xdr:col>
          <xdr:colOff>121920</xdr:colOff>
          <xdr:row>8</xdr:row>
          <xdr:rowOff>60960</xdr:rowOff>
        </xdr:from>
        <xdr:to>
          <xdr:col>19</xdr:col>
          <xdr:colOff>76200</xdr:colOff>
          <xdr:row>8</xdr:row>
          <xdr:rowOff>373380</xdr:rowOff>
        </xdr:to>
        <xdr:sp macro="" textlink="">
          <xdr:nvSpPr>
            <xdr:cNvPr id="4" name="Check Box 1" hidden="1">
              <a:extLst>
                <a:ext uri="{63B3BB69-23CF-44E3-9099-C40C66FF867C}">
                  <a14:compatExt spid="_x0000_s28673"/>
                </a:ext>
                <a:ext uri="{FF2B5EF4-FFF2-40B4-BE49-F238E27FC236}">
                  <a16:creationId xmlns:a16="http://schemas.microsoft.com/office/drawing/2014/main" id="{4D09FF05-631B-BC53-1734-783900E32C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129540</xdr:colOff>
          <xdr:row>8</xdr:row>
          <xdr:rowOff>60960</xdr:rowOff>
        </xdr:from>
        <xdr:to>
          <xdr:col>32</xdr:col>
          <xdr:colOff>83820</xdr:colOff>
          <xdr:row>8</xdr:row>
          <xdr:rowOff>373380</xdr:rowOff>
        </xdr:to>
        <xdr:sp macro="" textlink="">
          <xdr:nvSpPr>
            <xdr:cNvPr id="5" name="Check Box 2" hidden="1">
              <a:extLst>
                <a:ext uri="{63B3BB69-23CF-44E3-9099-C40C66FF867C}">
                  <a14:compatExt spid="_x0000_s28674"/>
                </a:ext>
                <a:ext uri="{FF2B5EF4-FFF2-40B4-BE49-F238E27FC236}">
                  <a16:creationId xmlns:a16="http://schemas.microsoft.com/office/drawing/2014/main" id="{1B4164D9-C751-4EF5-203D-FA99BABB19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37</xdr:row>
          <xdr:rowOff>129540</xdr:rowOff>
        </xdr:from>
        <xdr:to>
          <xdr:col>3</xdr:col>
          <xdr:colOff>22860</xdr:colOff>
          <xdr:row>37</xdr:row>
          <xdr:rowOff>441960</xdr:rowOff>
        </xdr:to>
        <xdr:sp macro="" textlink="">
          <xdr:nvSpPr>
            <xdr:cNvPr id="6" name="Check Box 3" hidden="1">
              <a:extLst>
                <a:ext uri="{63B3BB69-23CF-44E3-9099-C40C66FF867C}">
                  <a14:compatExt spid="_x0000_s28675"/>
                </a:ext>
                <a:ext uri="{FF2B5EF4-FFF2-40B4-BE49-F238E27FC236}">
                  <a16:creationId xmlns:a16="http://schemas.microsoft.com/office/drawing/2014/main" id="{77A70051-2ED4-81BE-11D0-47913B5ACF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5</xdr:col>
      <xdr:colOff>1176130</xdr:colOff>
      <xdr:row>0</xdr:row>
      <xdr:rowOff>91108</xdr:rowOff>
    </xdr:from>
    <xdr:to>
      <xdr:col>7</xdr:col>
      <xdr:colOff>472137</xdr:colOff>
      <xdr:row>2</xdr:row>
      <xdr:rowOff>196047</xdr:rowOff>
    </xdr:to>
    <xdr:sp macro="" textlink="">
      <xdr:nvSpPr>
        <xdr:cNvPr id="3" name="正方形/長方形 2">
          <a:extLst>
            <a:ext uri="{FF2B5EF4-FFF2-40B4-BE49-F238E27FC236}">
              <a16:creationId xmlns:a16="http://schemas.microsoft.com/office/drawing/2014/main" id="{12C0F539-263B-4747-9D5D-5889F22A0101}"/>
            </a:ext>
          </a:extLst>
        </xdr:cNvPr>
        <xdr:cNvSpPr/>
      </xdr:nvSpPr>
      <xdr:spPr bwMode="auto">
        <a:xfrm>
          <a:off x="6054587" y="91108"/>
          <a:ext cx="2551072" cy="70956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100" kern="1200"/>
            <a:t>【</a:t>
          </a:r>
          <a:r>
            <a:rPr kumimoji="1" lang="ja-JP" altLang="en-US" sz="1100" kern="1200"/>
            <a:t>施設名</a:t>
          </a:r>
          <a:r>
            <a:rPr kumimoji="1" lang="en-US" altLang="ja-JP" sz="1100" kern="1200"/>
            <a:t>】</a:t>
          </a:r>
        </a:p>
        <a:p>
          <a:pPr algn="l"/>
          <a:endParaRPr kumimoji="1" lang="ja-JP" altLang="en-US" sz="1100" kern="12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787977</xdr:colOff>
      <xdr:row>0</xdr:row>
      <xdr:rowOff>207818</xdr:rowOff>
    </xdr:from>
    <xdr:to>
      <xdr:col>7</xdr:col>
      <xdr:colOff>12122</xdr:colOff>
      <xdr:row>2</xdr:row>
      <xdr:rowOff>303068</xdr:rowOff>
    </xdr:to>
    <xdr:sp macro="" textlink="">
      <xdr:nvSpPr>
        <xdr:cNvPr id="2" name="正方形/長方形 1">
          <a:extLst>
            <a:ext uri="{FF2B5EF4-FFF2-40B4-BE49-F238E27FC236}">
              <a16:creationId xmlns:a16="http://schemas.microsoft.com/office/drawing/2014/main" id="{8412A09C-692C-4236-ADCB-6CA1F256222E}"/>
            </a:ext>
          </a:extLst>
        </xdr:cNvPr>
        <xdr:cNvSpPr/>
      </xdr:nvSpPr>
      <xdr:spPr bwMode="auto">
        <a:xfrm>
          <a:off x="7351568" y="207818"/>
          <a:ext cx="2479963" cy="692727"/>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kern="1200"/>
            <a:t>医療機関名</a:t>
          </a:r>
        </a:p>
      </xdr:txBody>
    </xdr:sp>
    <xdr:clientData/>
  </xdr:twoCellAnchor>
  <xdr:twoCellAnchor>
    <xdr:from>
      <xdr:col>5</xdr:col>
      <xdr:colOff>770659</xdr:colOff>
      <xdr:row>0</xdr:row>
      <xdr:rowOff>207818</xdr:rowOff>
    </xdr:from>
    <xdr:to>
      <xdr:col>7</xdr:col>
      <xdr:colOff>59938</xdr:colOff>
      <xdr:row>2</xdr:row>
      <xdr:rowOff>318264</xdr:rowOff>
    </xdr:to>
    <xdr:sp macro="" textlink="">
      <xdr:nvSpPr>
        <xdr:cNvPr id="3" name="正方形/長方形 2">
          <a:extLst>
            <a:ext uri="{FF2B5EF4-FFF2-40B4-BE49-F238E27FC236}">
              <a16:creationId xmlns:a16="http://schemas.microsoft.com/office/drawing/2014/main" id="{44BDB18D-4484-4171-A8AA-9273BADEE0CE}"/>
            </a:ext>
          </a:extLst>
        </xdr:cNvPr>
        <xdr:cNvSpPr/>
      </xdr:nvSpPr>
      <xdr:spPr bwMode="auto">
        <a:xfrm>
          <a:off x="7351568" y="207818"/>
          <a:ext cx="2547262" cy="70575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100" kern="1200"/>
            <a:t>【</a:t>
          </a:r>
          <a:r>
            <a:rPr kumimoji="1" lang="ja-JP" altLang="en-US" sz="1100" kern="1200"/>
            <a:t>施設名</a:t>
          </a:r>
          <a:r>
            <a:rPr kumimoji="1" lang="en-US" altLang="ja-JP" sz="1100" kern="1200"/>
            <a:t>】</a:t>
          </a:r>
        </a:p>
        <a:p>
          <a:pPr algn="l"/>
          <a:endParaRPr kumimoji="1" lang="ja-JP" altLang="en-US" sz="1100" kern="1200"/>
        </a:p>
      </xdr:txBody>
    </xdr:sp>
    <xdr:clientData/>
  </xdr:twoCellAnchor>
  <xdr:twoCellAnchor editAs="oneCell">
    <xdr:from>
      <xdr:col>1</xdr:col>
      <xdr:colOff>259080</xdr:colOff>
      <xdr:row>11</xdr:row>
      <xdr:rowOff>76200</xdr:rowOff>
    </xdr:from>
    <xdr:to>
      <xdr:col>1</xdr:col>
      <xdr:colOff>472440</xdr:colOff>
      <xdr:row>11</xdr:row>
      <xdr:rowOff>381000</xdr:rowOff>
    </xdr:to>
    <xdr:sp macro="" textlink="">
      <xdr:nvSpPr>
        <xdr:cNvPr id="4" name="Check Box 40" hidden="1">
          <a:extLst>
            <a:ext uri="{63B3BB69-23CF-44E3-9099-C40C66FF867C}">
              <a14:compatExt xmlns:a14="http://schemas.microsoft.com/office/drawing/2010/main" spid="_x0000_s24616"/>
            </a:ext>
            <a:ext uri="{FF2B5EF4-FFF2-40B4-BE49-F238E27FC236}">
              <a16:creationId xmlns:a16="http://schemas.microsoft.com/office/drawing/2014/main" id="{D41B5EFD-C1EB-4A09-AF09-4613B6A156C5}"/>
            </a:ext>
          </a:extLst>
        </xdr:cNvPr>
        <xdr:cNvSpPr/>
      </xdr:nvSpPr>
      <xdr:spPr bwMode="auto">
        <a:xfrm>
          <a:off x="447675" y="5915025"/>
          <a:ext cx="2190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259080</xdr:colOff>
      <xdr:row>14</xdr:row>
      <xdr:rowOff>76200</xdr:rowOff>
    </xdr:from>
    <xdr:to>
      <xdr:col>1</xdr:col>
      <xdr:colOff>478155</xdr:colOff>
      <xdr:row>14</xdr:row>
      <xdr:rowOff>381000</xdr:rowOff>
    </xdr:to>
    <xdr:sp macro="" textlink="">
      <xdr:nvSpPr>
        <xdr:cNvPr id="5" name="Check Box 44" hidden="1">
          <a:extLst>
            <a:ext uri="{63B3BB69-23CF-44E3-9099-C40C66FF867C}">
              <a14:compatExt xmlns:a14="http://schemas.microsoft.com/office/drawing/2010/main" spid="_x0000_s24620"/>
            </a:ext>
            <a:ext uri="{FF2B5EF4-FFF2-40B4-BE49-F238E27FC236}">
              <a16:creationId xmlns:a16="http://schemas.microsoft.com/office/drawing/2014/main" id="{B917FA56-DC84-4E74-BCC5-4E5B6377F69D}"/>
            </a:ext>
          </a:extLst>
        </xdr:cNvPr>
        <xdr:cNvSpPr/>
      </xdr:nvSpPr>
      <xdr:spPr bwMode="auto">
        <a:xfrm>
          <a:off x="447675" y="7086600"/>
          <a:ext cx="2286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259080</xdr:colOff>
      <xdr:row>17</xdr:row>
      <xdr:rowOff>76200</xdr:rowOff>
    </xdr:from>
    <xdr:to>
      <xdr:col>1</xdr:col>
      <xdr:colOff>472440</xdr:colOff>
      <xdr:row>17</xdr:row>
      <xdr:rowOff>381000</xdr:rowOff>
    </xdr:to>
    <xdr:sp macro="" textlink="">
      <xdr:nvSpPr>
        <xdr:cNvPr id="6" name="Check Box 45" hidden="1">
          <a:extLst>
            <a:ext uri="{63B3BB69-23CF-44E3-9099-C40C66FF867C}">
              <a14:compatExt xmlns:a14="http://schemas.microsoft.com/office/drawing/2010/main" spid="_x0000_s24621"/>
            </a:ext>
            <a:ext uri="{FF2B5EF4-FFF2-40B4-BE49-F238E27FC236}">
              <a16:creationId xmlns:a16="http://schemas.microsoft.com/office/drawing/2014/main" id="{DE7B5BD2-3045-422A-A51B-F0F1B0252BE9}"/>
            </a:ext>
          </a:extLst>
        </xdr:cNvPr>
        <xdr:cNvSpPr/>
      </xdr:nvSpPr>
      <xdr:spPr bwMode="auto">
        <a:xfrm>
          <a:off x="447675" y="8258175"/>
          <a:ext cx="2190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259080</xdr:colOff>
          <xdr:row>11</xdr:row>
          <xdr:rowOff>76200</xdr:rowOff>
        </xdr:from>
        <xdr:to>
          <xdr:col>1</xdr:col>
          <xdr:colOff>472440</xdr:colOff>
          <xdr:row>11</xdr:row>
          <xdr:rowOff>381000</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F0FECBBE-586B-46BD-A30F-1F3FCEE260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14</xdr:row>
          <xdr:rowOff>76200</xdr:rowOff>
        </xdr:from>
        <xdr:to>
          <xdr:col>1</xdr:col>
          <xdr:colOff>478155</xdr:colOff>
          <xdr:row>14</xdr:row>
          <xdr:rowOff>381000</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3A827E9F-29F5-4B61-A323-4F5961454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17</xdr:row>
          <xdr:rowOff>76200</xdr:rowOff>
        </xdr:from>
        <xdr:to>
          <xdr:col>1</xdr:col>
          <xdr:colOff>472440</xdr:colOff>
          <xdr:row>17</xdr:row>
          <xdr:rowOff>381000</xdr:rowOff>
        </xdr:to>
        <xdr:sp macro="" textlink="">
          <xdr:nvSpPr>
            <xdr:cNvPr id="38918" name="Check Box 6" hidden="1">
              <a:extLst>
                <a:ext uri="{63B3BB69-23CF-44E3-9099-C40C66FF867C}">
                  <a14:compatExt spid="_x0000_s38918"/>
                </a:ext>
                <a:ext uri="{FF2B5EF4-FFF2-40B4-BE49-F238E27FC236}">
                  <a16:creationId xmlns:a16="http://schemas.microsoft.com/office/drawing/2014/main" id="{4AE580B0-2446-49B8-9369-85185CC3B2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304800</xdr:colOff>
      <xdr:row>8</xdr:row>
      <xdr:rowOff>137160</xdr:rowOff>
    </xdr:from>
    <xdr:to>
      <xdr:col>1</xdr:col>
      <xdr:colOff>533400</xdr:colOff>
      <xdr:row>9</xdr:row>
      <xdr:rowOff>266700</xdr:rowOff>
    </xdr:to>
    <xdr:sp macro="" textlink="">
      <xdr:nvSpPr>
        <xdr:cNvPr id="13313" name="Check Box 1" hidden="1">
          <a:extLst>
            <a:ext uri="{63B3BB69-23CF-44E3-9099-C40C66FF867C}">
              <a14:compatExt xmlns:a14="http://schemas.microsoft.com/office/drawing/2010/main"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312420</xdr:colOff>
      <xdr:row>10</xdr:row>
      <xdr:rowOff>0</xdr:rowOff>
    </xdr:from>
    <xdr:to>
      <xdr:col>1</xdr:col>
      <xdr:colOff>541020</xdr:colOff>
      <xdr:row>10</xdr:row>
      <xdr:rowOff>312420</xdr:rowOff>
    </xdr:to>
    <xdr:sp macro="" textlink="">
      <xdr:nvSpPr>
        <xdr:cNvPr id="13326" name="Check Box 14" hidden="1">
          <a:extLst>
            <a:ext uri="{63B3BB69-23CF-44E3-9099-C40C66FF867C}">
              <a14:compatExt xmlns:a14="http://schemas.microsoft.com/office/drawing/2010/main" spid="_x0000_s13326"/>
            </a:ext>
            <a:ext uri="{FF2B5EF4-FFF2-40B4-BE49-F238E27FC236}">
              <a16:creationId xmlns:a16="http://schemas.microsoft.com/office/drawing/2014/main" id="{00000000-0008-0000-0100-00000E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297180</xdr:colOff>
      <xdr:row>22</xdr:row>
      <xdr:rowOff>30480</xdr:rowOff>
    </xdr:from>
    <xdr:to>
      <xdr:col>1</xdr:col>
      <xdr:colOff>525780</xdr:colOff>
      <xdr:row>22</xdr:row>
      <xdr:rowOff>350520</xdr:rowOff>
    </xdr:to>
    <xdr:sp macro="" textlink="">
      <xdr:nvSpPr>
        <xdr:cNvPr id="13329" name="Check Box 17" hidden="1">
          <a:extLst>
            <a:ext uri="{63B3BB69-23CF-44E3-9099-C40C66FF867C}">
              <a14:compatExt xmlns:a14="http://schemas.microsoft.com/office/drawing/2010/main" spid="_x0000_s13329"/>
            </a:ext>
            <a:ext uri="{FF2B5EF4-FFF2-40B4-BE49-F238E27FC236}">
              <a16:creationId xmlns:a16="http://schemas.microsoft.com/office/drawing/2014/main" id="{00000000-0008-0000-0100-000011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304800</xdr:colOff>
      <xdr:row>16</xdr:row>
      <xdr:rowOff>7620</xdr:rowOff>
    </xdr:from>
    <xdr:to>
      <xdr:col>1</xdr:col>
      <xdr:colOff>533400</xdr:colOff>
      <xdr:row>16</xdr:row>
      <xdr:rowOff>327660</xdr:rowOff>
    </xdr:to>
    <xdr:sp macro="" textlink="">
      <xdr:nvSpPr>
        <xdr:cNvPr id="13348" name="Check Box 36" hidden="1">
          <a:extLst>
            <a:ext uri="{63B3BB69-23CF-44E3-9099-C40C66FF867C}">
              <a14:compatExt xmlns:a14="http://schemas.microsoft.com/office/drawing/2010/main" spid="_x0000_s13348"/>
            </a:ext>
            <a:ext uri="{FF2B5EF4-FFF2-40B4-BE49-F238E27FC236}">
              <a16:creationId xmlns:a16="http://schemas.microsoft.com/office/drawing/2014/main" id="{00000000-0008-0000-0100-000024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304800</xdr:colOff>
      <xdr:row>17</xdr:row>
      <xdr:rowOff>7620</xdr:rowOff>
    </xdr:from>
    <xdr:to>
      <xdr:col>1</xdr:col>
      <xdr:colOff>533400</xdr:colOff>
      <xdr:row>17</xdr:row>
      <xdr:rowOff>327660</xdr:rowOff>
    </xdr:to>
    <xdr:sp macro="" textlink="">
      <xdr:nvSpPr>
        <xdr:cNvPr id="13349" name="Check Box 37" hidden="1">
          <a:extLst>
            <a:ext uri="{63B3BB69-23CF-44E3-9099-C40C66FF867C}">
              <a14:compatExt xmlns:a14="http://schemas.microsoft.com/office/drawing/2010/main" spid="_x0000_s13349"/>
            </a:ext>
            <a:ext uri="{FF2B5EF4-FFF2-40B4-BE49-F238E27FC236}">
              <a16:creationId xmlns:a16="http://schemas.microsoft.com/office/drawing/2014/main" id="{00000000-0008-0000-0100-000025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304800</xdr:colOff>
      <xdr:row>18</xdr:row>
      <xdr:rowOff>7620</xdr:rowOff>
    </xdr:from>
    <xdr:to>
      <xdr:col>1</xdr:col>
      <xdr:colOff>533400</xdr:colOff>
      <xdr:row>18</xdr:row>
      <xdr:rowOff>327660</xdr:rowOff>
    </xdr:to>
    <xdr:sp macro="" textlink="">
      <xdr:nvSpPr>
        <xdr:cNvPr id="13350" name="Check Box 38" hidden="1">
          <a:extLst>
            <a:ext uri="{63B3BB69-23CF-44E3-9099-C40C66FF867C}">
              <a14:compatExt xmlns:a14="http://schemas.microsoft.com/office/drawing/2010/main" spid="_x0000_s13350"/>
            </a:ext>
            <a:ext uri="{FF2B5EF4-FFF2-40B4-BE49-F238E27FC236}">
              <a16:creationId xmlns:a16="http://schemas.microsoft.com/office/drawing/2014/main" id="{00000000-0008-0000-0100-000026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312420</xdr:colOff>
      <xdr:row>19</xdr:row>
      <xdr:rowOff>7620</xdr:rowOff>
    </xdr:from>
    <xdr:to>
      <xdr:col>1</xdr:col>
      <xdr:colOff>541020</xdr:colOff>
      <xdr:row>20</xdr:row>
      <xdr:rowOff>0</xdr:rowOff>
    </xdr:to>
    <xdr:sp macro="" textlink="">
      <xdr:nvSpPr>
        <xdr:cNvPr id="13351" name="Check Box 39" hidden="1">
          <a:extLst>
            <a:ext uri="{63B3BB69-23CF-44E3-9099-C40C66FF867C}">
              <a14:compatExt xmlns:a14="http://schemas.microsoft.com/office/drawing/2010/main" spid="_x0000_s13351"/>
            </a:ext>
            <a:ext uri="{FF2B5EF4-FFF2-40B4-BE49-F238E27FC236}">
              <a16:creationId xmlns:a16="http://schemas.microsoft.com/office/drawing/2014/main" id="{00000000-0008-0000-0100-000027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304800</xdr:colOff>
      <xdr:row>14</xdr:row>
      <xdr:rowOff>175260</xdr:rowOff>
    </xdr:from>
    <xdr:to>
      <xdr:col>1</xdr:col>
      <xdr:colOff>533400</xdr:colOff>
      <xdr:row>15</xdr:row>
      <xdr:rowOff>304800</xdr:rowOff>
    </xdr:to>
    <xdr:sp macro="" textlink="">
      <xdr:nvSpPr>
        <xdr:cNvPr id="13352" name="Check Box 40" hidden="1">
          <a:extLst>
            <a:ext uri="{63B3BB69-23CF-44E3-9099-C40C66FF867C}">
              <a14:compatExt xmlns:a14="http://schemas.microsoft.com/office/drawing/2010/main" spid="_x0000_s13352"/>
            </a:ext>
            <a:ext uri="{FF2B5EF4-FFF2-40B4-BE49-F238E27FC236}">
              <a16:creationId xmlns:a16="http://schemas.microsoft.com/office/drawing/2014/main" id="{00000000-0008-0000-0100-000028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289560</xdr:colOff>
      <xdr:row>22</xdr:row>
      <xdr:rowOff>464820</xdr:rowOff>
    </xdr:from>
    <xdr:to>
      <xdr:col>1</xdr:col>
      <xdr:colOff>518160</xdr:colOff>
      <xdr:row>23</xdr:row>
      <xdr:rowOff>304800</xdr:rowOff>
    </xdr:to>
    <xdr:sp macro="" textlink="">
      <xdr:nvSpPr>
        <xdr:cNvPr id="13355" name="Check Box 43" hidden="1">
          <a:extLst>
            <a:ext uri="{63B3BB69-23CF-44E3-9099-C40C66FF867C}">
              <a14:compatExt xmlns:a14="http://schemas.microsoft.com/office/drawing/2010/main" spid="_x0000_s13355"/>
            </a:ext>
            <a:ext uri="{FF2B5EF4-FFF2-40B4-BE49-F238E27FC236}">
              <a16:creationId xmlns:a16="http://schemas.microsoft.com/office/drawing/2014/main" id="{00000000-0008-0000-0100-00002B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297180</xdr:colOff>
      <xdr:row>24</xdr:row>
      <xdr:rowOff>7620</xdr:rowOff>
    </xdr:from>
    <xdr:to>
      <xdr:col>1</xdr:col>
      <xdr:colOff>525780</xdr:colOff>
      <xdr:row>24</xdr:row>
      <xdr:rowOff>327660</xdr:rowOff>
    </xdr:to>
    <xdr:sp macro="" textlink="">
      <xdr:nvSpPr>
        <xdr:cNvPr id="13358" name="Check Box 46" hidden="1">
          <a:extLst>
            <a:ext uri="{63B3BB69-23CF-44E3-9099-C40C66FF867C}">
              <a14:compatExt xmlns:a14="http://schemas.microsoft.com/office/drawing/2010/main" spid="_x0000_s13358"/>
            </a:ext>
            <a:ext uri="{FF2B5EF4-FFF2-40B4-BE49-F238E27FC236}">
              <a16:creationId xmlns:a16="http://schemas.microsoft.com/office/drawing/2014/main" id="{00000000-0008-0000-0100-00002E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1904999</xdr:colOff>
      <xdr:row>0</xdr:row>
      <xdr:rowOff>277092</xdr:rowOff>
    </xdr:from>
    <xdr:to>
      <xdr:col>7</xdr:col>
      <xdr:colOff>132414</xdr:colOff>
      <xdr:row>3</xdr:row>
      <xdr:rowOff>49574</xdr:rowOff>
    </xdr:to>
    <xdr:sp macro="" textlink="">
      <xdr:nvSpPr>
        <xdr:cNvPr id="6" name="正方形/長方形 5">
          <a:extLst>
            <a:ext uri="{FF2B5EF4-FFF2-40B4-BE49-F238E27FC236}">
              <a16:creationId xmlns:a16="http://schemas.microsoft.com/office/drawing/2014/main" id="{D98902ED-247D-4E9B-910F-8563A53379EA}"/>
            </a:ext>
          </a:extLst>
        </xdr:cNvPr>
        <xdr:cNvSpPr/>
      </xdr:nvSpPr>
      <xdr:spPr bwMode="auto">
        <a:xfrm>
          <a:off x="7914408" y="277092"/>
          <a:ext cx="2539642" cy="70766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100" kern="1200"/>
            <a:t>【</a:t>
          </a:r>
          <a:r>
            <a:rPr kumimoji="1" lang="ja-JP" altLang="en-US" sz="1100" kern="1200"/>
            <a:t>施設名</a:t>
          </a:r>
          <a:r>
            <a:rPr kumimoji="1" lang="en-US" altLang="ja-JP" sz="1100" kern="1200"/>
            <a:t>】</a:t>
          </a:r>
        </a:p>
        <a:p>
          <a:pPr algn="l"/>
          <a:endParaRPr kumimoji="1" lang="ja-JP" altLang="en-US" sz="1100" kern="1200"/>
        </a:p>
      </xdr:txBody>
    </xdr:sp>
    <xdr:clientData/>
  </xdr:twoCellAnchor>
  <mc:AlternateContent xmlns:mc="http://schemas.openxmlformats.org/markup-compatibility/2006">
    <mc:Choice xmlns:a14="http://schemas.microsoft.com/office/drawing/2010/main" Requires="a14">
      <xdr:twoCellAnchor editAs="oneCell">
        <xdr:from>
          <xdr:col>1</xdr:col>
          <xdr:colOff>304800</xdr:colOff>
          <xdr:row>8</xdr:row>
          <xdr:rowOff>137160</xdr:rowOff>
        </xdr:from>
        <xdr:to>
          <xdr:col>1</xdr:col>
          <xdr:colOff>533400</xdr:colOff>
          <xdr:row>9</xdr:row>
          <xdr:rowOff>266700</xdr:rowOff>
        </xdr:to>
        <xdr:sp macro="" textlink="">
          <xdr:nvSpPr>
            <xdr:cNvPr id="2" name="Check Box 1" hidden="1">
              <a:extLst>
                <a:ext uri="{63B3BB69-23CF-44E3-9099-C40C66FF867C}">
                  <a14:compatExt spid="_x0000_s13313"/>
                </a:ext>
                <a:ext uri="{FF2B5EF4-FFF2-40B4-BE49-F238E27FC236}">
                  <a16:creationId xmlns:a16="http://schemas.microsoft.com/office/drawing/2014/main" id="{2ED52FA1-EACE-2DFA-E090-EC2155369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312420</xdr:colOff>
          <xdr:row>10</xdr:row>
          <xdr:rowOff>0</xdr:rowOff>
        </xdr:from>
        <xdr:to>
          <xdr:col>1</xdr:col>
          <xdr:colOff>541020</xdr:colOff>
          <xdr:row>10</xdr:row>
          <xdr:rowOff>312420</xdr:rowOff>
        </xdr:to>
        <xdr:sp macro="" textlink="">
          <xdr:nvSpPr>
            <xdr:cNvPr id="3" name="Check Box 14" hidden="1">
              <a:extLst>
                <a:ext uri="{63B3BB69-23CF-44E3-9099-C40C66FF867C}">
                  <a14:compatExt spid="_x0000_s13326"/>
                </a:ext>
                <a:ext uri="{FF2B5EF4-FFF2-40B4-BE49-F238E27FC236}">
                  <a16:creationId xmlns:a16="http://schemas.microsoft.com/office/drawing/2014/main" id="{EF87884B-9A47-E522-F997-46C4AC513C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22</xdr:row>
          <xdr:rowOff>30480</xdr:rowOff>
        </xdr:from>
        <xdr:to>
          <xdr:col>1</xdr:col>
          <xdr:colOff>525780</xdr:colOff>
          <xdr:row>22</xdr:row>
          <xdr:rowOff>350520</xdr:rowOff>
        </xdr:to>
        <xdr:sp macro="" textlink="">
          <xdr:nvSpPr>
            <xdr:cNvPr id="4" name="Check Box 17" hidden="1">
              <a:extLst>
                <a:ext uri="{63B3BB69-23CF-44E3-9099-C40C66FF867C}">
                  <a14:compatExt spid="_x0000_s13329"/>
                </a:ext>
                <a:ext uri="{FF2B5EF4-FFF2-40B4-BE49-F238E27FC236}">
                  <a16:creationId xmlns:a16="http://schemas.microsoft.com/office/drawing/2014/main" id="{A7CC9408-DC94-0864-DDD8-DE96CFD867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16</xdr:row>
          <xdr:rowOff>7620</xdr:rowOff>
        </xdr:from>
        <xdr:to>
          <xdr:col>1</xdr:col>
          <xdr:colOff>533400</xdr:colOff>
          <xdr:row>16</xdr:row>
          <xdr:rowOff>327660</xdr:rowOff>
        </xdr:to>
        <xdr:sp macro="" textlink="">
          <xdr:nvSpPr>
            <xdr:cNvPr id="5" name="Check Box 36" hidden="1">
              <a:extLst>
                <a:ext uri="{63B3BB69-23CF-44E3-9099-C40C66FF867C}">
                  <a14:compatExt spid="_x0000_s13348"/>
                </a:ext>
                <a:ext uri="{FF2B5EF4-FFF2-40B4-BE49-F238E27FC236}">
                  <a16:creationId xmlns:a16="http://schemas.microsoft.com/office/drawing/2014/main" id="{30168582-6386-78D8-C1DB-8BBFC715A5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17</xdr:row>
          <xdr:rowOff>7620</xdr:rowOff>
        </xdr:from>
        <xdr:to>
          <xdr:col>1</xdr:col>
          <xdr:colOff>533400</xdr:colOff>
          <xdr:row>17</xdr:row>
          <xdr:rowOff>327660</xdr:rowOff>
        </xdr:to>
        <xdr:sp macro="" textlink="">
          <xdr:nvSpPr>
            <xdr:cNvPr id="7" name="Check Box 37" hidden="1">
              <a:extLst>
                <a:ext uri="{63B3BB69-23CF-44E3-9099-C40C66FF867C}">
                  <a14:compatExt spid="_x0000_s13349"/>
                </a:ext>
                <a:ext uri="{FF2B5EF4-FFF2-40B4-BE49-F238E27FC236}">
                  <a16:creationId xmlns:a16="http://schemas.microsoft.com/office/drawing/2014/main" id="{810A3F78-9D00-57A0-CA19-9AF9647BF6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18</xdr:row>
          <xdr:rowOff>7620</xdr:rowOff>
        </xdr:from>
        <xdr:to>
          <xdr:col>1</xdr:col>
          <xdr:colOff>533400</xdr:colOff>
          <xdr:row>18</xdr:row>
          <xdr:rowOff>327660</xdr:rowOff>
        </xdr:to>
        <xdr:sp macro="" textlink="">
          <xdr:nvSpPr>
            <xdr:cNvPr id="8" name="Check Box 38" hidden="1">
              <a:extLst>
                <a:ext uri="{63B3BB69-23CF-44E3-9099-C40C66FF867C}">
                  <a14:compatExt spid="_x0000_s13350"/>
                </a:ext>
                <a:ext uri="{FF2B5EF4-FFF2-40B4-BE49-F238E27FC236}">
                  <a16:creationId xmlns:a16="http://schemas.microsoft.com/office/drawing/2014/main" id="{3521BF49-954D-7B7F-C139-7D176C6FA7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312420</xdr:colOff>
          <xdr:row>19</xdr:row>
          <xdr:rowOff>7620</xdr:rowOff>
        </xdr:from>
        <xdr:to>
          <xdr:col>1</xdr:col>
          <xdr:colOff>541020</xdr:colOff>
          <xdr:row>20</xdr:row>
          <xdr:rowOff>0</xdr:rowOff>
        </xdr:to>
        <xdr:sp macro="" textlink="">
          <xdr:nvSpPr>
            <xdr:cNvPr id="9" name="Check Box 39" hidden="1">
              <a:extLst>
                <a:ext uri="{63B3BB69-23CF-44E3-9099-C40C66FF867C}">
                  <a14:compatExt spid="_x0000_s13351"/>
                </a:ext>
                <a:ext uri="{FF2B5EF4-FFF2-40B4-BE49-F238E27FC236}">
                  <a16:creationId xmlns:a16="http://schemas.microsoft.com/office/drawing/2014/main" id="{F2FA550A-B9CC-992E-4203-D6BD29FB51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14</xdr:row>
          <xdr:rowOff>175260</xdr:rowOff>
        </xdr:from>
        <xdr:to>
          <xdr:col>1</xdr:col>
          <xdr:colOff>533400</xdr:colOff>
          <xdr:row>15</xdr:row>
          <xdr:rowOff>304800</xdr:rowOff>
        </xdr:to>
        <xdr:sp macro="" textlink="">
          <xdr:nvSpPr>
            <xdr:cNvPr id="10" name="Check Box 40" hidden="1">
              <a:extLst>
                <a:ext uri="{63B3BB69-23CF-44E3-9099-C40C66FF867C}">
                  <a14:compatExt spid="_x0000_s13352"/>
                </a:ext>
                <a:ext uri="{FF2B5EF4-FFF2-40B4-BE49-F238E27FC236}">
                  <a16:creationId xmlns:a16="http://schemas.microsoft.com/office/drawing/2014/main" id="{F5899D32-3B9F-8B09-4674-989814597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22</xdr:row>
          <xdr:rowOff>464820</xdr:rowOff>
        </xdr:from>
        <xdr:to>
          <xdr:col>1</xdr:col>
          <xdr:colOff>518160</xdr:colOff>
          <xdr:row>23</xdr:row>
          <xdr:rowOff>304800</xdr:rowOff>
        </xdr:to>
        <xdr:sp macro="" textlink="">
          <xdr:nvSpPr>
            <xdr:cNvPr id="11" name="Check Box 43" hidden="1">
              <a:extLst>
                <a:ext uri="{63B3BB69-23CF-44E3-9099-C40C66FF867C}">
                  <a14:compatExt spid="_x0000_s13355"/>
                </a:ext>
                <a:ext uri="{FF2B5EF4-FFF2-40B4-BE49-F238E27FC236}">
                  <a16:creationId xmlns:a16="http://schemas.microsoft.com/office/drawing/2014/main" id="{6DC0B283-2F9B-B311-9FA2-43F3AEACAA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24</xdr:row>
          <xdr:rowOff>7620</xdr:rowOff>
        </xdr:from>
        <xdr:to>
          <xdr:col>1</xdr:col>
          <xdr:colOff>525780</xdr:colOff>
          <xdr:row>24</xdr:row>
          <xdr:rowOff>327660</xdr:rowOff>
        </xdr:to>
        <xdr:sp macro="" textlink="">
          <xdr:nvSpPr>
            <xdr:cNvPr id="12" name="Check Box 46" hidden="1">
              <a:extLst>
                <a:ext uri="{63B3BB69-23CF-44E3-9099-C40C66FF867C}">
                  <a14:compatExt spid="_x0000_s13358"/>
                </a:ext>
                <a:ext uri="{FF2B5EF4-FFF2-40B4-BE49-F238E27FC236}">
                  <a16:creationId xmlns:a16="http://schemas.microsoft.com/office/drawing/2014/main" id="{58EE4E6C-2C97-FD43-6F74-108CF696D0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1568140</xdr:colOff>
      <xdr:row>15</xdr:row>
      <xdr:rowOff>383323</xdr:rowOff>
    </xdr:from>
    <xdr:to>
      <xdr:col>7</xdr:col>
      <xdr:colOff>2246815</xdr:colOff>
      <xdr:row>18</xdr:row>
      <xdr:rowOff>453328</xdr:rowOff>
    </xdr:to>
    <xdr:sp macro="" textlink="">
      <xdr:nvSpPr>
        <xdr:cNvPr id="2" name="正方形/長方形 1">
          <a:extLst>
            <a:ext uri="{FF2B5EF4-FFF2-40B4-BE49-F238E27FC236}">
              <a16:creationId xmlns:a16="http://schemas.microsoft.com/office/drawing/2014/main" id="{FF6097F9-7F15-4293-8E20-9E3E46ECECC5}"/>
            </a:ext>
          </a:extLst>
        </xdr:cNvPr>
        <xdr:cNvSpPr/>
      </xdr:nvSpPr>
      <xdr:spPr bwMode="auto">
        <a:xfrm>
          <a:off x="7898780" y="7701311"/>
          <a:ext cx="6045200" cy="2044700"/>
        </a:xfrm>
        <a:prstGeom prst="rect">
          <a:avLst/>
        </a:prstGeom>
        <a:solidFill>
          <a:srgbClr xmlns:mc="http://schemas.openxmlformats.org/markup-compatibility/2006" xmlns:a14="http://schemas.microsoft.com/office/drawing/2010/main" val="FFFFFF" mc:Ignorable="a14" a14:legacySpreadsheetColorIndex="65">
            <a:alpha val="54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400" kern="1200"/>
            <a:t>報告対象職種は調整中</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304800</xdr:colOff>
      <xdr:row>8</xdr:row>
      <xdr:rowOff>137160</xdr:rowOff>
    </xdr:from>
    <xdr:to>
      <xdr:col>1</xdr:col>
      <xdr:colOff>533400</xdr:colOff>
      <xdr:row>10</xdr:row>
      <xdr:rowOff>22860</xdr:rowOff>
    </xdr:to>
    <xdr:sp macro="" textlink="">
      <xdr:nvSpPr>
        <xdr:cNvPr id="22529" name="Check Box 1" hidden="1">
          <a:extLst>
            <a:ext uri="{63B3BB69-23CF-44E3-9099-C40C66FF867C}">
              <a14:compatExt xmlns:a14="http://schemas.microsoft.com/office/drawing/2010/main"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312420</xdr:colOff>
      <xdr:row>10</xdr:row>
      <xdr:rowOff>0</xdr:rowOff>
    </xdr:from>
    <xdr:to>
      <xdr:col>1</xdr:col>
      <xdr:colOff>541020</xdr:colOff>
      <xdr:row>10</xdr:row>
      <xdr:rowOff>327660</xdr:rowOff>
    </xdr:to>
    <xdr:sp macro="" textlink="">
      <xdr:nvSpPr>
        <xdr:cNvPr id="22530" name="Check Box 2" hidden="1">
          <a:extLst>
            <a:ext uri="{63B3BB69-23CF-44E3-9099-C40C66FF867C}">
              <a14:compatExt xmlns:a14="http://schemas.microsoft.com/office/drawing/2010/main" spid="_x0000_s22530"/>
            </a:ext>
            <a:ext uri="{FF2B5EF4-FFF2-40B4-BE49-F238E27FC236}">
              <a16:creationId xmlns:a16="http://schemas.microsoft.com/office/drawing/2014/main" id="{00000000-0008-0000-0300-000002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289560</xdr:colOff>
      <xdr:row>20</xdr:row>
      <xdr:rowOff>30480</xdr:rowOff>
    </xdr:from>
    <xdr:to>
      <xdr:col>1</xdr:col>
      <xdr:colOff>518160</xdr:colOff>
      <xdr:row>21</xdr:row>
      <xdr:rowOff>22860</xdr:rowOff>
    </xdr:to>
    <xdr:sp macro="" textlink="">
      <xdr:nvSpPr>
        <xdr:cNvPr id="22531" name="Check Box 3" hidden="1">
          <a:extLst>
            <a:ext uri="{63B3BB69-23CF-44E3-9099-C40C66FF867C}">
              <a14:compatExt xmlns:a14="http://schemas.microsoft.com/office/drawing/2010/main" spid="_x0000_s22531"/>
            </a:ext>
            <a:ext uri="{FF2B5EF4-FFF2-40B4-BE49-F238E27FC236}">
              <a16:creationId xmlns:a16="http://schemas.microsoft.com/office/drawing/2014/main" id="{00000000-0008-0000-0300-000003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289560</xdr:colOff>
      <xdr:row>21</xdr:row>
      <xdr:rowOff>0</xdr:rowOff>
    </xdr:from>
    <xdr:to>
      <xdr:col>1</xdr:col>
      <xdr:colOff>518160</xdr:colOff>
      <xdr:row>21</xdr:row>
      <xdr:rowOff>312420</xdr:rowOff>
    </xdr:to>
    <xdr:sp macro="" textlink="">
      <xdr:nvSpPr>
        <xdr:cNvPr id="22542" name="Check Box 14" hidden="1">
          <a:extLst>
            <a:ext uri="{63B3BB69-23CF-44E3-9099-C40C66FF867C}">
              <a14:compatExt xmlns:a14="http://schemas.microsoft.com/office/drawing/2010/main" spid="_x0000_s22542"/>
            </a:ext>
            <a:ext uri="{FF2B5EF4-FFF2-40B4-BE49-F238E27FC236}">
              <a16:creationId xmlns:a16="http://schemas.microsoft.com/office/drawing/2014/main" id="{00000000-0008-0000-0300-00000E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289560</xdr:colOff>
      <xdr:row>21</xdr:row>
      <xdr:rowOff>373380</xdr:rowOff>
    </xdr:from>
    <xdr:to>
      <xdr:col>1</xdr:col>
      <xdr:colOff>518160</xdr:colOff>
      <xdr:row>22</xdr:row>
      <xdr:rowOff>266700</xdr:rowOff>
    </xdr:to>
    <xdr:sp macro="" textlink="">
      <xdr:nvSpPr>
        <xdr:cNvPr id="22543" name="Check Box 15" hidden="1">
          <a:extLst>
            <a:ext uri="{63B3BB69-23CF-44E3-9099-C40C66FF867C}">
              <a14:compatExt xmlns:a14="http://schemas.microsoft.com/office/drawing/2010/main" spid="_x0000_s22543"/>
            </a:ext>
            <a:ext uri="{FF2B5EF4-FFF2-40B4-BE49-F238E27FC236}">
              <a16:creationId xmlns:a16="http://schemas.microsoft.com/office/drawing/2014/main" id="{00000000-0008-0000-0300-00000F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327660</xdr:colOff>
      <xdr:row>14</xdr:row>
      <xdr:rowOff>175260</xdr:rowOff>
    </xdr:from>
    <xdr:to>
      <xdr:col>1</xdr:col>
      <xdr:colOff>556260</xdr:colOff>
      <xdr:row>15</xdr:row>
      <xdr:rowOff>304800</xdr:rowOff>
    </xdr:to>
    <xdr:sp macro="" textlink="">
      <xdr:nvSpPr>
        <xdr:cNvPr id="22544" name="Check Box 16" hidden="1">
          <a:extLst>
            <a:ext uri="{63B3BB69-23CF-44E3-9099-C40C66FF867C}">
              <a14:compatExt xmlns:a14="http://schemas.microsoft.com/office/drawing/2010/main" spid="_x0000_s22544"/>
            </a:ext>
            <a:ext uri="{FF2B5EF4-FFF2-40B4-BE49-F238E27FC236}">
              <a16:creationId xmlns:a16="http://schemas.microsoft.com/office/drawing/2014/main" id="{00000000-0008-0000-0300-000010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312420</xdr:colOff>
      <xdr:row>15</xdr:row>
      <xdr:rowOff>274320</xdr:rowOff>
    </xdr:from>
    <xdr:to>
      <xdr:col>1</xdr:col>
      <xdr:colOff>541020</xdr:colOff>
      <xdr:row>16</xdr:row>
      <xdr:rowOff>251460</xdr:rowOff>
    </xdr:to>
    <xdr:sp macro="" textlink="">
      <xdr:nvSpPr>
        <xdr:cNvPr id="22545" name="Check Box 17" hidden="1">
          <a:extLst>
            <a:ext uri="{63B3BB69-23CF-44E3-9099-C40C66FF867C}">
              <a14:compatExt xmlns:a14="http://schemas.microsoft.com/office/drawing/2010/main" spid="_x0000_s22545"/>
            </a:ext>
            <a:ext uri="{FF2B5EF4-FFF2-40B4-BE49-F238E27FC236}">
              <a16:creationId xmlns:a16="http://schemas.microsoft.com/office/drawing/2014/main" id="{00000000-0008-0000-0300-000011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327660</xdr:colOff>
      <xdr:row>16</xdr:row>
      <xdr:rowOff>297180</xdr:rowOff>
    </xdr:from>
    <xdr:to>
      <xdr:col>1</xdr:col>
      <xdr:colOff>556260</xdr:colOff>
      <xdr:row>18</xdr:row>
      <xdr:rowOff>0</xdr:rowOff>
    </xdr:to>
    <xdr:sp macro="" textlink="">
      <xdr:nvSpPr>
        <xdr:cNvPr id="22546" name="Check Box 18" hidden="1">
          <a:extLst>
            <a:ext uri="{63B3BB69-23CF-44E3-9099-C40C66FF867C}">
              <a14:compatExt xmlns:a14="http://schemas.microsoft.com/office/drawing/2010/main" spid="_x0000_s22546"/>
            </a:ext>
            <a:ext uri="{FF2B5EF4-FFF2-40B4-BE49-F238E27FC236}">
              <a16:creationId xmlns:a16="http://schemas.microsoft.com/office/drawing/2014/main" id="{00000000-0008-0000-0300-000012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0</xdr:colOff>
      <xdr:row>11</xdr:row>
      <xdr:rowOff>0</xdr:rowOff>
    </xdr:from>
    <xdr:to>
      <xdr:col>7</xdr:col>
      <xdr:colOff>2726</xdr:colOff>
      <xdr:row>12</xdr:row>
      <xdr:rowOff>460830</xdr:rowOff>
    </xdr:to>
    <xdr:sp macro="" textlink="">
      <xdr:nvSpPr>
        <xdr:cNvPr id="3" name="正方形/長方形 2">
          <a:extLst>
            <a:ext uri="{FF2B5EF4-FFF2-40B4-BE49-F238E27FC236}">
              <a16:creationId xmlns:a16="http://schemas.microsoft.com/office/drawing/2014/main" id="{3EA63A88-EC6F-4BFD-9514-C89DB72F429A}"/>
            </a:ext>
          </a:extLst>
        </xdr:cNvPr>
        <xdr:cNvSpPr/>
      </xdr:nvSpPr>
      <xdr:spPr bwMode="auto">
        <a:xfrm>
          <a:off x="7551964" y="3238500"/>
          <a:ext cx="2547262" cy="70575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100" kern="1200"/>
            <a:t>【</a:t>
          </a:r>
          <a:r>
            <a:rPr kumimoji="1" lang="ja-JP" altLang="en-US" sz="1100" kern="1200"/>
            <a:t>施設名</a:t>
          </a:r>
          <a:r>
            <a:rPr kumimoji="1" lang="en-US" altLang="ja-JP" sz="1100" kern="1200"/>
            <a:t>】</a:t>
          </a:r>
        </a:p>
        <a:p>
          <a:pPr algn="l"/>
          <a:endParaRPr kumimoji="1" lang="ja-JP" altLang="en-US" sz="1100" kern="1200"/>
        </a:p>
      </xdr:txBody>
    </xdr:sp>
    <xdr:clientData/>
  </xdr:twoCellAnchor>
  <mc:AlternateContent xmlns:mc="http://schemas.openxmlformats.org/markup-compatibility/2006">
    <mc:Choice xmlns:a14="http://schemas.microsoft.com/office/drawing/2010/main" Requires="a14">
      <xdr:twoCellAnchor editAs="oneCell">
        <xdr:from>
          <xdr:col>1</xdr:col>
          <xdr:colOff>304800</xdr:colOff>
          <xdr:row>8</xdr:row>
          <xdr:rowOff>137160</xdr:rowOff>
        </xdr:from>
        <xdr:to>
          <xdr:col>1</xdr:col>
          <xdr:colOff>533400</xdr:colOff>
          <xdr:row>10</xdr:row>
          <xdr:rowOff>22860</xdr:rowOff>
        </xdr:to>
        <xdr:sp macro="" textlink="">
          <xdr:nvSpPr>
            <xdr:cNvPr id="2" name="Check Box 1" hidden="1">
              <a:extLst>
                <a:ext uri="{63B3BB69-23CF-44E3-9099-C40C66FF867C}">
                  <a14:compatExt spid="_x0000_s22529"/>
                </a:ext>
                <a:ext uri="{FF2B5EF4-FFF2-40B4-BE49-F238E27FC236}">
                  <a16:creationId xmlns:a16="http://schemas.microsoft.com/office/drawing/2014/main" id="{348B8B39-4267-445D-3F0C-C204D00438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312420</xdr:colOff>
          <xdr:row>10</xdr:row>
          <xdr:rowOff>0</xdr:rowOff>
        </xdr:from>
        <xdr:to>
          <xdr:col>1</xdr:col>
          <xdr:colOff>541020</xdr:colOff>
          <xdr:row>10</xdr:row>
          <xdr:rowOff>327660</xdr:rowOff>
        </xdr:to>
        <xdr:sp macro="" textlink="">
          <xdr:nvSpPr>
            <xdr:cNvPr id="4" name="Check Box 2" hidden="1">
              <a:extLst>
                <a:ext uri="{63B3BB69-23CF-44E3-9099-C40C66FF867C}">
                  <a14:compatExt spid="_x0000_s22530"/>
                </a:ext>
                <a:ext uri="{FF2B5EF4-FFF2-40B4-BE49-F238E27FC236}">
                  <a16:creationId xmlns:a16="http://schemas.microsoft.com/office/drawing/2014/main" id="{26DCCC95-7865-E0A5-07EE-7DF0A76E4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20</xdr:row>
          <xdr:rowOff>30480</xdr:rowOff>
        </xdr:from>
        <xdr:to>
          <xdr:col>1</xdr:col>
          <xdr:colOff>518160</xdr:colOff>
          <xdr:row>21</xdr:row>
          <xdr:rowOff>22860</xdr:rowOff>
        </xdr:to>
        <xdr:sp macro="" textlink="">
          <xdr:nvSpPr>
            <xdr:cNvPr id="5" name="Check Box 3" hidden="1">
              <a:extLst>
                <a:ext uri="{63B3BB69-23CF-44E3-9099-C40C66FF867C}">
                  <a14:compatExt spid="_x0000_s22531"/>
                </a:ext>
                <a:ext uri="{FF2B5EF4-FFF2-40B4-BE49-F238E27FC236}">
                  <a16:creationId xmlns:a16="http://schemas.microsoft.com/office/drawing/2014/main" id="{BE87F3A0-32C4-6743-F909-F77F9ABCA3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21</xdr:row>
          <xdr:rowOff>0</xdr:rowOff>
        </xdr:from>
        <xdr:to>
          <xdr:col>1</xdr:col>
          <xdr:colOff>518160</xdr:colOff>
          <xdr:row>21</xdr:row>
          <xdr:rowOff>312420</xdr:rowOff>
        </xdr:to>
        <xdr:sp macro="" textlink="">
          <xdr:nvSpPr>
            <xdr:cNvPr id="6" name="Check Box 14" hidden="1">
              <a:extLst>
                <a:ext uri="{63B3BB69-23CF-44E3-9099-C40C66FF867C}">
                  <a14:compatExt spid="_x0000_s22542"/>
                </a:ext>
                <a:ext uri="{FF2B5EF4-FFF2-40B4-BE49-F238E27FC236}">
                  <a16:creationId xmlns:a16="http://schemas.microsoft.com/office/drawing/2014/main" id="{27D275C8-91D3-F013-56EC-642F7F308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21</xdr:row>
          <xdr:rowOff>373380</xdr:rowOff>
        </xdr:from>
        <xdr:to>
          <xdr:col>1</xdr:col>
          <xdr:colOff>518160</xdr:colOff>
          <xdr:row>22</xdr:row>
          <xdr:rowOff>266700</xdr:rowOff>
        </xdr:to>
        <xdr:sp macro="" textlink="">
          <xdr:nvSpPr>
            <xdr:cNvPr id="7" name="Check Box 15" hidden="1">
              <a:extLst>
                <a:ext uri="{63B3BB69-23CF-44E3-9099-C40C66FF867C}">
                  <a14:compatExt spid="_x0000_s22543"/>
                </a:ext>
                <a:ext uri="{FF2B5EF4-FFF2-40B4-BE49-F238E27FC236}">
                  <a16:creationId xmlns:a16="http://schemas.microsoft.com/office/drawing/2014/main" id="{DE11CB64-88B0-3E7F-BDCE-F93B8E8D39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327660</xdr:colOff>
          <xdr:row>14</xdr:row>
          <xdr:rowOff>175260</xdr:rowOff>
        </xdr:from>
        <xdr:to>
          <xdr:col>1</xdr:col>
          <xdr:colOff>556260</xdr:colOff>
          <xdr:row>15</xdr:row>
          <xdr:rowOff>304800</xdr:rowOff>
        </xdr:to>
        <xdr:sp macro="" textlink="">
          <xdr:nvSpPr>
            <xdr:cNvPr id="8" name="Check Box 16" hidden="1">
              <a:extLst>
                <a:ext uri="{63B3BB69-23CF-44E3-9099-C40C66FF867C}">
                  <a14:compatExt spid="_x0000_s22544"/>
                </a:ext>
                <a:ext uri="{FF2B5EF4-FFF2-40B4-BE49-F238E27FC236}">
                  <a16:creationId xmlns:a16="http://schemas.microsoft.com/office/drawing/2014/main" id="{0283DE2F-DB7D-3199-4E3D-2A901D98FE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312420</xdr:colOff>
          <xdr:row>15</xdr:row>
          <xdr:rowOff>274320</xdr:rowOff>
        </xdr:from>
        <xdr:to>
          <xdr:col>1</xdr:col>
          <xdr:colOff>541020</xdr:colOff>
          <xdr:row>16</xdr:row>
          <xdr:rowOff>251460</xdr:rowOff>
        </xdr:to>
        <xdr:sp macro="" textlink="">
          <xdr:nvSpPr>
            <xdr:cNvPr id="9" name="Check Box 17" hidden="1">
              <a:extLst>
                <a:ext uri="{63B3BB69-23CF-44E3-9099-C40C66FF867C}">
                  <a14:compatExt spid="_x0000_s22545"/>
                </a:ext>
                <a:ext uri="{FF2B5EF4-FFF2-40B4-BE49-F238E27FC236}">
                  <a16:creationId xmlns:a16="http://schemas.microsoft.com/office/drawing/2014/main" id="{DB1343C7-3AB7-5452-ED9B-EDB8B28E2E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327660</xdr:colOff>
          <xdr:row>16</xdr:row>
          <xdr:rowOff>297180</xdr:rowOff>
        </xdr:from>
        <xdr:to>
          <xdr:col>1</xdr:col>
          <xdr:colOff>556260</xdr:colOff>
          <xdr:row>18</xdr:row>
          <xdr:rowOff>0</xdr:rowOff>
        </xdr:to>
        <xdr:sp macro="" textlink="">
          <xdr:nvSpPr>
            <xdr:cNvPr id="10" name="Check Box 18" hidden="1">
              <a:extLst>
                <a:ext uri="{63B3BB69-23CF-44E3-9099-C40C66FF867C}">
                  <a14:compatExt spid="_x0000_s22546"/>
                </a:ext>
                <a:ext uri="{FF2B5EF4-FFF2-40B4-BE49-F238E27FC236}">
                  <a16:creationId xmlns:a16="http://schemas.microsoft.com/office/drawing/2014/main" id="{A035D726-924A-D50E-B17F-585431346E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312420</xdr:colOff>
      <xdr:row>8</xdr:row>
      <xdr:rowOff>7620</xdr:rowOff>
    </xdr:from>
    <xdr:to>
      <xdr:col>1</xdr:col>
      <xdr:colOff>541020</xdr:colOff>
      <xdr:row>8</xdr:row>
      <xdr:rowOff>312420</xdr:rowOff>
    </xdr:to>
    <xdr:sp macro="" textlink="">
      <xdr:nvSpPr>
        <xdr:cNvPr id="23553" name="Check Box 1" hidden="1">
          <a:extLst>
            <a:ext uri="{63B3BB69-23CF-44E3-9099-C40C66FF867C}">
              <a14:compatExt xmlns:a14="http://schemas.microsoft.com/office/drawing/2010/main" spid="_x0000_s23553"/>
            </a:ext>
            <a:ext uri="{FF2B5EF4-FFF2-40B4-BE49-F238E27FC236}">
              <a16:creationId xmlns:a16="http://schemas.microsoft.com/office/drawing/2014/main" id="{00000000-0008-0000-0400-0000015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297180</xdr:colOff>
      <xdr:row>10</xdr:row>
      <xdr:rowOff>106680</xdr:rowOff>
    </xdr:from>
    <xdr:to>
      <xdr:col>1</xdr:col>
      <xdr:colOff>525780</xdr:colOff>
      <xdr:row>10</xdr:row>
      <xdr:rowOff>419100</xdr:rowOff>
    </xdr:to>
    <xdr:sp macro="" textlink="">
      <xdr:nvSpPr>
        <xdr:cNvPr id="23554" name="Check Box 2" hidden="1">
          <a:extLst>
            <a:ext uri="{63B3BB69-23CF-44E3-9099-C40C66FF867C}">
              <a14:compatExt xmlns:a14="http://schemas.microsoft.com/office/drawing/2010/main" spid="_x0000_s23554"/>
            </a:ext>
            <a:ext uri="{FF2B5EF4-FFF2-40B4-BE49-F238E27FC236}">
              <a16:creationId xmlns:a16="http://schemas.microsoft.com/office/drawing/2014/main" id="{00000000-0008-0000-0400-0000025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304800</xdr:colOff>
      <xdr:row>20</xdr:row>
      <xdr:rowOff>220980</xdr:rowOff>
    </xdr:from>
    <xdr:to>
      <xdr:col>1</xdr:col>
      <xdr:colOff>533400</xdr:colOff>
      <xdr:row>21</xdr:row>
      <xdr:rowOff>304800</xdr:rowOff>
    </xdr:to>
    <xdr:sp macro="" textlink="">
      <xdr:nvSpPr>
        <xdr:cNvPr id="23564" name="Check Box 12" hidden="1">
          <a:extLst>
            <a:ext uri="{63B3BB69-23CF-44E3-9099-C40C66FF867C}">
              <a14:compatExt xmlns:a14="http://schemas.microsoft.com/office/drawing/2010/main" spid="_x0000_s23564"/>
            </a:ext>
            <a:ext uri="{FF2B5EF4-FFF2-40B4-BE49-F238E27FC236}">
              <a16:creationId xmlns:a16="http://schemas.microsoft.com/office/drawing/2014/main" id="{00000000-0008-0000-0400-00000C5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312420</xdr:colOff>
      <xdr:row>22</xdr:row>
      <xdr:rowOff>144780</xdr:rowOff>
    </xdr:from>
    <xdr:to>
      <xdr:col>1</xdr:col>
      <xdr:colOff>541020</xdr:colOff>
      <xdr:row>22</xdr:row>
      <xdr:rowOff>457200</xdr:rowOff>
    </xdr:to>
    <xdr:sp macro="" textlink="">
      <xdr:nvSpPr>
        <xdr:cNvPr id="23567" name="Check Box 15" hidden="1">
          <a:extLst>
            <a:ext uri="{63B3BB69-23CF-44E3-9099-C40C66FF867C}">
              <a14:compatExt xmlns:a14="http://schemas.microsoft.com/office/drawing/2010/main" spid="_x0000_s23567"/>
            </a:ext>
            <a:ext uri="{FF2B5EF4-FFF2-40B4-BE49-F238E27FC236}">
              <a16:creationId xmlns:a16="http://schemas.microsoft.com/office/drawing/2014/main" id="{00000000-0008-0000-0400-00000F5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312420</xdr:colOff>
      <xdr:row>23</xdr:row>
      <xdr:rowOff>0</xdr:rowOff>
    </xdr:from>
    <xdr:to>
      <xdr:col>1</xdr:col>
      <xdr:colOff>541020</xdr:colOff>
      <xdr:row>23</xdr:row>
      <xdr:rowOff>327660</xdr:rowOff>
    </xdr:to>
    <xdr:sp macro="" textlink="">
      <xdr:nvSpPr>
        <xdr:cNvPr id="23568" name="Check Box 16" hidden="1">
          <a:extLst>
            <a:ext uri="{63B3BB69-23CF-44E3-9099-C40C66FF867C}">
              <a14:compatExt xmlns:a14="http://schemas.microsoft.com/office/drawing/2010/main" spid="_x0000_s23568"/>
            </a:ext>
            <a:ext uri="{FF2B5EF4-FFF2-40B4-BE49-F238E27FC236}">
              <a16:creationId xmlns:a16="http://schemas.microsoft.com/office/drawing/2014/main" id="{00000000-0008-0000-0400-0000105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327660</xdr:colOff>
      <xdr:row>14</xdr:row>
      <xdr:rowOff>175260</xdr:rowOff>
    </xdr:from>
    <xdr:to>
      <xdr:col>1</xdr:col>
      <xdr:colOff>556260</xdr:colOff>
      <xdr:row>16</xdr:row>
      <xdr:rowOff>7620</xdr:rowOff>
    </xdr:to>
    <xdr:sp macro="" textlink="">
      <xdr:nvSpPr>
        <xdr:cNvPr id="23575" name="Check Box 23" hidden="1">
          <a:extLst>
            <a:ext uri="{63B3BB69-23CF-44E3-9099-C40C66FF867C}">
              <a14:compatExt xmlns:a14="http://schemas.microsoft.com/office/drawing/2010/main" spid="_x0000_s23575"/>
            </a:ext>
            <a:ext uri="{FF2B5EF4-FFF2-40B4-BE49-F238E27FC236}">
              <a16:creationId xmlns:a16="http://schemas.microsoft.com/office/drawing/2014/main" id="{00000000-0008-0000-0400-0000175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312420</xdr:colOff>
      <xdr:row>15</xdr:row>
      <xdr:rowOff>274320</xdr:rowOff>
    </xdr:from>
    <xdr:to>
      <xdr:col>1</xdr:col>
      <xdr:colOff>541020</xdr:colOff>
      <xdr:row>16</xdr:row>
      <xdr:rowOff>297180</xdr:rowOff>
    </xdr:to>
    <xdr:sp macro="" textlink="">
      <xdr:nvSpPr>
        <xdr:cNvPr id="23576" name="Check Box 24" hidden="1">
          <a:extLst>
            <a:ext uri="{63B3BB69-23CF-44E3-9099-C40C66FF867C}">
              <a14:compatExt xmlns:a14="http://schemas.microsoft.com/office/drawing/2010/main" spid="_x0000_s23576"/>
            </a:ext>
            <a:ext uri="{FF2B5EF4-FFF2-40B4-BE49-F238E27FC236}">
              <a16:creationId xmlns:a16="http://schemas.microsoft.com/office/drawing/2014/main" id="{00000000-0008-0000-0400-0000185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327660</xdr:colOff>
      <xdr:row>16</xdr:row>
      <xdr:rowOff>297180</xdr:rowOff>
    </xdr:from>
    <xdr:to>
      <xdr:col>1</xdr:col>
      <xdr:colOff>556260</xdr:colOff>
      <xdr:row>18</xdr:row>
      <xdr:rowOff>7620</xdr:rowOff>
    </xdr:to>
    <xdr:sp macro="" textlink="">
      <xdr:nvSpPr>
        <xdr:cNvPr id="23577" name="Check Box 25" hidden="1">
          <a:extLst>
            <a:ext uri="{63B3BB69-23CF-44E3-9099-C40C66FF867C}">
              <a14:compatExt xmlns:a14="http://schemas.microsoft.com/office/drawing/2010/main" spid="_x0000_s23577"/>
            </a:ext>
            <a:ext uri="{FF2B5EF4-FFF2-40B4-BE49-F238E27FC236}">
              <a16:creationId xmlns:a16="http://schemas.microsoft.com/office/drawing/2014/main" id="{00000000-0008-0000-0400-0000195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1860176</xdr:colOff>
      <xdr:row>0</xdr:row>
      <xdr:rowOff>123265</xdr:rowOff>
    </xdr:from>
    <xdr:to>
      <xdr:col>7</xdr:col>
      <xdr:colOff>66951</xdr:colOff>
      <xdr:row>2</xdr:row>
      <xdr:rowOff>227716</xdr:rowOff>
    </xdr:to>
    <xdr:sp macro="" textlink="">
      <xdr:nvSpPr>
        <xdr:cNvPr id="3" name="正方形/長方形 2">
          <a:extLst>
            <a:ext uri="{FF2B5EF4-FFF2-40B4-BE49-F238E27FC236}">
              <a16:creationId xmlns:a16="http://schemas.microsoft.com/office/drawing/2014/main" id="{8180E292-7100-4F3C-96B6-0E537D6E626E}"/>
            </a:ext>
          </a:extLst>
        </xdr:cNvPr>
        <xdr:cNvSpPr/>
      </xdr:nvSpPr>
      <xdr:spPr bwMode="auto">
        <a:xfrm>
          <a:off x="7373470" y="123265"/>
          <a:ext cx="2543452" cy="70956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100" kern="1200"/>
            <a:t>【</a:t>
          </a:r>
          <a:r>
            <a:rPr kumimoji="1" lang="ja-JP" altLang="en-US" sz="1100" kern="1200"/>
            <a:t>施設名</a:t>
          </a:r>
          <a:r>
            <a:rPr kumimoji="1" lang="en-US" altLang="ja-JP" sz="1100" kern="1200"/>
            <a:t>】</a:t>
          </a:r>
        </a:p>
        <a:p>
          <a:pPr algn="l"/>
          <a:endParaRPr kumimoji="1" lang="ja-JP" altLang="en-US" sz="1100" kern="1200"/>
        </a:p>
      </xdr:txBody>
    </xdr:sp>
    <xdr:clientData/>
  </xdr:twoCellAnchor>
  <mc:AlternateContent xmlns:mc="http://schemas.openxmlformats.org/markup-compatibility/2006">
    <mc:Choice xmlns:a14="http://schemas.microsoft.com/office/drawing/2010/main" Requires="a14">
      <xdr:twoCellAnchor editAs="oneCell">
        <xdr:from>
          <xdr:col>1</xdr:col>
          <xdr:colOff>312420</xdr:colOff>
          <xdr:row>8</xdr:row>
          <xdr:rowOff>7620</xdr:rowOff>
        </xdr:from>
        <xdr:to>
          <xdr:col>1</xdr:col>
          <xdr:colOff>541020</xdr:colOff>
          <xdr:row>8</xdr:row>
          <xdr:rowOff>312420</xdr:rowOff>
        </xdr:to>
        <xdr:sp macro="" textlink="">
          <xdr:nvSpPr>
            <xdr:cNvPr id="2" name="Check Box 1" hidden="1">
              <a:extLst>
                <a:ext uri="{63B3BB69-23CF-44E3-9099-C40C66FF867C}">
                  <a14:compatExt spid="_x0000_s23553"/>
                </a:ext>
                <a:ext uri="{FF2B5EF4-FFF2-40B4-BE49-F238E27FC236}">
                  <a16:creationId xmlns:a16="http://schemas.microsoft.com/office/drawing/2014/main" id="{ADD9EDD2-D12B-C910-AB69-385C77BEC6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10</xdr:row>
          <xdr:rowOff>106680</xdr:rowOff>
        </xdr:from>
        <xdr:to>
          <xdr:col>1</xdr:col>
          <xdr:colOff>525780</xdr:colOff>
          <xdr:row>10</xdr:row>
          <xdr:rowOff>419100</xdr:rowOff>
        </xdr:to>
        <xdr:sp macro="" textlink="">
          <xdr:nvSpPr>
            <xdr:cNvPr id="4" name="Check Box 2" hidden="1">
              <a:extLst>
                <a:ext uri="{63B3BB69-23CF-44E3-9099-C40C66FF867C}">
                  <a14:compatExt spid="_x0000_s23554"/>
                </a:ext>
                <a:ext uri="{FF2B5EF4-FFF2-40B4-BE49-F238E27FC236}">
                  <a16:creationId xmlns:a16="http://schemas.microsoft.com/office/drawing/2014/main" id="{E512E9F8-1B7F-56FC-D730-ACDC4CAEA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20</xdr:row>
          <xdr:rowOff>220980</xdr:rowOff>
        </xdr:from>
        <xdr:to>
          <xdr:col>1</xdr:col>
          <xdr:colOff>533400</xdr:colOff>
          <xdr:row>21</xdr:row>
          <xdr:rowOff>304800</xdr:rowOff>
        </xdr:to>
        <xdr:sp macro="" textlink="">
          <xdr:nvSpPr>
            <xdr:cNvPr id="5" name="Check Box 12" hidden="1">
              <a:extLst>
                <a:ext uri="{63B3BB69-23CF-44E3-9099-C40C66FF867C}">
                  <a14:compatExt spid="_x0000_s23564"/>
                </a:ext>
                <a:ext uri="{FF2B5EF4-FFF2-40B4-BE49-F238E27FC236}">
                  <a16:creationId xmlns:a16="http://schemas.microsoft.com/office/drawing/2014/main" id="{A99723C3-1C22-59D9-E2C5-65E3FE91EC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312420</xdr:colOff>
          <xdr:row>22</xdr:row>
          <xdr:rowOff>144780</xdr:rowOff>
        </xdr:from>
        <xdr:to>
          <xdr:col>1</xdr:col>
          <xdr:colOff>541020</xdr:colOff>
          <xdr:row>22</xdr:row>
          <xdr:rowOff>457200</xdr:rowOff>
        </xdr:to>
        <xdr:sp macro="" textlink="">
          <xdr:nvSpPr>
            <xdr:cNvPr id="6" name="Check Box 15" hidden="1">
              <a:extLst>
                <a:ext uri="{63B3BB69-23CF-44E3-9099-C40C66FF867C}">
                  <a14:compatExt spid="_x0000_s23567"/>
                </a:ext>
                <a:ext uri="{FF2B5EF4-FFF2-40B4-BE49-F238E27FC236}">
                  <a16:creationId xmlns:a16="http://schemas.microsoft.com/office/drawing/2014/main" id="{6757AB39-A0C0-7AB3-61A0-759B3AA4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312420</xdr:colOff>
          <xdr:row>23</xdr:row>
          <xdr:rowOff>0</xdr:rowOff>
        </xdr:from>
        <xdr:to>
          <xdr:col>1</xdr:col>
          <xdr:colOff>541020</xdr:colOff>
          <xdr:row>23</xdr:row>
          <xdr:rowOff>327660</xdr:rowOff>
        </xdr:to>
        <xdr:sp macro="" textlink="">
          <xdr:nvSpPr>
            <xdr:cNvPr id="7" name="Check Box 16" hidden="1">
              <a:extLst>
                <a:ext uri="{63B3BB69-23CF-44E3-9099-C40C66FF867C}">
                  <a14:compatExt spid="_x0000_s23568"/>
                </a:ext>
                <a:ext uri="{FF2B5EF4-FFF2-40B4-BE49-F238E27FC236}">
                  <a16:creationId xmlns:a16="http://schemas.microsoft.com/office/drawing/2014/main" id="{3CCA29A2-3A4D-325C-422C-4A2C70450F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327660</xdr:colOff>
          <xdr:row>14</xdr:row>
          <xdr:rowOff>175260</xdr:rowOff>
        </xdr:from>
        <xdr:to>
          <xdr:col>1</xdr:col>
          <xdr:colOff>556260</xdr:colOff>
          <xdr:row>16</xdr:row>
          <xdr:rowOff>7620</xdr:rowOff>
        </xdr:to>
        <xdr:sp macro="" textlink="">
          <xdr:nvSpPr>
            <xdr:cNvPr id="8" name="Check Box 23" hidden="1">
              <a:extLst>
                <a:ext uri="{63B3BB69-23CF-44E3-9099-C40C66FF867C}">
                  <a14:compatExt spid="_x0000_s23575"/>
                </a:ext>
                <a:ext uri="{FF2B5EF4-FFF2-40B4-BE49-F238E27FC236}">
                  <a16:creationId xmlns:a16="http://schemas.microsoft.com/office/drawing/2014/main" id="{C6FEFDB0-7681-819B-BFCF-632492BEA9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312420</xdr:colOff>
          <xdr:row>15</xdr:row>
          <xdr:rowOff>274320</xdr:rowOff>
        </xdr:from>
        <xdr:to>
          <xdr:col>1</xdr:col>
          <xdr:colOff>541020</xdr:colOff>
          <xdr:row>16</xdr:row>
          <xdr:rowOff>297180</xdr:rowOff>
        </xdr:to>
        <xdr:sp macro="" textlink="">
          <xdr:nvSpPr>
            <xdr:cNvPr id="9" name="Check Box 24" hidden="1">
              <a:extLst>
                <a:ext uri="{63B3BB69-23CF-44E3-9099-C40C66FF867C}">
                  <a14:compatExt spid="_x0000_s23576"/>
                </a:ext>
                <a:ext uri="{FF2B5EF4-FFF2-40B4-BE49-F238E27FC236}">
                  <a16:creationId xmlns:a16="http://schemas.microsoft.com/office/drawing/2014/main" id="{CB020CD3-9A0D-0E0E-E1DC-BEB470EC89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327660</xdr:colOff>
          <xdr:row>16</xdr:row>
          <xdr:rowOff>297180</xdr:rowOff>
        </xdr:from>
        <xdr:to>
          <xdr:col>1</xdr:col>
          <xdr:colOff>556260</xdr:colOff>
          <xdr:row>18</xdr:row>
          <xdr:rowOff>7620</xdr:rowOff>
        </xdr:to>
        <xdr:sp macro="" textlink="">
          <xdr:nvSpPr>
            <xdr:cNvPr id="10" name="Check Box 25" hidden="1">
              <a:extLst>
                <a:ext uri="{63B3BB69-23CF-44E3-9099-C40C66FF867C}">
                  <a14:compatExt spid="_x0000_s23577"/>
                </a:ext>
                <a:ext uri="{FF2B5EF4-FFF2-40B4-BE49-F238E27FC236}">
                  <a16:creationId xmlns:a16="http://schemas.microsoft.com/office/drawing/2014/main" id="{17F84C95-A317-3DA3-3C25-7F4D0E06CF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4</xdr:col>
      <xdr:colOff>425824</xdr:colOff>
      <xdr:row>15</xdr:row>
      <xdr:rowOff>862853</xdr:rowOff>
    </xdr:from>
    <xdr:to>
      <xdr:col>7</xdr:col>
      <xdr:colOff>1114612</xdr:colOff>
      <xdr:row>19</xdr:row>
      <xdr:rowOff>408642</xdr:rowOff>
    </xdr:to>
    <xdr:sp macro="" textlink="">
      <xdr:nvSpPr>
        <xdr:cNvPr id="2" name="正方形/長方形 1">
          <a:extLst>
            <a:ext uri="{FF2B5EF4-FFF2-40B4-BE49-F238E27FC236}">
              <a16:creationId xmlns:a16="http://schemas.microsoft.com/office/drawing/2014/main" id="{0E2898EC-8AC4-41B3-BF1C-4BD55069E485}"/>
            </a:ext>
          </a:extLst>
        </xdr:cNvPr>
        <xdr:cNvSpPr/>
      </xdr:nvSpPr>
      <xdr:spPr bwMode="auto">
        <a:xfrm>
          <a:off x="6779559" y="8527677"/>
          <a:ext cx="6045200" cy="2044700"/>
        </a:xfrm>
        <a:prstGeom prst="rect">
          <a:avLst/>
        </a:prstGeom>
        <a:solidFill>
          <a:srgbClr xmlns:mc="http://schemas.openxmlformats.org/markup-compatibility/2006" xmlns:a14="http://schemas.microsoft.com/office/drawing/2010/main" val="FFFFFF" mc:Ignorable="a14" a14:legacySpreadsheetColorIndex="65">
            <a:alpha val="54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400" kern="1200"/>
            <a:t>報告対象職種は調整中</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312420</xdr:colOff>
      <xdr:row>8</xdr:row>
      <xdr:rowOff>144780</xdr:rowOff>
    </xdr:from>
    <xdr:to>
      <xdr:col>1</xdr:col>
      <xdr:colOff>541020</xdr:colOff>
      <xdr:row>10</xdr:row>
      <xdr:rowOff>38100</xdr:rowOff>
    </xdr:to>
    <xdr:sp macro="" textlink="">
      <xdr:nvSpPr>
        <xdr:cNvPr id="24578" name="Check Box 2" hidden="1">
          <a:extLst>
            <a:ext uri="{63B3BB69-23CF-44E3-9099-C40C66FF867C}">
              <a14:compatExt xmlns:a14="http://schemas.microsoft.com/office/drawing/2010/main" spid="_x0000_s24578"/>
            </a:ext>
            <a:ext uri="{FF2B5EF4-FFF2-40B4-BE49-F238E27FC236}">
              <a16:creationId xmlns:a16="http://schemas.microsoft.com/office/drawing/2014/main" id="{00000000-0008-0000-0700-000002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304800</xdr:colOff>
      <xdr:row>11</xdr:row>
      <xdr:rowOff>220980</xdr:rowOff>
    </xdr:from>
    <xdr:to>
      <xdr:col>1</xdr:col>
      <xdr:colOff>533400</xdr:colOff>
      <xdr:row>12</xdr:row>
      <xdr:rowOff>304800</xdr:rowOff>
    </xdr:to>
    <xdr:sp macro="" textlink="">
      <xdr:nvSpPr>
        <xdr:cNvPr id="24606" name="Check Box 30" hidden="1">
          <a:extLst>
            <a:ext uri="{63B3BB69-23CF-44E3-9099-C40C66FF867C}">
              <a14:compatExt xmlns:a14="http://schemas.microsoft.com/office/drawing/2010/main" spid="_x0000_s24606"/>
            </a:ext>
            <a:ext uri="{FF2B5EF4-FFF2-40B4-BE49-F238E27FC236}">
              <a16:creationId xmlns:a16="http://schemas.microsoft.com/office/drawing/2014/main" id="{00000000-0008-0000-0700-00001E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304800</xdr:colOff>
      <xdr:row>12</xdr:row>
      <xdr:rowOff>388620</xdr:rowOff>
    </xdr:from>
    <xdr:to>
      <xdr:col>1</xdr:col>
      <xdr:colOff>533400</xdr:colOff>
      <xdr:row>13</xdr:row>
      <xdr:rowOff>259080</xdr:rowOff>
    </xdr:to>
    <xdr:sp macro="" textlink="">
      <xdr:nvSpPr>
        <xdr:cNvPr id="24612" name="Check Box 36" hidden="1">
          <a:extLst>
            <a:ext uri="{63B3BB69-23CF-44E3-9099-C40C66FF867C}">
              <a14:compatExt xmlns:a14="http://schemas.microsoft.com/office/drawing/2010/main" spid="_x0000_s24612"/>
            </a:ext>
            <a:ext uri="{FF2B5EF4-FFF2-40B4-BE49-F238E27FC236}">
              <a16:creationId xmlns:a16="http://schemas.microsoft.com/office/drawing/2014/main" id="{00000000-0008-0000-0700-000024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297180</xdr:colOff>
      <xdr:row>13</xdr:row>
      <xdr:rowOff>403860</xdr:rowOff>
    </xdr:from>
    <xdr:to>
      <xdr:col>1</xdr:col>
      <xdr:colOff>525780</xdr:colOff>
      <xdr:row>14</xdr:row>
      <xdr:rowOff>266700</xdr:rowOff>
    </xdr:to>
    <xdr:sp macro="" textlink="">
      <xdr:nvSpPr>
        <xdr:cNvPr id="24613" name="Check Box 37" hidden="1">
          <a:extLst>
            <a:ext uri="{63B3BB69-23CF-44E3-9099-C40C66FF867C}">
              <a14:compatExt xmlns:a14="http://schemas.microsoft.com/office/drawing/2010/main" spid="_x0000_s24613"/>
            </a:ext>
            <a:ext uri="{FF2B5EF4-FFF2-40B4-BE49-F238E27FC236}">
              <a16:creationId xmlns:a16="http://schemas.microsoft.com/office/drawing/2014/main" id="{00000000-0008-0000-0700-000025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259080</xdr:colOff>
      <xdr:row>20</xdr:row>
      <xdr:rowOff>76200</xdr:rowOff>
    </xdr:from>
    <xdr:to>
      <xdr:col>1</xdr:col>
      <xdr:colOff>480060</xdr:colOff>
      <xdr:row>20</xdr:row>
      <xdr:rowOff>381000</xdr:rowOff>
    </xdr:to>
    <xdr:sp macro="" textlink="">
      <xdr:nvSpPr>
        <xdr:cNvPr id="24616" name="Check Box 40" hidden="1">
          <a:extLst>
            <a:ext uri="{63B3BB69-23CF-44E3-9099-C40C66FF867C}">
              <a14:compatExt xmlns:a14="http://schemas.microsoft.com/office/drawing/2010/main" spid="_x0000_s24616"/>
            </a:ext>
            <a:ext uri="{FF2B5EF4-FFF2-40B4-BE49-F238E27FC236}">
              <a16:creationId xmlns:a16="http://schemas.microsoft.com/office/drawing/2014/main" id="{00000000-0008-0000-0700-000028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259080</xdr:colOff>
      <xdr:row>23</xdr:row>
      <xdr:rowOff>76200</xdr:rowOff>
    </xdr:from>
    <xdr:to>
      <xdr:col>1</xdr:col>
      <xdr:colOff>487680</xdr:colOff>
      <xdr:row>23</xdr:row>
      <xdr:rowOff>381000</xdr:rowOff>
    </xdr:to>
    <xdr:sp macro="" textlink="">
      <xdr:nvSpPr>
        <xdr:cNvPr id="24620" name="Check Box 44" hidden="1">
          <a:extLst>
            <a:ext uri="{63B3BB69-23CF-44E3-9099-C40C66FF867C}">
              <a14:compatExt xmlns:a14="http://schemas.microsoft.com/office/drawing/2010/main" spid="_x0000_s24620"/>
            </a:ext>
            <a:ext uri="{FF2B5EF4-FFF2-40B4-BE49-F238E27FC236}">
              <a16:creationId xmlns:a16="http://schemas.microsoft.com/office/drawing/2014/main" id="{00000000-0008-0000-0700-00002C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259080</xdr:colOff>
      <xdr:row>26</xdr:row>
      <xdr:rowOff>76200</xdr:rowOff>
    </xdr:from>
    <xdr:to>
      <xdr:col>1</xdr:col>
      <xdr:colOff>480060</xdr:colOff>
      <xdr:row>26</xdr:row>
      <xdr:rowOff>381000</xdr:rowOff>
    </xdr:to>
    <xdr:sp macro="" textlink="">
      <xdr:nvSpPr>
        <xdr:cNvPr id="24621" name="Check Box 45" hidden="1">
          <a:extLst>
            <a:ext uri="{63B3BB69-23CF-44E3-9099-C40C66FF867C}">
              <a14:compatExt xmlns:a14="http://schemas.microsoft.com/office/drawing/2010/main" spid="_x0000_s24621"/>
            </a:ext>
            <a:ext uri="{FF2B5EF4-FFF2-40B4-BE49-F238E27FC236}">
              <a16:creationId xmlns:a16="http://schemas.microsoft.com/office/drawing/2014/main" id="{00000000-0008-0000-0700-00002D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1524000</xdr:colOff>
      <xdr:row>1</xdr:row>
      <xdr:rowOff>81643</xdr:rowOff>
    </xdr:from>
    <xdr:to>
      <xdr:col>6</xdr:col>
      <xdr:colOff>2018489</xdr:colOff>
      <xdr:row>3</xdr:row>
      <xdr:rowOff>178890</xdr:rowOff>
    </xdr:to>
    <xdr:sp macro="" textlink="">
      <xdr:nvSpPr>
        <xdr:cNvPr id="3" name="正方形/長方形 2">
          <a:extLst>
            <a:ext uri="{FF2B5EF4-FFF2-40B4-BE49-F238E27FC236}">
              <a16:creationId xmlns:a16="http://schemas.microsoft.com/office/drawing/2014/main" id="{89AF1BD2-A437-4DD2-8FF4-4BE6114280C2}"/>
            </a:ext>
          </a:extLst>
        </xdr:cNvPr>
        <xdr:cNvSpPr/>
      </xdr:nvSpPr>
      <xdr:spPr bwMode="auto">
        <a:xfrm>
          <a:off x="7892143" y="394607"/>
          <a:ext cx="2549167" cy="70956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100" kern="1200"/>
            <a:t>【</a:t>
          </a:r>
          <a:r>
            <a:rPr kumimoji="1" lang="ja-JP" altLang="en-US" sz="1100" kern="1200"/>
            <a:t>施設名</a:t>
          </a:r>
          <a:r>
            <a:rPr kumimoji="1" lang="en-US" altLang="ja-JP" sz="1100" kern="1200"/>
            <a:t>】</a:t>
          </a:r>
        </a:p>
        <a:p>
          <a:pPr algn="l"/>
          <a:endParaRPr kumimoji="1" lang="ja-JP" altLang="en-US" sz="1100" kern="1200"/>
        </a:p>
      </xdr:txBody>
    </xdr:sp>
    <xdr:clientData/>
  </xdr:twoCellAnchor>
  <mc:AlternateContent xmlns:mc="http://schemas.openxmlformats.org/markup-compatibility/2006">
    <mc:Choice xmlns:a14="http://schemas.microsoft.com/office/drawing/2010/main" Requires="a14">
      <xdr:twoCellAnchor editAs="oneCell">
        <xdr:from>
          <xdr:col>1</xdr:col>
          <xdr:colOff>312420</xdr:colOff>
          <xdr:row>8</xdr:row>
          <xdr:rowOff>144780</xdr:rowOff>
        </xdr:from>
        <xdr:to>
          <xdr:col>1</xdr:col>
          <xdr:colOff>541020</xdr:colOff>
          <xdr:row>10</xdr:row>
          <xdr:rowOff>38100</xdr:rowOff>
        </xdr:to>
        <xdr:sp macro="" textlink="">
          <xdr:nvSpPr>
            <xdr:cNvPr id="2" name="Check Box 2" hidden="1">
              <a:extLst>
                <a:ext uri="{63B3BB69-23CF-44E3-9099-C40C66FF867C}">
                  <a14:compatExt spid="_x0000_s24578"/>
                </a:ext>
                <a:ext uri="{FF2B5EF4-FFF2-40B4-BE49-F238E27FC236}">
                  <a16:creationId xmlns:a16="http://schemas.microsoft.com/office/drawing/2014/main" id="{F850478F-0BD7-4858-6672-42A1DD938D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11</xdr:row>
          <xdr:rowOff>220980</xdr:rowOff>
        </xdr:from>
        <xdr:to>
          <xdr:col>1</xdr:col>
          <xdr:colOff>533400</xdr:colOff>
          <xdr:row>12</xdr:row>
          <xdr:rowOff>304800</xdr:rowOff>
        </xdr:to>
        <xdr:sp macro="" textlink="">
          <xdr:nvSpPr>
            <xdr:cNvPr id="4" name="Check Box 30" hidden="1">
              <a:extLst>
                <a:ext uri="{63B3BB69-23CF-44E3-9099-C40C66FF867C}">
                  <a14:compatExt spid="_x0000_s24606"/>
                </a:ext>
                <a:ext uri="{FF2B5EF4-FFF2-40B4-BE49-F238E27FC236}">
                  <a16:creationId xmlns:a16="http://schemas.microsoft.com/office/drawing/2014/main" id="{7E866934-BF50-3EA8-1A46-3BED35537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12</xdr:row>
          <xdr:rowOff>388620</xdr:rowOff>
        </xdr:from>
        <xdr:to>
          <xdr:col>1</xdr:col>
          <xdr:colOff>533400</xdr:colOff>
          <xdr:row>13</xdr:row>
          <xdr:rowOff>259080</xdr:rowOff>
        </xdr:to>
        <xdr:sp macro="" textlink="">
          <xdr:nvSpPr>
            <xdr:cNvPr id="5" name="Check Box 36" hidden="1">
              <a:extLst>
                <a:ext uri="{63B3BB69-23CF-44E3-9099-C40C66FF867C}">
                  <a14:compatExt spid="_x0000_s24612"/>
                </a:ext>
                <a:ext uri="{FF2B5EF4-FFF2-40B4-BE49-F238E27FC236}">
                  <a16:creationId xmlns:a16="http://schemas.microsoft.com/office/drawing/2014/main" id="{664E4626-96E4-03B5-69BD-A2C7E9477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13</xdr:row>
          <xdr:rowOff>403860</xdr:rowOff>
        </xdr:from>
        <xdr:to>
          <xdr:col>1</xdr:col>
          <xdr:colOff>525780</xdr:colOff>
          <xdr:row>14</xdr:row>
          <xdr:rowOff>266700</xdr:rowOff>
        </xdr:to>
        <xdr:sp macro="" textlink="">
          <xdr:nvSpPr>
            <xdr:cNvPr id="6" name="Check Box 37" hidden="1">
              <a:extLst>
                <a:ext uri="{63B3BB69-23CF-44E3-9099-C40C66FF867C}">
                  <a14:compatExt spid="_x0000_s24613"/>
                </a:ext>
                <a:ext uri="{FF2B5EF4-FFF2-40B4-BE49-F238E27FC236}">
                  <a16:creationId xmlns:a16="http://schemas.microsoft.com/office/drawing/2014/main" id="{F01E4E05-7183-5AE8-2921-88A463CD54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20</xdr:row>
          <xdr:rowOff>76200</xdr:rowOff>
        </xdr:from>
        <xdr:to>
          <xdr:col>1</xdr:col>
          <xdr:colOff>480060</xdr:colOff>
          <xdr:row>20</xdr:row>
          <xdr:rowOff>381000</xdr:rowOff>
        </xdr:to>
        <xdr:sp macro="" textlink="">
          <xdr:nvSpPr>
            <xdr:cNvPr id="7" name="Check Box 40" hidden="1">
              <a:extLst>
                <a:ext uri="{63B3BB69-23CF-44E3-9099-C40C66FF867C}">
                  <a14:compatExt spid="_x0000_s24616"/>
                </a:ext>
                <a:ext uri="{FF2B5EF4-FFF2-40B4-BE49-F238E27FC236}">
                  <a16:creationId xmlns:a16="http://schemas.microsoft.com/office/drawing/2014/main" id="{9B1EC3A7-2FC9-C197-9864-9122D841CC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23</xdr:row>
          <xdr:rowOff>76200</xdr:rowOff>
        </xdr:from>
        <xdr:to>
          <xdr:col>1</xdr:col>
          <xdr:colOff>487680</xdr:colOff>
          <xdr:row>23</xdr:row>
          <xdr:rowOff>381000</xdr:rowOff>
        </xdr:to>
        <xdr:sp macro="" textlink="">
          <xdr:nvSpPr>
            <xdr:cNvPr id="8" name="Check Box 44" hidden="1">
              <a:extLst>
                <a:ext uri="{63B3BB69-23CF-44E3-9099-C40C66FF867C}">
                  <a14:compatExt spid="_x0000_s24620"/>
                </a:ext>
                <a:ext uri="{FF2B5EF4-FFF2-40B4-BE49-F238E27FC236}">
                  <a16:creationId xmlns:a16="http://schemas.microsoft.com/office/drawing/2014/main" id="{9B0311D7-B6ED-1428-3FA1-922CDE6ECD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26</xdr:row>
          <xdr:rowOff>76200</xdr:rowOff>
        </xdr:from>
        <xdr:to>
          <xdr:col>1</xdr:col>
          <xdr:colOff>480060</xdr:colOff>
          <xdr:row>26</xdr:row>
          <xdr:rowOff>381000</xdr:rowOff>
        </xdr:to>
        <xdr:sp macro="" textlink="">
          <xdr:nvSpPr>
            <xdr:cNvPr id="9" name="Check Box 45" hidden="1">
              <a:extLst>
                <a:ext uri="{63B3BB69-23CF-44E3-9099-C40C66FF867C}">
                  <a14:compatExt spid="_x0000_s24621"/>
                </a:ext>
                <a:ext uri="{FF2B5EF4-FFF2-40B4-BE49-F238E27FC236}">
                  <a16:creationId xmlns:a16="http://schemas.microsoft.com/office/drawing/2014/main" id="{2E1E3C91-DD49-6186-C2DC-A1E489AFA9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5</xdr:col>
      <xdr:colOff>317500</xdr:colOff>
      <xdr:row>15</xdr:row>
      <xdr:rowOff>635000</xdr:rowOff>
    </xdr:from>
    <xdr:to>
      <xdr:col>7</xdr:col>
      <xdr:colOff>2724680</xdr:colOff>
      <xdr:row>19</xdr:row>
      <xdr:rowOff>166158</xdr:rowOff>
    </xdr:to>
    <xdr:sp macro="" textlink="">
      <xdr:nvSpPr>
        <xdr:cNvPr id="2" name="正方形/長方形 1">
          <a:extLst>
            <a:ext uri="{FF2B5EF4-FFF2-40B4-BE49-F238E27FC236}">
              <a16:creationId xmlns:a16="http://schemas.microsoft.com/office/drawing/2014/main" id="{CC00A00A-4A29-4957-B791-9AAE4F44A8E0}"/>
            </a:ext>
          </a:extLst>
        </xdr:cNvPr>
        <xdr:cNvSpPr/>
      </xdr:nvSpPr>
      <xdr:spPr bwMode="auto">
        <a:xfrm>
          <a:off x="8374063" y="7924271"/>
          <a:ext cx="6045200" cy="2044700"/>
        </a:xfrm>
        <a:prstGeom prst="rect">
          <a:avLst/>
        </a:prstGeom>
        <a:solidFill>
          <a:srgbClr xmlns:mc="http://schemas.openxmlformats.org/markup-compatibility/2006" xmlns:a14="http://schemas.microsoft.com/office/drawing/2010/main" val="FFFFFF" mc:Ignorable="a14" a14:legacySpreadsheetColorIndex="65">
            <a:alpha val="54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400" kern="1200"/>
            <a:t>報告対象職種は調整中</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1181100</xdr:colOff>
      <xdr:row>0</xdr:row>
      <xdr:rowOff>142875</xdr:rowOff>
    </xdr:from>
    <xdr:to>
      <xdr:col>8</xdr:col>
      <xdr:colOff>76477</xdr:colOff>
      <xdr:row>2</xdr:row>
      <xdr:rowOff>244749</xdr:rowOff>
    </xdr:to>
    <xdr:sp macro="" textlink="">
      <xdr:nvSpPr>
        <xdr:cNvPr id="3" name="正方形/長方形 2">
          <a:extLst>
            <a:ext uri="{FF2B5EF4-FFF2-40B4-BE49-F238E27FC236}">
              <a16:creationId xmlns:a16="http://schemas.microsoft.com/office/drawing/2014/main" id="{EF069EBE-79CB-4673-8F45-1E62DCCF48C3}"/>
            </a:ext>
          </a:extLst>
        </xdr:cNvPr>
        <xdr:cNvSpPr/>
      </xdr:nvSpPr>
      <xdr:spPr bwMode="auto">
        <a:xfrm>
          <a:off x="6991350" y="142875"/>
          <a:ext cx="2543452" cy="70194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100" kern="1200"/>
            <a:t>【</a:t>
          </a:r>
          <a:r>
            <a:rPr kumimoji="1" lang="ja-JP" altLang="en-US" sz="1100" kern="1200"/>
            <a:t>施設名</a:t>
          </a:r>
          <a:r>
            <a:rPr kumimoji="1" lang="en-US" altLang="ja-JP" sz="1100" kern="1200"/>
            <a:t>】</a:t>
          </a:r>
        </a:p>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3.bin"/><Relationship Id="rId6" Type="http://schemas.openxmlformats.org/officeDocument/2006/relationships/ctrlProp" Target="../ctrlProps/ctrlProp39.xml"/><Relationship Id="rId5" Type="http://schemas.openxmlformats.org/officeDocument/2006/relationships/ctrlProp" Target="../ctrlProps/ctrlProp38.xml"/><Relationship Id="rId4" Type="http://schemas.openxmlformats.org/officeDocument/2006/relationships/ctrlProp" Target="../ctrlProps/ctrlProp3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7.xml"/><Relationship Id="rId12"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0" Type="http://schemas.openxmlformats.org/officeDocument/2006/relationships/ctrlProp" Target="../ctrlProps/ctrlProp10.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8.xml"/><Relationship Id="rId3" Type="http://schemas.openxmlformats.org/officeDocument/2006/relationships/vmlDrawing" Target="../drawings/vmlDrawing3.vml"/><Relationship Id="rId7" Type="http://schemas.openxmlformats.org/officeDocument/2006/relationships/ctrlProp" Target="../ctrlProps/ctrlProp17.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6.xml"/><Relationship Id="rId3" Type="http://schemas.openxmlformats.org/officeDocument/2006/relationships/vmlDrawing" Target="../drawings/vmlDrawing4.vml"/><Relationship Id="rId7" Type="http://schemas.openxmlformats.org/officeDocument/2006/relationships/ctrlProp" Target="../ctrlProps/ctrlProp2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0" Type="http://schemas.openxmlformats.org/officeDocument/2006/relationships/ctrlProp" Target="../ctrlProps/ctrlProp28.xml"/><Relationship Id="rId4" Type="http://schemas.openxmlformats.org/officeDocument/2006/relationships/ctrlProp" Target="../ctrlProps/ctrlProp22.xml"/><Relationship Id="rId9" Type="http://schemas.openxmlformats.org/officeDocument/2006/relationships/ctrlProp" Target="../ctrlProps/ctrlProp27.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4.xml"/><Relationship Id="rId3" Type="http://schemas.openxmlformats.org/officeDocument/2006/relationships/vmlDrawing" Target="../drawings/vmlDrawing5.vml"/><Relationship Id="rId7" Type="http://schemas.openxmlformats.org/officeDocument/2006/relationships/ctrlProp" Target="../ctrlProps/ctrlProp33.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32.xml"/><Relationship Id="rId5" Type="http://schemas.openxmlformats.org/officeDocument/2006/relationships/ctrlProp" Target="../ctrlProps/ctrlProp31.xml"/><Relationship Id="rId10" Type="http://schemas.openxmlformats.org/officeDocument/2006/relationships/ctrlProp" Target="../ctrlProps/ctrlProp36.xml"/><Relationship Id="rId4" Type="http://schemas.openxmlformats.org/officeDocument/2006/relationships/ctrlProp" Target="../ctrlProps/ctrlProp30.xml"/><Relationship Id="rId9" Type="http://schemas.openxmlformats.org/officeDocument/2006/relationships/ctrlProp" Target="../ctrlProps/ctrlProp3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5F34C-A609-484C-978D-7C95148635C1}">
  <sheetPr>
    <tabColor theme="1"/>
  </sheetPr>
  <dimension ref="B1:AO83"/>
  <sheetViews>
    <sheetView showGridLines="0" view="pageBreakPreview" zoomScale="85" zoomScaleNormal="100" zoomScaleSheetLayoutView="85" workbookViewId="0"/>
  </sheetViews>
  <sheetFormatPr defaultColWidth="1.33203125" defaultRowHeight="6.75" customHeight="1"/>
  <cols>
    <col min="1" max="1" width="1.33203125" style="5"/>
    <col min="2" max="6" width="3.33203125" style="5" customWidth="1"/>
    <col min="7" max="7" width="5.33203125" style="5" customWidth="1"/>
    <col min="8" max="13" width="1.33203125" style="5"/>
    <col min="14" max="14" width="11.33203125" style="5" customWidth="1"/>
    <col min="15" max="40" width="2.109375" style="5" customWidth="1"/>
    <col min="41" max="16384" width="1.33203125" style="5"/>
  </cols>
  <sheetData>
    <row r="1" spans="2:41" ht="19.5" customHeight="1">
      <c r="B1" s="50" t="s">
        <v>99</v>
      </c>
      <c r="C1" s="50"/>
      <c r="D1" s="4"/>
      <c r="E1" s="4"/>
      <c r="F1" s="4"/>
      <c r="G1" s="4"/>
      <c r="H1" s="1"/>
      <c r="I1" s="1"/>
      <c r="J1" s="1"/>
      <c r="K1" s="2"/>
      <c r="L1" s="2"/>
      <c r="M1" s="2"/>
      <c r="N1" s="2"/>
      <c r="O1" s="2"/>
      <c r="P1" s="2"/>
      <c r="Q1" s="2"/>
      <c r="R1" s="2"/>
      <c r="S1" s="3"/>
      <c r="T1" s="3"/>
      <c r="U1" s="3"/>
      <c r="V1" s="3"/>
      <c r="W1" s="4"/>
      <c r="X1" s="4"/>
      <c r="Y1" s="4"/>
      <c r="Z1" s="4"/>
      <c r="AA1" s="4"/>
      <c r="AB1" s="4"/>
      <c r="AC1" s="4"/>
      <c r="AD1" s="4"/>
      <c r="AE1" s="4"/>
      <c r="AF1" s="4"/>
      <c r="AG1" s="4"/>
      <c r="AH1" s="4"/>
      <c r="AI1" s="4"/>
      <c r="AJ1" s="4"/>
      <c r="AK1" s="4"/>
      <c r="AL1" s="4"/>
      <c r="AM1" s="4"/>
      <c r="AN1" s="4"/>
    </row>
    <row r="2" spans="2:41" ht="25.5" customHeight="1">
      <c r="B2" s="144" t="s">
        <v>192</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row>
    <row r="3" spans="2:41" ht="24" customHeight="1">
      <c r="B3" s="4"/>
      <c r="C3" s="108" t="s">
        <v>137</v>
      </c>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row>
    <row r="4" spans="2:41" ht="15" customHeight="1">
      <c r="B4" s="4"/>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row>
    <row r="5" spans="2:41" ht="15" customHeight="1">
      <c r="C5" s="203" t="s">
        <v>52</v>
      </c>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c r="AL5" s="203"/>
      <c r="AM5" s="203"/>
      <c r="AN5" s="203"/>
    </row>
    <row r="6" spans="2:41" ht="15" customHeight="1">
      <c r="C6" s="121"/>
      <c r="D6" s="121"/>
      <c r="E6" s="121"/>
      <c r="F6" s="121"/>
      <c r="G6" s="121"/>
      <c r="H6" s="121"/>
      <c r="I6" s="121"/>
      <c r="J6" s="121"/>
      <c r="K6" s="121"/>
      <c r="L6" s="121"/>
      <c r="M6" s="121"/>
      <c r="N6" s="121"/>
      <c r="O6" s="121"/>
      <c r="P6" s="121"/>
      <c r="Q6" s="121"/>
      <c r="R6" s="28"/>
      <c r="S6" s="28"/>
      <c r="T6" s="28"/>
      <c r="U6" s="28"/>
      <c r="V6" s="28"/>
      <c r="W6" s="28"/>
      <c r="X6" s="28"/>
      <c r="Y6" s="28"/>
      <c r="Z6" s="28"/>
      <c r="AA6" s="28"/>
      <c r="AB6" s="28"/>
      <c r="AC6" s="28"/>
      <c r="AD6" s="28"/>
      <c r="AE6" s="28"/>
      <c r="AF6" s="28"/>
      <c r="AG6" s="28"/>
      <c r="AH6" s="28"/>
      <c r="AI6" s="28"/>
      <c r="AJ6" s="28"/>
      <c r="AK6" s="28"/>
      <c r="AL6" s="28"/>
      <c r="AM6" s="28"/>
      <c r="AN6" s="28"/>
    </row>
    <row r="7" spans="2:41" ht="19.5" customHeight="1" thickBot="1">
      <c r="B7" s="121" t="s">
        <v>0</v>
      </c>
      <c r="C7" s="121"/>
      <c r="D7" s="121"/>
      <c r="E7" s="121"/>
      <c r="F7" s="121"/>
      <c r="G7" s="121"/>
      <c r="H7" s="121"/>
      <c r="I7" s="121"/>
      <c r="J7" s="121"/>
      <c r="K7" s="121"/>
      <c r="L7" s="121"/>
      <c r="M7" s="121"/>
      <c r="N7" s="121"/>
      <c r="O7" s="121"/>
      <c r="P7" s="121"/>
      <c r="Q7" s="121"/>
      <c r="R7" s="6"/>
      <c r="S7" s="6"/>
      <c r="T7" s="6"/>
      <c r="U7" s="6"/>
      <c r="V7" s="6"/>
      <c r="W7" s="6"/>
      <c r="X7" s="6"/>
      <c r="Y7" s="6"/>
      <c r="Z7" s="6"/>
      <c r="AA7" s="6"/>
      <c r="AB7" s="6"/>
      <c r="AC7" s="6"/>
      <c r="AD7" s="6"/>
      <c r="AE7" s="6"/>
      <c r="AF7" s="6"/>
      <c r="AG7" s="6"/>
      <c r="AH7" s="6"/>
      <c r="AI7" s="6"/>
      <c r="AJ7" s="6"/>
      <c r="AK7" s="6"/>
      <c r="AL7" s="6"/>
      <c r="AM7" s="6"/>
      <c r="AN7" s="6"/>
    </row>
    <row r="8" spans="2:41" ht="34.5" customHeight="1" thickBot="1">
      <c r="B8" s="205" t="s">
        <v>150</v>
      </c>
      <c r="C8" s="205"/>
      <c r="D8" s="205"/>
      <c r="E8" s="205"/>
      <c r="F8" s="205"/>
      <c r="G8" s="205"/>
      <c r="H8" s="205"/>
      <c r="I8" s="205"/>
      <c r="J8" s="205"/>
      <c r="K8" s="205"/>
      <c r="L8" s="205"/>
      <c r="M8" s="205"/>
      <c r="N8" s="205"/>
      <c r="O8" s="156" t="s">
        <v>168</v>
      </c>
      <c r="P8" s="157"/>
      <c r="Q8" s="158"/>
      <c r="R8" s="128"/>
      <c r="S8" s="128"/>
      <c r="T8" s="128"/>
      <c r="U8" s="128"/>
      <c r="V8" s="128"/>
      <c r="W8" s="129"/>
      <c r="X8" s="206" t="s">
        <v>151</v>
      </c>
      <c r="Y8" s="206"/>
      <c r="Z8" s="207"/>
      <c r="AA8" s="207"/>
      <c r="AB8" s="207"/>
      <c r="AC8" s="207"/>
      <c r="AD8" s="207"/>
      <c r="AE8" s="207"/>
      <c r="AF8" s="206" t="s">
        <v>152</v>
      </c>
      <c r="AG8" s="206"/>
      <c r="AH8" s="207"/>
      <c r="AI8" s="207"/>
      <c r="AJ8" s="207"/>
      <c r="AK8" s="207"/>
      <c r="AL8" s="207"/>
      <c r="AM8" s="206" t="s">
        <v>153</v>
      </c>
      <c r="AN8" s="206"/>
    </row>
    <row r="9" spans="2:41" ht="34.5" customHeight="1" thickBot="1">
      <c r="B9" s="145" t="s">
        <v>149</v>
      </c>
      <c r="C9" s="145"/>
      <c r="D9" s="145"/>
      <c r="E9" s="145"/>
      <c r="F9" s="145"/>
      <c r="G9" s="145"/>
      <c r="H9" s="145"/>
      <c r="I9" s="145"/>
      <c r="J9" s="145"/>
      <c r="K9" s="145"/>
      <c r="L9" s="145"/>
      <c r="M9" s="145"/>
      <c r="N9" s="145"/>
      <c r="O9" s="153" t="s">
        <v>198</v>
      </c>
      <c r="P9" s="154"/>
      <c r="Q9" s="154"/>
      <c r="R9" s="154"/>
      <c r="S9" s="154"/>
      <c r="T9" s="154"/>
      <c r="U9" s="154"/>
      <c r="V9" s="154"/>
      <c r="W9" s="154"/>
      <c r="X9" s="154"/>
      <c r="Y9" s="154"/>
      <c r="Z9" s="154"/>
      <c r="AA9" s="155"/>
      <c r="AB9" s="153" t="s">
        <v>199</v>
      </c>
      <c r="AC9" s="154"/>
      <c r="AD9" s="154"/>
      <c r="AE9" s="154"/>
      <c r="AF9" s="154"/>
      <c r="AG9" s="154"/>
      <c r="AH9" s="154"/>
      <c r="AI9" s="154"/>
      <c r="AJ9" s="154"/>
      <c r="AK9" s="154"/>
      <c r="AL9" s="154"/>
      <c r="AM9" s="154"/>
      <c r="AN9" s="155"/>
    </row>
    <row r="10" spans="2:41" ht="34.5" customHeight="1" thickBot="1">
      <c r="B10" s="190" t="s">
        <v>154</v>
      </c>
      <c r="C10" s="145"/>
      <c r="D10" s="145"/>
      <c r="E10" s="145"/>
      <c r="F10" s="145"/>
      <c r="G10" s="145"/>
      <c r="H10" s="145"/>
      <c r="I10" s="145"/>
      <c r="J10" s="145"/>
      <c r="K10" s="145"/>
      <c r="L10" s="145"/>
      <c r="M10" s="145"/>
      <c r="N10" s="145"/>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c r="AM10" s="204"/>
      <c r="AN10" s="204"/>
    </row>
    <row r="11" spans="2:41" ht="34.5" customHeight="1" thickBot="1">
      <c r="B11" s="190" t="s">
        <v>155</v>
      </c>
      <c r="C11" s="145"/>
      <c r="D11" s="145"/>
      <c r="E11" s="145"/>
      <c r="F11" s="145"/>
      <c r="G11" s="145"/>
      <c r="H11" s="145"/>
      <c r="I11" s="145"/>
      <c r="J11" s="145"/>
      <c r="K11" s="145"/>
      <c r="L11" s="145"/>
      <c r="M11" s="145"/>
      <c r="N11" s="145"/>
      <c r="O11" s="147" t="s">
        <v>165</v>
      </c>
      <c r="P11" s="162"/>
      <c r="Q11" s="148"/>
      <c r="R11" s="149"/>
      <c r="S11" s="150"/>
      <c r="T11" s="150"/>
      <c r="U11" s="150"/>
      <c r="V11" s="150"/>
      <c r="W11" s="151"/>
      <c r="X11" s="147" t="s">
        <v>166</v>
      </c>
      <c r="Y11" s="148"/>
      <c r="Z11" s="149"/>
      <c r="AA11" s="150"/>
      <c r="AB11" s="150"/>
      <c r="AC11" s="150"/>
      <c r="AD11" s="150"/>
      <c r="AE11" s="150"/>
      <c r="AF11" s="150"/>
      <c r="AG11" s="150"/>
      <c r="AH11" s="150"/>
      <c r="AI11" s="150"/>
      <c r="AJ11" s="150"/>
      <c r="AK11" s="150"/>
      <c r="AL11" s="150"/>
      <c r="AM11" s="150"/>
      <c r="AN11" s="151"/>
      <c r="AO11" s="8"/>
    </row>
    <row r="12" spans="2:41" ht="63.75" customHeight="1" thickBot="1">
      <c r="B12" s="145"/>
      <c r="C12" s="145"/>
      <c r="D12" s="145"/>
      <c r="E12" s="145"/>
      <c r="F12" s="145"/>
      <c r="G12" s="145"/>
      <c r="H12" s="145"/>
      <c r="I12" s="145"/>
      <c r="J12" s="145"/>
      <c r="K12" s="145"/>
      <c r="L12" s="145"/>
      <c r="M12" s="145"/>
      <c r="N12" s="145"/>
      <c r="O12" s="149"/>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c r="AN12" s="151"/>
      <c r="AO12" s="8"/>
    </row>
    <row r="13" spans="2:41" ht="34.5" customHeight="1" thickBot="1">
      <c r="B13" s="190" t="s">
        <v>156</v>
      </c>
      <c r="C13" s="145"/>
      <c r="D13" s="145"/>
      <c r="E13" s="145"/>
      <c r="F13" s="145"/>
      <c r="G13" s="145"/>
      <c r="H13" s="145"/>
      <c r="I13" s="145"/>
      <c r="J13" s="145"/>
      <c r="K13" s="145"/>
      <c r="L13" s="145"/>
      <c r="M13" s="145"/>
      <c r="N13" s="145"/>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c r="AN13" s="152"/>
      <c r="AO13" s="8"/>
    </row>
    <row r="14" spans="2:41" ht="34.5" customHeight="1" thickBot="1">
      <c r="B14" s="190" t="s">
        <v>157</v>
      </c>
      <c r="C14" s="190"/>
      <c r="D14" s="190"/>
      <c r="E14" s="190"/>
      <c r="F14" s="190"/>
      <c r="G14" s="190"/>
      <c r="H14" s="190"/>
      <c r="I14" s="190"/>
      <c r="J14" s="190"/>
      <c r="K14" s="190"/>
      <c r="L14" s="190"/>
      <c r="M14" s="190"/>
      <c r="N14" s="190"/>
      <c r="O14" s="152"/>
      <c r="P14" s="152"/>
      <c r="Q14" s="152"/>
      <c r="R14" s="152"/>
      <c r="S14" s="152"/>
      <c r="T14" s="152"/>
      <c r="U14" s="152"/>
      <c r="V14" s="152"/>
      <c r="W14" s="152"/>
      <c r="X14" s="152"/>
      <c r="Y14" s="152"/>
      <c r="Z14" s="152"/>
      <c r="AA14" s="152"/>
      <c r="AB14" s="152"/>
      <c r="AC14" s="152"/>
      <c r="AD14" s="152"/>
      <c r="AE14" s="152"/>
      <c r="AF14" s="152"/>
      <c r="AG14" s="152"/>
      <c r="AH14" s="152"/>
      <c r="AI14" s="152"/>
      <c r="AJ14" s="152"/>
      <c r="AK14" s="152"/>
      <c r="AL14" s="152"/>
      <c r="AM14" s="152"/>
      <c r="AN14" s="152"/>
      <c r="AO14" s="8"/>
    </row>
    <row r="15" spans="2:41" ht="30" customHeight="1" thickBot="1">
      <c r="B15" s="145" t="s">
        <v>158</v>
      </c>
      <c r="C15" s="145"/>
      <c r="D15" s="145"/>
      <c r="E15" s="145"/>
      <c r="F15" s="145"/>
      <c r="G15" s="145"/>
      <c r="H15" s="145"/>
      <c r="I15" s="145"/>
      <c r="J15" s="145"/>
      <c r="K15" s="145"/>
      <c r="L15" s="145"/>
      <c r="M15" s="145"/>
      <c r="N15" s="145"/>
      <c r="O15" s="145" t="s">
        <v>159</v>
      </c>
      <c r="P15" s="145"/>
      <c r="Q15" s="145"/>
      <c r="R15" s="145"/>
      <c r="S15" s="145"/>
      <c r="T15" s="145"/>
      <c r="U15" s="152"/>
      <c r="V15" s="152"/>
      <c r="W15" s="152"/>
      <c r="X15" s="152"/>
      <c r="Y15" s="152"/>
      <c r="Z15" s="152"/>
      <c r="AA15" s="152"/>
      <c r="AB15" s="152"/>
      <c r="AC15" s="152"/>
      <c r="AD15" s="152"/>
      <c r="AE15" s="152"/>
      <c r="AF15" s="152"/>
      <c r="AG15" s="152"/>
      <c r="AH15" s="152"/>
      <c r="AI15" s="152"/>
      <c r="AJ15" s="152"/>
      <c r="AK15" s="152"/>
      <c r="AL15" s="152"/>
      <c r="AM15" s="152"/>
      <c r="AN15" s="152"/>
    </row>
    <row r="16" spans="2:41" ht="30" customHeight="1" thickBot="1">
      <c r="B16" s="145"/>
      <c r="C16" s="145"/>
      <c r="D16" s="145"/>
      <c r="E16" s="145"/>
      <c r="F16" s="145"/>
      <c r="G16" s="145"/>
      <c r="H16" s="145"/>
      <c r="I16" s="145"/>
      <c r="J16" s="145"/>
      <c r="K16" s="145"/>
      <c r="L16" s="145"/>
      <c r="M16" s="145"/>
      <c r="N16" s="145"/>
      <c r="O16" s="145" t="s">
        <v>160</v>
      </c>
      <c r="P16" s="145"/>
      <c r="Q16" s="145"/>
      <c r="R16" s="145"/>
      <c r="S16" s="145"/>
      <c r="T16" s="145"/>
      <c r="U16" s="152"/>
      <c r="V16" s="152"/>
      <c r="W16" s="152"/>
      <c r="X16" s="152"/>
      <c r="Y16" s="152"/>
      <c r="Z16" s="152"/>
      <c r="AA16" s="152"/>
      <c r="AB16" s="152"/>
      <c r="AC16" s="152"/>
      <c r="AD16" s="152"/>
      <c r="AE16" s="152"/>
      <c r="AF16" s="152"/>
      <c r="AG16" s="152"/>
      <c r="AH16" s="152"/>
      <c r="AI16" s="152"/>
      <c r="AJ16" s="152"/>
      <c r="AK16" s="152"/>
      <c r="AL16" s="152"/>
      <c r="AM16" s="152"/>
      <c r="AN16" s="152"/>
    </row>
    <row r="17" spans="2:41" ht="30" customHeight="1" thickBot="1">
      <c r="B17" s="145"/>
      <c r="C17" s="145"/>
      <c r="D17" s="145"/>
      <c r="E17" s="145"/>
      <c r="F17" s="145"/>
      <c r="G17" s="145"/>
      <c r="H17" s="145"/>
      <c r="I17" s="145"/>
      <c r="J17" s="145"/>
      <c r="K17" s="145"/>
      <c r="L17" s="145"/>
      <c r="M17" s="145"/>
      <c r="N17" s="145"/>
      <c r="O17" s="145" t="s">
        <v>1</v>
      </c>
      <c r="P17" s="145"/>
      <c r="Q17" s="145"/>
      <c r="R17" s="145"/>
      <c r="S17" s="145"/>
      <c r="T17" s="145"/>
      <c r="U17" s="166"/>
      <c r="V17" s="166"/>
      <c r="W17" s="166"/>
      <c r="X17" s="166"/>
      <c r="Y17" s="166"/>
      <c r="Z17" s="166"/>
      <c r="AA17" s="166"/>
      <c r="AB17" s="166"/>
      <c r="AC17" s="166"/>
      <c r="AD17" s="166"/>
      <c r="AE17" s="166"/>
      <c r="AF17" s="166"/>
      <c r="AG17" s="166"/>
      <c r="AH17" s="166"/>
      <c r="AI17" s="166"/>
      <c r="AJ17" s="166"/>
      <c r="AK17" s="166"/>
      <c r="AL17" s="166"/>
      <c r="AM17" s="166"/>
      <c r="AN17" s="166"/>
    </row>
    <row r="18" spans="2:41" ht="17.25" customHeight="1">
      <c r="B18" s="122"/>
      <c r="C18" s="122"/>
      <c r="D18" s="122"/>
      <c r="E18" s="122"/>
      <c r="F18" s="122"/>
      <c r="G18" s="122"/>
      <c r="H18" s="122"/>
      <c r="I18" s="122"/>
      <c r="J18" s="122"/>
      <c r="K18" s="122"/>
      <c r="L18" s="122"/>
      <c r="M18" s="122"/>
      <c r="N18" s="122"/>
      <c r="O18" s="123"/>
      <c r="P18" s="123"/>
      <c r="Q18" s="123"/>
      <c r="R18" s="123"/>
      <c r="S18" s="123"/>
      <c r="T18" s="123"/>
      <c r="U18" s="124"/>
      <c r="V18" s="124"/>
      <c r="W18" s="124"/>
      <c r="X18" s="124"/>
      <c r="Y18" s="124"/>
      <c r="Z18" s="124"/>
      <c r="AA18" s="124"/>
      <c r="AB18" s="124"/>
      <c r="AC18" s="124"/>
      <c r="AD18" s="124"/>
      <c r="AE18" s="124"/>
      <c r="AF18" s="124"/>
      <c r="AG18" s="124"/>
      <c r="AH18" s="124"/>
      <c r="AI18" s="124"/>
      <c r="AJ18" s="124"/>
      <c r="AK18" s="124"/>
      <c r="AL18" s="124"/>
      <c r="AM18" s="124"/>
      <c r="AN18" s="124"/>
    </row>
    <row r="19" spans="2:41" ht="16.5" customHeight="1" thickBot="1">
      <c r="B19" s="120" t="s">
        <v>161</v>
      </c>
      <c r="C19" s="120"/>
      <c r="D19" s="120"/>
      <c r="E19" s="120"/>
      <c r="F19" s="120"/>
      <c r="G19" s="120"/>
      <c r="H19" s="120"/>
      <c r="I19" s="120"/>
      <c r="J19" s="120"/>
      <c r="K19" s="120"/>
      <c r="L19" s="120"/>
      <c r="M19" s="120"/>
      <c r="N19" s="120"/>
      <c r="O19" s="120"/>
      <c r="P19" s="120"/>
      <c r="Q19" s="120"/>
      <c r="R19" s="27"/>
      <c r="S19" s="7"/>
      <c r="T19" s="7"/>
      <c r="U19" s="7"/>
      <c r="V19" s="7"/>
      <c r="W19" s="7"/>
      <c r="X19" s="7"/>
      <c r="Y19" s="7"/>
      <c r="Z19" s="7"/>
      <c r="AA19" s="7"/>
      <c r="AB19" s="7"/>
      <c r="AC19" s="7"/>
      <c r="AD19" s="7"/>
      <c r="AE19" s="7"/>
      <c r="AF19" s="7"/>
      <c r="AG19" s="7"/>
      <c r="AH19" s="7"/>
      <c r="AI19" s="7"/>
      <c r="AJ19" s="7"/>
      <c r="AK19" s="7"/>
      <c r="AL19" s="7"/>
      <c r="AM19" s="7"/>
      <c r="AN19" s="7"/>
      <c r="AO19" s="9"/>
    </row>
    <row r="20" spans="2:41" ht="87" customHeight="1" thickBot="1">
      <c r="B20" s="145" t="s">
        <v>162</v>
      </c>
      <c r="C20" s="145"/>
      <c r="D20" s="145"/>
      <c r="E20" s="145"/>
      <c r="F20" s="145"/>
      <c r="G20" s="145"/>
      <c r="H20" s="145"/>
      <c r="I20" s="145"/>
      <c r="J20" s="145"/>
      <c r="K20" s="145"/>
      <c r="L20" s="145"/>
      <c r="M20" s="145"/>
      <c r="N20" s="145"/>
      <c r="O20" s="153"/>
      <c r="P20" s="154"/>
      <c r="Q20" s="154"/>
      <c r="R20" s="154"/>
      <c r="S20" s="154"/>
      <c r="T20" s="155"/>
      <c r="U20" s="159" t="s">
        <v>169</v>
      </c>
      <c r="V20" s="160"/>
      <c r="W20" s="160"/>
      <c r="X20" s="160"/>
      <c r="Y20" s="160"/>
      <c r="Z20" s="160"/>
      <c r="AA20" s="160"/>
      <c r="AB20" s="160"/>
      <c r="AC20" s="160"/>
      <c r="AD20" s="160"/>
      <c r="AE20" s="160"/>
      <c r="AF20" s="160"/>
      <c r="AG20" s="160"/>
      <c r="AH20" s="160"/>
      <c r="AI20" s="160"/>
      <c r="AJ20" s="160"/>
      <c r="AK20" s="160"/>
      <c r="AL20" s="160"/>
      <c r="AM20" s="160"/>
      <c r="AN20" s="161"/>
      <c r="AO20" s="9"/>
    </row>
    <row r="21" spans="2:41" ht="34.5" customHeight="1" thickBot="1">
      <c r="B21" s="145" t="s">
        <v>185</v>
      </c>
      <c r="C21" s="145"/>
      <c r="D21" s="145"/>
      <c r="E21" s="145"/>
      <c r="F21" s="145"/>
      <c r="G21" s="145"/>
      <c r="H21" s="145"/>
      <c r="I21" s="145"/>
      <c r="J21" s="145"/>
      <c r="K21" s="145"/>
      <c r="L21" s="145"/>
      <c r="M21" s="145"/>
      <c r="N21" s="145"/>
      <c r="O21" s="153">
        <v>14</v>
      </c>
      <c r="P21" s="154"/>
      <c r="Q21" s="155"/>
      <c r="R21" s="153"/>
      <c r="S21" s="155"/>
      <c r="T21" s="153"/>
      <c r="U21" s="155"/>
      <c r="V21" s="153"/>
      <c r="W21" s="155"/>
      <c r="X21" s="153"/>
      <c r="Y21" s="155"/>
      <c r="Z21" s="153"/>
      <c r="AA21" s="155"/>
      <c r="AB21" s="153"/>
      <c r="AC21" s="155"/>
      <c r="AD21" s="153"/>
      <c r="AE21" s="155"/>
      <c r="AF21" s="153"/>
      <c r="AG21" s="155"/>
      <c r="AH21" s="194"/>
      <c r="AI21" s="195"/>
      <c r="AJ21" s="195"/>
      <c r="AK21" s="195"/>
      <c r="AL21" s="195"/>
      <c r="AM21" s="195"/>
      <c r="AN21" s="196"/>
      <c r="AO21" s="9"/>
    </row>
    <row r="22" spans="2:41" ht="42" customHeight="1" thickBot="1">
      <c r="B22" s="145" t="s">
        <v>163</v>
      </c>
      <c r="C22" s="145"/>
      <c r="D22" s="145"/>
      <c r="E22" s="145"/>
      <c r="F22" s="145"/>
      <c r="G22" s="145"/>
      <c r="H22" s="145"/>
      <c r="I22" s="145"/>
      <c r="J22" s="145"/>
      <c r="K22" s="145"/>
      <c r="L22" s="145"/>
      <c r="M22" s="145"/>
      <c r="N22" s="145"/>
      <c r="O22" s="146"/>
      <c r="P22" s="146"/>
      <c r="Q22" s="146"/>
      <c r="R22" s="146"/>
      <c r="S22" s="146"/>
      <c r="T22" s="146"/>
      <c r="U22" s="146"/>
      <c r="V22" s="146"/>
      <c r="W22" s="146"/>
      <c r="X22" s="146"/>
      <c r="Y22" s="146"/>
      <c r="Z22" s="146"/>
      <c r="AA22" s="146"/>
      <c r="AB22" s="146"/>
      <c r="AC22" s="146"/>
      <c r="AD22" s="146"/>
      <c r="AE22" s="146"/>
      <c r="AF22" s="146"/>
      <c r="AG22" s="146"/>
      <c r="AH22" s="146"/>
      <c r="AI22" s="146"/>
      <c r="AJ22" s="146"/>
      <c r="AK22" s="146"/>
      <c r="AL22" s="146"/>
      <c r="AM22" s="146"/>
      <c r="AN22" s="146"/>
      <c r="AO22" s="9"/>
    </row>
    <row r="23" spans="2:41" ht="34.5" customHeight="1" thickBot="1">
      <c r="B23" s="184" t="s">
        <v>164</v>
      </c>
      <c r="C23" s="185"/>
      <c r="D23" s="185"/>
      <c r="E23" s="185"/>
      <c r="F23" s="185"/>
      <c r="G23" s="185"/>
      <c r="H23" s="185"/>
      <c r="I23" s="185"/>
      <c r="J23" s="185"/>
      <c r="K23" s="185"/>
      <c r="L23" s="185"/>
      <c r="M23" s="185"/>
      <c r="N23" s="186"/>
      <c r="O23" s="147" t="s">
        <v>165</v>
      </c>
      <c r="P23" s="162"/>
      <c r="Q23" s="148"/>
      <c r="R23" s="149"/>
      <c r="S23" s="150"/>
      <c r="T23" s="150"/>
      <c r="U23" s="150"/>
      <c r="V23" s="150"/>
      <c r="W23" s="151"/>
      <c r="X23" s="147" t="s">
        <v>166</v>
      </c>
      <c r="Y23" s="148"/>
      <c r="Z23" s="149"/>
      <c r="AA23" s="150"/>
      <c r="AB23" s="150"/>
      <c r="AC23" s="150"/>
      <c r="AD23" s="150"/>
      <c r="AE23" s="150"/>
      <c r="AF23" s="150"/>
      <c r="AG23" s="150"/>
      <c r="AH23" s="150"/>
      <c r="AI23" s="150"/>
      <c r="AJ23" s="150"/>
      <c r="AK23" s="150"/>
      <c r="AL23" s="150"/>
      <c r="AM23" s="150"/>
      <c r="AN23" s="151"/>
      <c r="AO23" s="9"/>
    </row>
    <row r="24" spans="2:41" ht="58.5" customHeight="1" thickBot="1">
      <c r="B24" s="187"/>
      <c r="C24" s="188"/>
      <c r="D24" s="188"/>
      <c r="E24" s="188"/>
      <c r="F24" s="188"/>
      <c r="G24" s="188"/>
      <c r="H24" s="188"/>
      <c r="I24" s="188"/>
      <c r="J24" s="188"/>
      <c r="K24" s="188"/>
      <c r="L24" s="188"/>
      <c r="M24" s="188"/>
      <c r="N24" s="189"/>
      <c r="O24" s="125"/>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7"/>
      <c r="AO24" s="9"/>
    </row>
    <row r="25" spans="2:41" s="135" customFormat="1" ht="57.75" customHeight="1">
      <c r="B25" s="168" t="s">
        <v>186</v>
      </c>
      <c r="C25" s="168"/>
      <c r="D25" s="168"/>
      <c r="E25" s="168"/>
      <c r="F25" s="168"/>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c r="AG25" s="168"/>
      <c r="AH25" s="168"/>
      <c r="AI25" s="168"/>
      <c r="AJ25" s="168"/>
      <c r="AK25" s="168"/>
      <c r="AL25" s="168"/>
      <c r="AM25" s="168"/>
      <c r="AN25" s="168"/>
      <c r="AO25" s="134"/>
    </row>
    <row r="26" spans="2:41" ht="18.75" customHeight="1" thickBot="1">
      <c r="B26" s="120" t="s">
        <v>167</v>
      </c>
      <c r="C26" s="120"/>
      <c r="D26" s="120"/>
      <c r="E26" s="120"/>
      <c r="F26" s="120"/>
      <c r="G26" s="120"/>
      <c r="H26" s="120"/>
      <c r="I26" s="120"/>
      <c r="J26" s="120"/>
      <c r="K26" s="120"/>
      <c r="L26" s="120"/>
      <c r="M26" s="120"/>
      <c r="N26" s="120"/>
      <c r="O26" s="120"/>
      <c r="P26" s="120"/>
      <c r="Q26" s="120"/>
      <c r="R26" s="27"/>
      <c r="S26" s="7"/>
      <c r="T26" s="7"/>
      <c r="U26" s="7"/>
      <c r="V26" s="7"/>
      <c r="W26" s="7"/>
      <c r="X26" s="7"/>
      <c r="Y26" s="7"/>
      <c r="Z26" s="7"/>
      <c r="AA26" s="7"/>
      <c r="AB26" s="7"/>
      <c r="AC26" s="7"/>
      <c r="AD26" s="7"/>
      <c r="AE26" s="7"/>
      <c r="AF26" s="7"/>
      <c r="AG26" s="7"/>
      <c r="AH26" s="7"/>
      <c r="AI26" s="7"/>
      <c r="AJ26" s="7"/>
      <c r="AK26" s="7"/>
      <c r="AL26" s="7"/>
      <c r="AM26" s="7"/>
      <c r="AN26" s="7"/>
      <c r="AO26" s="9"/>
    </row>
    <row r="27" spans="2:41" ht="30.75" customHeight="1" thickBot="1">
      <c r="B27" s="176" t="s">
        <v>133</v>
      </c>
      <c r="C27" s="177"/>
      <c r="D27" s="177"/>
      <c r="E27" s="177"/>
      <c r="F27" s="177"/>
      <c r="G27" s="177"/>
      <c r="H27" s="177"/>
      <c r="I27" s="177"/>
      <c r="J27" s="177"/>
      <c r="K27" s="177" t="s">
        <v>2</v>
      </c>
      <c r="L27" s="177"/>
      <c r="M27" s="177"/>
      <c r="N27" s="178"/>
      <c r="O27" s="179"/>
      <c r="P27" s="180"/>
      <c r="Q27" s="180"/>
      <c r="R27" s="180"/>
      <c r="S27" s="180"/>
      <c r="T27" s="180"/>
      <c r="U27" s="180"/>
      <c r="V27" s="180"/>
      <c r="W27" s="180"/>
      <c r="X27" s="181"/>
      <c r="Y27" s="10" t="s">
        <v>139</v>
      </c>
      <c r="Z27" s="10"/>
      <c r="AA27" s="10"/>
      <c r="AB27" s="10"/>
      <c r="AC27" s="10"/>
      <c r="AD27" s="10"/>
      <c r="AE27" s="10"/>
      <c r="AF27" s="10"/>
      <c r="AG27" s="10"/>
      <c r="AH27" s="10"/>
      <c r="AI27" s="10"/>
      <c r="AJ27" s="10"/>
      <c r="AK27" s="10"/>
      <c r="AL27" s="10"/>
      <c r="AM27" s="10"/>
      <c r="AN27" s="10"/>
      <c r="AO27" s="11"/>
    </row>
    <row r="28" spans="2:41" ht="30.75" customHeight="1" thickBot="1">
      <c r="B28" s="176" t="s">
        <v>86</v>
      </c>
      <c r="C28" s="177"/>
      <c r="D28" s="177"/>
      <c r="E28" s="177"/>
      <c r="F28" s="177"/>
      <c r="G28" s="177"/>
      <c r="H28" s="177"/>
      <c r="I28" s="177"/>
      <c r="J28" s="177"/>
      <c r="K28" s="177" t="s">
        <v>2</v>
      </c>
      <c r="L28" s="177"/>
      <c r="M28" s="177"/>
      <c r="N28" s="178"/>
      <c r="O28" s="179"/>
      <c r="P28" s="180"/>
      <c r="Q28" s="180"/>
      <c r="R28" s="180"/>
      <c r="S28" s="180"/>
      <c r="T28" s="180"/>
      <c r="U28" s="180"/>
      <c r="V28" s="180"/>
      <c r="W28" s="180"/>
      <c r="X28" s="181"/>
      <c r="Y28" s="10" t="s">
        <v>139</v>
      </c>
      <c r="Z28" s="10"/>
      <c r="AA28" s="10"/>
      <c r="AB28" s="10"/>
      <c r="AC28" s="10"/>
      <c r="AD28" s="10"/>
      <c r="AE28" s="10"/>
      <c r="AF28" s="10"/>
      <c r="AG28" s="10"/>
      <c r="AH28" s="10"/>
      <c r="AI28" s="10"/>
      <c r="AJ28" s="10"/>
      <c r="AK28" s="10"/>
      <c r="AL28" s="10"/>
      <c r="AM28" s="10"/>
      <c r="AN28" s="10"/>
      <c r="AO28" s="11"/>
    </row>
    <row r="29" spans="2:41" ht="29.25" customHeight="1" thickBot="1">
      <c r="B29" s="176" t="s">
        <v>3</v>
      </c>
      <c r="C29" s="177"/>
      <c r="D29" s="177"/>
      <c r="E29" s="177"/>
      <c r="F29" s="177"/>
      <c r="G29" s="177"/>
      <c r="H29" s="177"/>
      <c r="I29" s="177"/>
      <c r="J29" s="177"/>
      <c r="K29" s="177" t="s">
        <v>2</v>
      </c>
      <c r="L29" s="177"/>
      <c r="M29" s="177"/>
      <c r="N29" s="178"/>
      <c r="O29" s="179"/>
      <c r="P29" s="180"/>
      <c r="Q29" s="180"/>
      <c r="R29" s="180"/>
      <c r="S29" s="180"/>
      <c r="T29" s="180"/>
      <c r="U29" s="180"/>
      <c r="V29" s="180"/>
      <c r="W29" s="180"/>
      <c r="X29" s="181"/>
      <c r="Y29" s="10" t="s">
        <v>139</v>
      </c>
      <c r="Z29" s="10"/>
      <c r="AA29" s="10"/>
      <c r="AB29" s="10"/>
      <c r="AC29" s="10"/>
      <c r="AD29" s="10"/>
      <c r="AE29" s="10"/>
      <c r="AF29" s="10"/>
      <c r="AG29" s="10"/>
      <c r="AH29" s="10"/>
      <c r="AI29" s="10"/>
      <c r="AJ29" s="10"/>
      <c r="AK29" s="10"/>
      <c r="AL29" s="10"/>
      <c r="AM29" s="10"/>
      <c r="AN29" s="10"/>
      <c r="AO29" s="11"/>
    </row>
    <row r="30" spans="2:41" ht="16.5" customHeight="1">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0"/>
      <c r="AH30" s="12"/>
      <c r="AI30" s="12"/>
      <c r="AJ30" s="12"/>
      <c r="AK30" s="12"/>
      <c r="AL30" s="12"/>
      <c r="AM30" s="12"/>
      <c r="AN30" s="12"/>
    </row>
    <row r="31" spans="2:41" ht="16.5" customHeight="1">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0"/>
      <c r="AH31" s="12"/>
      <c r="AI31" s="12"/>
      <c r="AJ31" s="12"/>
      <c r="AK31" s="12"/>
      <c r="AL31" s="12"/>
      <c r="AM31" s="12"/>
      <c r="AN31" s="12"/>
    </row>
    <row r="32" spans="2:41" ht="16.5" customHeight="1">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0"/>
      <c r="AH32" s="12"/>
      <c r="AI32" s="12"/>
      <c r="AJ32" s="12"/>
      <c r="AK32" s="12"/>
      <c r="AL32" s="12"/>
      <c r="AM32" s="12"/>
      <c r="AN32" s="12"/>
    </row>
    <row r="33" spans="2:40" ht="23.25" customHeight="1">
      <c r="B33" s="197" t="s">
        <v>191</v>
      </c>
      <c r="C33" s="198"/>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8"/>
      <c r="AJ33" s="198"/>
      <c r="AK33" s="198"/>
      <c r="AL33" s="198"/>
      <c r="AM33" s="198"/>
      <c r="AN33" s="199"/>
    </row>
    <row r="34" spans="2:40" ht="23.25" customHeight="1">
      <c r="B34" s="200"/>
      <c r="C34" s="201"/>
      <c r="D34" s="201"/>
      <c r="E34" s="201"/>
      <c r="F34" s="201"/>
      <c r="G34" s="201"/>
      <c r="H34" s="201"/>
      <c r="I34" s="201"/>
      <c r="J34" s="201"/>
      <c r="K34" s="201"/>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1"/>
      <c r="AL34" s="201"/>
      <c r="AM34" s="201"/>
      <c r="AN34" s="202"/>
    </row>
    <row r="35" spans="2:40" ht="16.5" customHeight="1">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0"/>
      <c r="AH35" s="12"/>
      <c r="AI35" s="12"/>
      <c r="AJ35" s="12"/>
      <c r="AK35" s="12"/>
      <c r="AL35" s="12"/>
      <c r="AM35" s="12"/>
      <c r="AN35" s="12"/>
    </row>
    <row r="36" spans="2:40" ht="16.5" customHeight="1">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0"/>
      <c r="AH36" s="12"/>
      <c r="AI36" s="12"/>
      <c r="AJ36" s="12"/>
      <c r="AK36" s="12"/>
      <c r="AL36" s="12"/>
      <c r="AM36" s="12"/>
      <c r="AN36" s="12"/>
    </row>
    <row r="37" spans="2:40" ht="16.5" customHeight="1" thickBot="1">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0"/>
      <c r="AH37" s="12"/>
      <c r="AI37" s="12"/>
      <c r="AJ37" s="12"/>
      <c r="AK37" s="12"/>
      <c r="AL37" s="12"/>
      <c r="AM37" s="12"/>
      <c r="AN37" s="12"/>
    </row>
    <row r="38" spans="2:40" ht="45" customHeight="1" thickBot="1">
      <c r="B38" s="182"/>
      <c r="C38" s="182"/>
      <c r="D38" s="182"/>
      <c r="E38" s="183" t="s">
        <v>170</v>
      </c>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183"/>
      <c r="AL38" s="183"/>
      <c r="AM38" s="183"/>
      <c r="AN38" s="183"/>
    </row>
    <row r="39" spans="2:40" ht="16.5" customHeight="1">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0"/>
      <c r="AH39" s="12"/>
      <c r="AI39" s="12"/>
      <c r="AJ39" s="12"/>
      <c r="AK39" s="12"/>
      <c r="AL39" s="12"/>
      <c r="AM39" s="12"/>
      <c r="AN39" s="12"/>
    </row>
    <row r="40" spans="2:40" ht="16.5" customHeight="1" thickBot="1">
      <c r="B40" s="120" t="s">
        <v>172</v>
      </c>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0"/>
      <c r="AH40" s="12"/>
      <c r="AI40" s="12"/>
      <c r="AJ40" s="12"/>
      <c r="AK40" s="12"/>
      <c r="AL40" s="12"/>
      <c r="AM40" s="12"/>
      <c r="AN40" s="12"/>
    </row>
    <row r="41" spans="2:40" ht="55.5" customHeight="1">
      <c r="B41" s="167" t="s">
        <v>171</v>
      </c>
      <c r="C41" s="168"/>
      <c r="D41" s="168"/>
      <c r="E41" s="168"/>
      <c r="F41" s="168"/>
      <c r="G41" s="168"/>
      <c r="H41" s="168"/>
      <c r="I41" s="168"/>
      <c r="J41" s="168"/>
      <c r="K41" s="168"/>
      <c r="L41" s="168"/>
      <c r="M41" s="168"/>
      <c r="N41" s="168"/>
      <c r="O41" s="168"/>
      <c r="P41" s="168"/>
      <c r="Q41" s="168"/>
      <c r="R41" s="168"/>
      <c r="S41" s="168"/>
      <c r="T41" s="168"/>
      <c r="U41" s="168"/>
      <c r="V41" s="168"/>
      <c r="W41" s="168"/>
      <c r="X41" s="168"/>
      <c r="Y41" s="168"/>
      <c r="Z41" s="168"/>
      <c r="AA41" s="168"/>
      <c r="AB41" s="168"/>
      <c r="AC41" s="168"/>
      <c r="AD41" s="168"/>
      <c r="AE41" s="168"/>
      <c r="AF41" s="168"/>
      <c r="AG41" s="168"/>
      <c r="AH41" s="168"/>
      <c r="AI41" s="168"/>
      <c r="AJ41" s="168"/>
      <c r="AK41" s="168"/>
      <c r="AL41" s="168"/>
      <c r="AM41" s="168"/>
      <c r="AN41" s="169"/>
    </row>
    <row r="42" spans="2:40" ht="55.5" customHeight="1">
      <c r="B42" s="170"/>
      <c r="C42" s="171"/>
      <c r="D42" s="171"/>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1"/>
      <c r="AJ42" s="171"/>
      <c r="AK42" s="171"/>
      <c r="AL42" s="171"/>
      <c r="AM42" s="171"/>
      <c r="AN42" s="172"/>
    </row>
    <row r="43" spans="2:40" ht="55.5" customHeight="1">
      <c r="B43" s="170"/>
      <c r="C43" s="171"/>
      <c r="D43" s="171"/>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1"/>
      <c r="AL43" s="171"/>
      <c r="AM43" s="171"/>
      <c r="AN43" s="172"/>
    </row>
    <row r="44" spans="2:40" ht="55.5" customHeight="1">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2"/>
    </row>
    <row r="45" spans="2:40" ht="55.5" customHeight="1">
      <c r="B45" s="170"/>
      <c r="C45" s="171"/>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1"/>
      <c r="AE45" s="171"/>
      <c r="AF45" s="171"/>
      <c r="AG45" s="171"/>
      <c r="AH45" s="171"/>
      <c r="AI45" s="171"/>
      <c r="AJ45" s="171"/>
      <c r="AK45" s="171"/>
      <c r="AL45" s="171"/>
      <c r="AM45" s="171"/>
      <c r="AN45" s="172"/>
    </row>
    <row r="46" spans="2:40" ht="55.5" customHeight="1">
      <c r="B46" s="170"/>
      <c r="C46" s="171"/>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c r="AL46" s="171"/>
      <c r="AM46" s="171"/>
      <c r="AN46" s="172"/>
    </row>
    <row r="47" spans="2:40" ht="55.5" customHeight="1">
      <c r="B47" s="170"/>
      <c r="C47" s="171"/>
      <c r="D47" s="171"/>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1"/>
      <c r="AL47" s="171"/>
      <c r="AM47" s="171"/>
      <c r="AN47" s="172"/>
    </row>
    <row r="48" spans="2:40" ht="55.5" customHeight="1" thickBot="1">
      <c r="B48" s="173"/>
      <c r="C48" s="174"/>
      <c r="D48" s="174"/>
      <c r="E48" s="174"/>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c r="AD48" s="174"/>
      <c r="AE48" s="174"/>
      <c r="AF48" s="174"/>
      <c r="AG48" s="174"/>
      <c r="AH48" s="174"/>
      <c r="AI48" s="174"/>
      <c r="AJ48" s="174"/>
      <c r="AK48" s="174"/>
      <c r="AL48" s="174"/>
      <c r="AM48" s="174"/>
      <c r="AN48" s="175"/>
    </row>
    <row r="49" spans="2:41" ht="6" customHeight="1">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row>
    <row r="50" spans="2:41" ht="6" customHeight="1">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row>
    <row r="51" spans="2:41" ht="5.25" customHeight="1">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row>
    <row r="52" spans="2:41" ht="5.25" customHeight="1">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row>
    <row r="53" spans="2:41" ht="5.25" customHeight="1">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row>
    <row r="54" spans="2:41" ht="3" customHeight="1">
      <c r="B54" s="14"/>
      <c r="C54" s="14"/>
      <c r="D54" s="14"/>
      <c r="E54" s="14"/>
      <c r="F54" s="14"/>
      <c r="G54" s="14"/>
      <c r="H54" s="14"/>
      <c r="I54" s="15"/>
      <c r="J54" s="15"/>
      <c r="K54" s="15"/>
      <c r="L54" s="15"/>
      <c r="M54" s="15"/>
      <c r="N54" s="15"/>
      <c r="O54" s="15"/>
      <c r="P54" s="15"/>
      <c r="Q54" s="15"/>
      <c r="R54" s="15"/>
      <c r="S54" s="15"/>
      <c r="T54" s="15"/>
      <c r="U54" s="15"/>
      <c r="V54" s="15"/>
      <c r="W54" s="15"/>
      <c r="X54" s="10"/>
      <c r="Y54" s="16"/>
      <c r="Z54" s="16"/>
      <c r="AA54" s="16"/>
      <c r="AB54" s="16"/>
      <c r="AC54" s="16"/>
      <c r="AD54" s="16"/>
      <c r="AE54" s="16"/>
      <c r="AF54" s="16"/>
      <c r="AG54" s="16"/>
      <c r="AH54" s="16"/>
      <c r="AI54" s="16"/>
      <c r="AJ54" s="16"/>
      <c r="AK54" s="16"/>
      <c r="AL54" s="16"/>
      <c r="AM54" s="16"/>
      <c r="AN54" s="16"/>
    </row>
    <row r="55" spans="2:41" ht="3" customHeight="1">
      <c r="B55" s="14"/>
      <c r="C55" s="14"/>
      <c r="D55" s="14"/>
      <c r="E55" s="14"/>
      <c r="F55" s="14"/>
      <c r="G55" s="14"/>
      <c r="H55" s="14"/>
      <c r="I55" s="15"/>
      <c r="J55" s="15"/>
      <c r="K55" s="15"/>
      <c r="L55" s="15"/>
      <c r="M55" s="15"/>
      <c r="N55" s="15"/>
      <c r="O55" s="15"/>
      <c r="P55" s="15"/>
      <c r="Q55" s="15"/>
      <c r="R55" s="15"/>
      <c r="S55" s="15"/>
      <c r="T55" s="15"/>
      <c r="U55" s="15"/>
      <c r="V55" s="15"/>
      <c r="W55" s="15"/>
      <c r="X55" s="10"/>
      <c r="Y55" s="16"/>
      <c r="Z55" s="16"/>
      <c r="AA55" s="16"/>
      <c r="AB55" s="16"/>
      <c r="AC55" s="16"/>
      <c r="AD55" s="16"/>
      <c r="AE55" s="16"/>
      <c r="AF55" s="16"/>
      <c r="AG55" s="16"/>
      <c r="AH55" s="16"/>
      <c r="AI55" s="16"/>
      <c r="AJ55" s="16"/>
      <c r="AK55" s="16"/>
      <c r="AL55" s="16"/>
      <c r="AM55" s="16"/>
      <c r="AN55" s="16"/>
    </row>
    <row r="56" spans="2:41" ht="3" customHeight="1">
      <c r="B56" s="14"/>
      <c r="C56" s="14"/>
      <c r="D56" s="14"/>
      <c r="E56" s="14"/>
      <c r="F56" s="14"/>
      <c r="G56" s="14"/>
      <c r="H56" s="14"/>
      <c r="I56" s="15"/>
      <c r="J56" s="15"/>
      <c r="K56" s="15"/>
      <c r="L56" s="15"/>
      <c r="M56" s="15"/>
      <c r="N56" s="15"/>
      <c r="O56" s="15"/>
      <c r="P56" s="15"/>
      <c r="Q56" s="15"/>
      <c r="R56" s="15"/>
      <c r="S56" s="15"/>
      <c r="T56" s="15"/>
      <c r="U56" s="15"/>
      <c r="V56" s="15"/>
      <c r="W56" s="15"/>
      <c r="X56" s="10"/>
      <c r="Y56" s="16"/>
      <c r="Z56" s="16"/>
      <c r="AA56" s="16"/>
      <c r="AB56" s="16"/>
      <c r="AC56" s="16"/>
      <c r="AD56" s="16"/>
      <c r="AE56" s="16"/>
      <c r="AF56" s="16"/>
      <c r="AG56" s="16"/>
      <c r="AH56" s="16"/>
      <c r="AI56" s="16"/>
      <c r="AJ56" s="16"/>
      <c r="AK56" s="16"/>
      <c r="AL56" s="16"/>
      <c r="AM56" s="16"/>
      <c r="AN56" s="16"/>
    </row>
    <row r="57" spans="2:41" ht="3" customHeight="1">
      <c r="B57" s="14"/>
      <c r="C57" s="14"/>
      <c r="D57" s="14"/>
      <c r="E57" s="14"/>
      <c r="F57" s="14"/>
      <c r="G57" s="14"/>
      <c r="H57" s="14"/>
      <c r="I57" s="15"/>
      <c r="J57" s="15"/>
      <c r="K57" s="15"/>
      <c r="L57" s="15"/>
      <c r="M57" s="15"/>
      <c r="N57" s="15"/>
      <c r="O57" s="15"/>
      <c r="P57" s="15"/>
      <c r="Q57" s="15"/>
      <c r="R57" s="15"/>
      <c r="S57" s="15"/>
      <c r="T57" s="15"/>
      <c r="U57" s="15"/>
      <c r="V57" s="15"/>
      <c r="W57" s="15"/>
      <c r="X57" s="10"/>
      <c r="Y57" s="16"/>
      <c r="Z57" s="16"/>
      <c r="AA57" s="16"/>
      <c r="AB57" s="16"/>
      <c r="AC57" s="16"/>
      <c r="AD57" s="16"/>
      <c r="AE57" s="16"/>
      <c r="AF57" s="16"/>
      <c r="AG57" s="16"/>
      <c r="AH57" s="16"/>
      <c r="AI57" s="16"/>
      <c r="AJ57" s="16"/>
      <c r="AK57" s="16"/>
      <c r="AL57" s="16"/>
      <c r="AM57" s="16"/>
      <c r="AN57" s="16"/>
    </row>
    <row r="58" spans="2:41" ht="3" customHeight="1">
      <c r="B58" s="14"/>
      <c r="C58" s="14"/>
      <c r="D58" s="14"/>
      <c r="E58" s="14"/>
      <c r="F58" s="14"/>
      <c r="G58" s="14"/>
      <c r="H58" s="14"/>
      <c r="I58" s="15"/>
      <c r="J58" s="15"/>
      <c r="K58" s="15"/>
      <c r="L58" s="15"/>
      <c r="M58" s="15"/>
      <c r="N58" s="15"/>
      <c r="O58" s="15"/>
      <c r="P58" s="15"/>
      <c r="Q58" s="15"/>
      <c r="R58" s="15"/>
      <c r="S58" s="15"/>
      <c r="T58" s="15"/>
      <c r="U58" s="15"/>
      <c r="V58" s="15"/>
      <c r="W58" s="15"/>
      <c r="X58" s="10"/>
      <c r="Y58" s="16"/>
      <c r="Z58" s="16"/>
      <c r="AA58" s="16"/>
      <c r="AB58" s="16"/>
      <c r="AC58" s="16"/>
      <c r="AD58" s="16"/>
      <c r="AE58" s="16"/>
      <c r="AF58" s="16"/>
      <c r="AG58" s="16"/>
      <c r="AH58" s="16"/>
      <c r="AI58" s="16"/>
      <c r="AJ58" s="16"/>
      <c r="AK58" s="16"/>
      <c r="AL58" s="16"/>
      <c r="AM58" s="16"/>
      <c r="AN58" s="16"/>
    </row>
    <row r="59" spans="2:41" ht="3" customHeight="1">
      <c r="B59" s="14"/>
      <c r="C59" s="14"/>
      <c r="D59" s="14"/>
      <c r="E59" s="14"/>
      <c r="F59" s="14"/>
      <c r="G59" s="14"/>
      <c r="H59" s="14"/>
      <c r="I59" s="15"/>
      <c r="J59" s="15"/>
      <c r="K59" s="15"/>
      <c r="L59" s="15"/>
      <c r="M59" s="15"/>
      <c r="N59" s="15"/>
      <c r="O59" s="15"/>
      <c r="P59" s="15"/>
      <c r="Q59" s="15"/>
      <c r="R59" s="15"/>
      <c r="S59" s="15"/>
      <c r="T59" s="15"/>
      <c r="U59" s="15"/>
      <c r="V59" s="15"/>
      <c r="W59" s="15"/>
      <c r="X59" s="10"/>
      <c r="Y59" s="16"/>
      <c r="Z59" s="16"/>
      <c r="AA59" s="16"/>
      <c r="AB59" s="16"/>
      <c r="AC59" s="16"/>
      <c r="AD59" s="16"/>
      <c r="AE59" s="16"/>
      <c r="AF59" s="16"/>
      <c r="AG59" s="16"/>
      <c r="AH59" s="16"/>
      <c r="AI59" s="16"/>
      <c r="AJ59" s="16"/>
      <c r="AK59" s="16"/>
      <c r="AL59" s="16"/>
      <c r="AM59" s="16"/>
      <c r="AN59" s="16"/>
    </row>
    <row r="60" spans="2:41" ht="4.5" customHeight="1">
      <c r="B60" s="17"/>
      <c r="C60" s="17"/>
      <c r="D60" s="17"/>
      <c r="E60" s="18"/>
      <c r="F60" s="18"/>
      <c r="G60" s="18"/>
      <c r="H60" s="18"/>
      <c r="I60" s="17"/>
      <c r="J60" s="17"/>
      <c r="K60" s="17"/>
      <c r="L60" s="18"/>
      <c r="M60" s="18"/>
      <c r="N60" s="18"/>
      <c r="O60" s="18"/>
      <c r="P60" s="19"/>
      <c r="Q60" s="19"/>
      <c r="R60" s="19"/>
      <c r="S60" s="19"/>
      <c r="T60" s="20"/>
      <c r="U60" s="20"/>
      <c r="V60" s="20"/>
      <c r="W60" s="19"/>
      <c r="X60" s="19"/>
      <c r="Y60" s="20"/>
      <c r="Z60" s="20"/>
      <c r="AA60" s="20"/>
      <c r="AB60" s="20"/>
      <c r="AC60" s="10"/>
      <c r="AD60" s="21"/>
      <c r="AE60" s="22"/>
      <c r="AF60" s="23"/>
      <c r="AG60" s="23"/>
      <c r="AH60" s="23"/>
      <c r="AI60" s="23"/>
      <c r="AJ60" s="23"/>
      <c r="AK60" s="22"/>
      <c r="AL60" s="22"/>
      <c r="AM60" s="24"/>
      <c r="AN60" s="24"/>
      <c r="AO60" s="25"/>
    </row>
    <row r="61" spans="2:41" ht="6.75" customHeight="1">
      <c r="B61" s="10"/>
      <c r="C61" s="164"/>
      <c r="D61" s="164"/>
      <c r="E61" s="164"/>
      <c r="F61" s="164"/>
      <c r="G61" s="164"/>
      <c r="H61" s="164"/>
      <c r="I61" s="164"/>
      <c r="J61" s="164"/>
      <c r="K61" s="164"/>
      <c r="L61" s="164"/>
      <c r="M61" s="164"/>
      <c r="N61" s="164"/>
      <c r="O61" s="164"/>
      <c r="P61" s="164"/>
      <c r="Q61" s="164"/>
      <c r="R61" s="164"/>
      <c r="S61" s="164"/>
      <c r="T61" s="164"/>
      <c r="U61" s="164"/>
      <c r="V61" s="164"/>
      <c r="W61" s="164"/>
      <c r="X61" s="164"/>
      <c r="Y61" s="164"/>
      <c r="Z61" s="164"/>
      <c r="AA61" s="164"/>
      <c r="AB61" s="164"/>
      <c r="AC61" s="164"/>
      <c r="AD61" s="164"/>
      <c r="AE61" s="164"/>
      <c r="AF61" s="164"/>
      <c r="AG61" s="164"/>
      <c r="AH61" s="164"/>
      <c r="AI61" s="164"/>
      <c r="AJ61" s="164"/>
      <c r="AK61" s="164"/>
      <c r="AL61" s="164"/>
      <c r="AM61" s="10"/>
      <c r="AN61" s="10"/>
    </row>
    <row r="62" spans="2:41" ht="6.75" customHeight="1">
      <c r="B62" s="10"/>
      <c r="C62" s="164"/>
      <c r="D62" s="164"/>
      <c r="E62" s="164"/>
      <c r="F62" s="164"/>
      <c r="G62" s="164"/>
      <c r="H62" s="164"/>
      <c r="I62" s="164"/>
      <c r="J62" s="164"/>
      <c r="K62" s="164"/>
      <c r="L62" s="164"/>
      <c r="M62" s="164"/>
      <c r="N62" s="164"/>
      <c r="O62" s="164"/>
      <c r="P62" s="164"/>
      <c r="Q62" s="164"/>
      <c r="R62" s="164"/>
      <c r="S62" s="164"/>
      <c r="T62" s="164"/>
      <c r="U62" s="164"/>
      <c r="V62" s="164"/>
      <c r="W62" s="164"/>
      <c r="X62" s="164"/>
      <c r="Y62" s="164"/>
      <c r="Z62" s="164"/>
      <c r="AA62" s="164"/>
      <c r="AB62" s="164"/>
      <c r="AC62" s="164"/>
      <c r="AD62" s="164"/>
      <c r="AE62" s="164"/>
      <c r="AF62" s="164"/>
      <c r="AG62" s="164"/>
      <c r="AH62" s="164"/>
      <c r="AI62" s="164"/>
      <c r="AJ62" s="164"/>
      <c r="AK62" s="164"/>
      <c r="AL62" s="164"/>
      <c r="AM62" s="10"/>
      <c r="AN62" s="10"/>
    </row>
    <row r="63" spans="2:41" ht="6" customHeight="1">
      <c r="B63" s="10"/>
      <c r="C63" s="165"/>
      <c r="D63" s="165"/>
      <c r="E63" s="165"/>
      <c r="F63" s="165"/>
      <c r="G63" s="165"/>
      <c r="H63" s="165"/>
      <c r="I63" s="165"/>
      <c r="J63" s="165"/>
      <c r="K63" s="165"/>
      <c r="L63" s="165"/>
      <c r="M63" s="165"/>
      <c r="N63" s="165"/>
      <c r="O63" s="165"/>
      <c r="P63" s="165"/>
      <c r="Q63" s="165"/>
      <c r="R63" s="165"/>
      <c r="S63" s="165"/>
      <c r="T63" s="165"/>
      <c r="U63" s="165"/>
      <c r="V63" s="165"/>
      <c r="W63" s="165"/>
      <c r="X63" s="165"/>
      <c r="Y63" s="165"/>
      <c r="Z63" s="165"/>
      <c r="AA63" s="165"/>
      <c r="AB63" s="165"/>
      <c r="AC63" s="165"/>
      <c r="AD63" s="165"/>
      <c r="AE63" s="165"/>
      <c r="AF63" s="165"/>
      <c r="AG63" s="165"/>
      <c r="AH63" s="165"/>
      <c r="AI63" s="165"/>
      <c r="AJ63" s="165"/>
      <c r="AK63" s="165"/>
      <c r="AL63" s="165"/>
      <c r="AM63" s="165"/>
      <c r="AN63" s="10"/>
    </row>
    <row r="64" spans="2:41" ht="6" customHeight="1">
      <c r="B64" s="10"/>
      <c r="C64" s="165"/>
      <c r="D64" s="165"/>
      <c r="E64" s="165"/>
      <c r="F64" s="165"/>
      <c r="G64" s="165"/>
      <c r="H64" s="165"/>
      <c r="I64" s="165"/>
      <c r="J64" s="165"/>
      <c r="K64" s="165"/>
      <c r="L64" s="165"/>
      <c r="M64" s="165"/>
      <c r="N64" s="165"/>
      <c r="O64" s="165"/>
      <c r="P64" s="165"/>
      <c r="Q64" s="165"/>
      <c r="R64" s="165"/>
      <c r="S64" s="165"/>
      <c r="T64" s="165"/>
      <c r="U64" s="165"/>
      <c r="V64" s="165"/>
      <c r="W64" s="165"/>
      <c r="X64" s="165"/>
      <c r="Y64" s="165"/>
      <c r="Z64" s="165"/>
      <c r="AA64" s="165"/>
      <c r="AB64" s="165"/>
      <c r="AC64" s="165"/>
      <c r="AD64" s="165"/>
      <c r="AE64" s="165"/>
      <c r="AF64" s="165"/>
      <c r="AG64" s="165"/>
      <c r="AH64" s="165"/>
      <c r="AI64" s="165"/>
      <c r="AJ64" s="165"/>
      <c r="AK64" s="165"/>
      <c r="AL64" s="165"/>
      <c r="AM64" s="165"/>
      <c r="AN64" s="10"/>
    </row>
    <row r="65" spans="2:40" ht="6" customHeight="1">
      <c r="B65" s="10"/>
      <c r="C65" s="165"/>
      <c r="D65" s="165"/>
      <c r="E65" s="165"/>
      <c r="F65" s="165"/>
      <c r="G65" s="165"/>
      <c r="H65" s="165"/>
      <c r="I65" s="165"/>
      <c r="J65" s="165"/>
      <c r="K65" s="165"/>
      <c r="L65" s="165"/>
      <c r="M65" s="165"/>
      <c r="N65" s="165"/>
      <c r="O65" s="165"/>
      <c r="P65" s="165"/>
      <c r="Q65" s="165"/>
      <c r="R65" s="165"/>
      <c r="S65" s="165"/>
      <c r="T65" s="165"/>
      <c r="U65" s="165"/>
      <c r="V65" s="165"/>
      <c r="W65" s="165"/>
      <c r="X65" s="165"/>
      <c r="Y65" s="165"/>
      <c r="Z65" s="165"/>
      <c r="AA65" s="165"/>
      <c r="AB65" s="165"/>
      <c r="AC65" s="165"/>
      <c r="AD65" s="165"/>
      <c r="AE65" s="165"/>
      <c r="AF65" s="165"/>
      <c r="AG65" s="165"/>
      <c r="AH65" s="165"/>
      <c r="AI65" s="165"/>
      <c r="AJ65" s="165"/>
      <c r="AK65" s="165"/>
      <c r="AL65" s="165"/>
      <c r="AM65" s="165"/>
      <c r="AN65" s="10"/>
    </row>
    <row r="66" spans="2:40" ht="6.75" customHeight="1">
      <c r="B66" s="10"/>
      <c r="C66" s="163"/>
      <c r="D66" s="163"/>
      <c r="E66" s="163"/>
      <c r="F66" s="163"/>
      <c r="G66" s="163"/>
      <c r="H66" s="163"/>
      <c r="I66" s="163"/>
      <c r="J66" s="163"/>
      <c r="K66" s="163"/>
      <c r="L66" s="163"/>
      <c r="M66" s="163"/>
      <c r="N66" s="163"/>
      <c r="O66" s="163"/>
      <c r="P66" s="163"/>
      <c r="Q66" s="163"/>
      <c r="R66" s="163"/>
      <c r="S66" s="163"/>
      <c r="T66" s="163"/>
      <c r="U66" s="163"/>
      <c r="V66" s="163"/>
      <c r="W66" s="163"/>
      <c r="X66" s="10"/>
      <c r="Y66" s="10"/>
      <c r="Z66" s="10"/>
      <c r="AA66" s="10"/>
      <c r="AB66" s="10"/>
      <c r="AC66" s="10"/>
      <c r="AD66" s="10"/>
      <c r="AE66" s="10"/>
      <c r="AF66" s="10"/>
      <c r="AG66" s="10"/>
      <c r="AH66" s="10"/>
      <c r="AI66" s="10"/>
      <c r="AJ66" s="10"/>
      <c r="AK66" s="10"/>
      <c r="AL66" s="10"/>
      <c r="AM66" s="10"/>
      <c r="AN66" s="10"/>
    </row>
    <row r="67" spans="2:40" ht="6.75" customHeight="1">
      <c r="B67" s="10"/>
      <c r="C67" s="163"/>
      <c r="D67" s="163"/>
      <c r="E67" s="163"/>
      <c r="F67" s="163"/>
      <c r="G67" s="163"/>
      <c r="H67" s="163"/>
      <c r="I67" s="163"/>
      <c r="J67" s="163"/>
      <c r="K67" s="163"/>
      <c r="L67" s="163"/>
      <c r="M67" s="163"/>
      <c r="N67" s="163"/>
      <c r="O67" s="163"/>
      <c r="P67" s="163"/>
      <c r="Q67" s="163"/>
      <c r="R67" s="163"/>
      <c r="S67" s="163"/>
      <c r="T67" s="163"/>
      <c r="U67" s="163"/>
      <c r="V67" s="163"/>
      <c r="W67" s="163"/>
      <c r="X67" s="10"/>
      <c r="Y67" s="10"/>
      <c r="Z67" s="10"/>
      <c r="AA67" s="10"/>
      <c r="AB67" s="10"/>
      <c r="AC67" s="10"/>
      <c r="AD67" s="10"/>
      <c r="AE67" s="10"/>
      <c r="AF67" s="10"/>
      <c r="AG67" s="10"/>
      <c r="AH67" s="10"/>
      <c r="AI67" s="10"/>
      <c r="AJ67" s="10"/>
      <c r="AK67" s="10"/>
      <c r="AL67" s="10"/>
      <c r="AM67" s="10"/>
      <c r="AN67" s="10"/>
    </row>
    <row r="68" spans="2:40" ht="6" customHeight="1">
      <c r="B68" s="10"/>
      <c r="C68" s="165"/>
      <c r="D68" s="165"/>
      <c r="E68" s="165"/>
      <c r="F68" s="165"/>
      <c r="G68" s="165"/>
      <c r="H68" s="165"/>
      <c r="I68" s="165"/>
      <c r="J68" s="165"/>
      <c r="K68" s="165"/>
      <c r="L68" s="165"/>
      <c r="M68" s="165"/>
      <c r="N68" s="165"/>
      <c r="O68" s="165"/>
      <c r="P68" s="165"/>
      <c r="Q68" s="165"/>
      <c r="R68" s="165"/>
      <c r="S68" s="165"/>
      <c r="T68" s="165"/>
      <c r="U68" s="165"/>
      <c r="V68" s="165"/>
      <c r="W68" s="165"/>
      <c r="X68" s="10"/>
      <c r="Y68" s="10"/>
      <c r="Z68" s="10"/>
      <c r="AA68" s="10"/>
      <c r="AB68" s="10"/>
      <c r="AC68" s="10"/>
      <c r="AD68" s="10"/>
      <c r="AE68" s="10"/>
      <c r="AF68" s="10"/>
      <c r="AG68" s="10"/>
      <c r="AH68" s="10"/>
      <c r="AI68" s="10"/>
      <c r="AJ68" s="10"/>
      <c r="AK68" s="10"/>
      <c r="AL68" s="10"/>
      <c r="AM68" s="10"/>
      <c r="AN68" s="10"/>
    </row>
    <row r="69" spans="2:40" ht="6" customHeight="1">
      <c r="B69" s="10"/>
      <c r="C69" s="165"/>
      <c r="D69" s="165"/>
      <c r="E69" s="165"/>
      <c r="F69" s="165"/>
      <c r="G69" s="165"/>
      <c r="H69" s="165"/>
      <c r="I69" s="165"/>
      <c r="J69" s="165"/>
      <c r="K69" s="165"/>
      <c r="L69" s="165"/>
      <c r="M69" s="165"/>
      <c r="N69" s="165"/>
      <c r="O69" s="165"/>
      <c r="P69" s="165"/>
      <c r="Q69" s="165"/>
      <c r="R69" s="165"/>
      <c r="S69" s="165"/>
      <c r="T69" s="165"/>
      <c r="U69" s="165"/>
      <c r="V69" s="165"/>
      <c r="W69" s="165"/>
      <c r="X69" s="10"/>
      <c r="Y69" s="10"/>
      <c r="Z69" s="10"/>
      <c r="AA69" s="10"/>
      <c r="AB69" s="10"/>
      <c r="AC69" s="10"/>
      <c r="AD69" s="10"/>
      <c r="AE69" s="10"/>
      <c r="AF69" s="10"/>
      <c r="AG69" s="10"/>
      <c r="AH69" s="10"/>
      <c r="AI69" s="10"/>
      <c r="AJ69" s="10"/>
      <c r="AK69" s="10"/>
      <c r="AL69" s="10"/>
      <c r="AM69" s="10"/>
      <c r="AN69" s="10"/>
    </row>
    <row r="70" spans="2:40" ht="6" customHeight="1">
      <c r="B70" s="10"/>
      <c r="C70" s="165"/>
      <c r="D70" s="165"/>
      <c r="E70" s="165"/>
      <c r="F70" s="165"/>
      <c r="G70" s="165"/>
      <c r="H70" s="165"/>
      <c r="I70" s="165"/>
      <c r="J70" s="165"/>
      <c r="K70" s="165"/>
      <c r="L70" s="165"/>
      <c r="M70" s="165"/>
      <c r="N70" s="165"/>
      <c r="O70" s="165"/>
      <c r="P70" s="165"/>
      <c r="Q70" s="165"/>
      <c r="R70" s="165"/>
      <c r="S70" s="165"/>
      <c r="T70" s="165"/>
      <c r="U70" s="165"/>
      <c r="V70" s="165"/>
      <c r="W70" s="165"/>
      <c r="X70" s="10"/>
      <c r="Y70" s="10"/>
      <c r="Z70" s="10"/>
      <c r="AA70" s="10"/>
      <c r="AB70" s="10"/>
      <c r="AC70" s="10"/>
      <c r="AD70" s="10"/>
      <c r="AE70" s="10"/>
      <c r="AF70" s="192"/>
      <c r="AG70" s="192"/>
      <c r="AH70" s="192"/>
      <c r="AI70" s="192"/>
      <c r="AJ70" s="192"/>
      <c r="AK70" s="192"/>
      <c r="AL70" s="192"/>
      <c r="AM70" s="192"/>
      <c r="AN70" s="192"/>
    </row>
    <row r="71" spans="2:40" ht="9" customHeight="1">
      <c r="B71" s="10"/>
      <c r="C71" s="10"/>
      <c r="D71" s="10"/>
      <c r="E71" s="10"/>
      <c r="F71" s="10"/>
      <c r="G71" s="10"/>
      <c r="H71" s="10"/>
      <c r="I71" s="10"/>
      <c r="J71" s="193"/>
      <c r="K71" s="193"/>
      <c r="L71" s="193"/>
      <c r="M71" s="193"/>
      <c r="N71" s="193"/>
      <c r="O71" s="193"/>
      <c r="P71" s="193"/>
      <c r="Q71" s="193"/>
      <c r="R71" s="193"/>
      <c r="S71" s="193"/>
      <c r="T71" s="193"/>
      <c r="U71" s="193"/>
      <c r="V71" s="193"/>
      <c r="W71" s="193"/>
      <c r="X71" s="193"/>
      <c r="Y71" s="193"/>
      <c r="Z71" s="193"/>
      <c r="AA71" s="193"/>
      <c r="AB71" s="193"/>
      <c r="AC71" s="193"/>
      <c r="AD71" s="193"/>
      <c r="AE71" s="193"/>
      <c r="AF71" s="193"/>
      <c r="AG71" s="193"/>
      <c r="AH71" s="193"/>
      <c r="AI71" s="193"/>
      <c r="AJ71" s="193"/>
      <c r="AK71" s="193"/>
      <c r="AL71" s="193"/>
      <c r="AM71" s="193"/>
      <c r="AN71" s="193"/>
    </row>
    <row r="72" spans="2:40" ht="6" customHeight="1">
      <c r="B72" s="10"/>
      <c r="C72" s="191"/>
      <c r="D72" s="191"/>
      <c r="E72" s="191"/>
      <c r="F72" s="191"/>
      <c r="G72" s="191"/>
      <c r="H72" s="191"/>
      <c r="I72" s="191"/>
      <c r="J72" s="191"/>
      <c r="K72" s="191"/>
      <c r="L72" s="191"/>
      <c r="M72" s="191"/>
      <c r="N72" s="191"/>
      <c r="O72" s="191"/>
      <c r="P72" s="191"/>
      <c r="Q72" s="191"/>
      <c r="R72" s="191"/>
      <c r="S72" s="191"/>
      <c r="T72" s="191"/>
      <c r="U72" s="191"/>
      <c r="V72" s="191"/>
      <c r="W72" s="191"/>
      <c r="X72" s="191"/>
      <c r="Y72" s="191"/>
      <c r="Z72" s="191"/>
      <c r="AA72" s="191"/>
      <c r="AB72" s="191"/>
      <c r="AC72" s="191"/>
      <c r="AD72" s="191"/>
      <c r="AE72" s="191"/>
      <c r="AF72" s="191"/>
      <c r="AG72" s="191"/>
      <c r="AH72" s="191"/>
      <c r="AI72" s="191"/>
      <c r="AJ72" s="191"/>
      <c r="AK72" s="191"/>
      <c r="AL72" s="191"/>
      <c r="AM72" s="191"/>
      <c r="AN72" s="191"/>
    </row>
    <row r="73" spans="2:40" ht="6" customHeight="1">
      <c r="B73" s="10"/>
      <c r="C73" s="191"/>
      <c r="D73" s="191"/>
      <c r="E73" s="191"/>
      <c r="F73" s="191"/>
      <c r="G73" s="191"/>
      <c r="H73" s="191"/>
      <c r="I73" s="191"/>
      <c r="J73" s="191"/>
      <c r="K73" s="191"/>
      <c r="L73" s="191"/>
      <c r="M73" s="191"/>
      <c r="N73" s="191"/>
      <c r="O73" s="191"/>
      <c r="P73" s="191"/>
      <c r="Q73" s="191"/>
      <c r="R73" s="191"/>
      <c r="S73" s="191"/>
      <c r="T73" s="191"/>
      <c r="U73" s="191"/>
      <c r="V73" s="191"/>
      <c r="W73" s="191"/>
      <c r="X73" s="191"/>
      <c r="Y73" s="191"/>
      <c r="Z73" s="191"/>
      <c r="AA73" s="191"/>
      <c r="AB73" s="191"/>
      <c r="AC73" s="191"/>
      <c r="AD73" s="191"/>
      <c r="AE73" s="191"/>
      <c r="AF73" s="191"/>
      <c r="AG73" s="191"/>
      <c r="AH73" s="191"/>
      <c r="AI73" s="191"/>
      <c r="AJ73" s="191"/>
      <c r="AK73" s="191"/>
      <c r="AL73" s="191"/>
      <c r="AM73" s="191"/>
      <c r="AN73" s="191"/>
    </row>
    <row r="74" spans="2:40" ht="6" customHeight="1">
      <c r="B74" s="10"/>
      <c r="C74" s="191"/>
      <c r="D74" s="191"/>
      <c r="E74" s="191"/>
      <c r="F74" s="191"/>
      <c r="G74" s="191"/>
      <c r="H74" s="191"/>
      <c r="I74" s="191"/>
      <c r="J74" s="191"/>
      <c r="K74" s="191"/>
      <c r="L74" s="191"/>
      <c r="M74" s="191"/>
      <c r="N74" s="191"/>
      <c r="O74" s="191"/>
      <c r="P74" s="191"/>
      <c r="Q74" s="191"/>
      <c r="R74" s="191"/>
      <c r="S74" s="191"/>
      <c r="T74" s="191"/>
      <c r="U74" s="191"/>
      <c r="V74" s="191"/>
      <c r="W74" s="191"/>
      <c r="X74" s="191"/>
      <c r="Y74" s="191"/>
      <c r="Z74" s="191"/>
      <c r="AA74" s="191"/>
      <c r="AB74" s="191"/>
      <c r="AC74" s="191"/>
      <c r="AD74" s="191"/>
      <c r="AE74" s="191"/>
      <c r="AF74" s="191"/>
      <c r="AG74" s="191"/>
      <c r="AH74" s="191"/>
      <c r="AI74" s="191"/>
      <c r="AJ74" s="191"/>
      <c r="AK74" s="191"/>
      <c r="AL74" s="191"/>
      <c r="AM74" s="191"/>
      <c r="AN74" s="191"/>
    </row>
    <row r="75" spans="2:40" ht="6.75" customHeight="1">
      <c r="B75" s="10"/>
      <c r="C75" s="191"/>
      <c r="D75" s="191"/>
      <c r="E75" s="191"/>
      <c r="F75" s="191"/>
      <c r="G75" s="191"/>
      <c r="H75" s="191"/>
      <c r="I75" s="191"/>
      <c r="J75" s="191"/>
      <c r="K75" s="191"/>
      <c r="L75" s="191"/>
      <c r="M75" s="191"/>
      <c r="N75" s="191"/>
      <c r="O75" s="191"/>
      <c r="P75" s="191"/>
      <c r="Q75" s="191"/>
      <c r="R75" s="191"/>
      <c r="S75" s="191"/>
      <c r="T75" s="191"/>
      <c r="U75" s="191"/>
      <c r="V75" s="191"/>
      <c r="W75" s="191"/>
      <c r="X75" s="191"/>
      <c r="Y75" s="191"/>
      <c r="Z75" s="191"/>
      <c r="AA75" s="191"/>
      <c r="AB75" s="191"/>
      <c r="AC75" s="191"/>
      <c r="AD75" s="191"/>
      <c r="AE75" s="191"/>
      <c r="AF75" s="191"/>
      <c r="AG75" s="191"/>
      <c r="AH75" s="191"/>
      <c r="AI75" s="191"/>
      <c r="AJ75" s="191"/>
      <c r="AK75" s="191"/>
      <c r="AL75" s="191"/>
      <c r="AM75" s="191"/>
      <c r="AN75" s="191"/>
    </row>
    <row r="76" spans="2:40" ht="6.75" customHeight="1">
      <c r="B76" s="10"/>
      <c r="C76" s="191"/>
      <c r="D76" s="191"/>
      <c r="E76" s="191"/>
      <c r="F76" s="191"/>
      <c r="G76" s="191"/>
      <c r="H76" s="191"/>
      <c r="I76" s="191"/>
      <c r="J76" s="191"/>
      <c r="K76" s="191"/>
      <c r="L76" s="191"/>
      <c r="M76" s="191"/>
      <c r="N76" s="191"/>
      <c r="O76" s="191"/>
      <c r="P76" s="191"/>
      <c r="Q76" s="191"/>
      <c r="R76" s="191"/>
      <c r="S76" s="191"/>
      <c r="T76" s="191"/>
      <c r="U76" s="191"/>
      <c r="V76" s="191"/>
      <c r="W76" s="191"/>
      <c r="X76" s="191"/>
      <c r="Y76" s="191"/>
      <c r="Z76" s="191"/>
      <c r="AA76" s="191"/>
      <c r="AB76" s="191"/>
      <c r="AC76" s="191"/>
      <c r="AD76" s="191"/>
      <c r="AE76" s="191"/>
      <c r="AF76" s="191"/>
      <c r="AG76" s="191"/>
      <c r="AH76" s="191"/>
      <c r="AI76" s="191"/>
      <c r="AJ76" s="191"/>
      <c r="AK76" s="191"/>
      <c r="AL76" s="191"/>
      <c r="AM76" s="191"/>
      <c r="AN76" s="191"/>
    </row>
    <row r="77" spans="2:40" ht="6.75" customHeight="1">
      <c r="B77" s="10"/>
      <c r="C77" s="191"/>
      <c r="D77" s="191"/>
      <c r="E77" s="191"/>
      <c r="F77" s="191"/>
      <c r="G77" s="191"/>
      <c r="H77" s="191"/>
      <c r="I77" s="191"/>
      <c r="J77" s="191"/>
      <c r="K77" s="191"/>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91"/>
      <c r="AM77" s="191"/>
      <c r="AN77" s="191"/>
    </row>
    <row r="78" spans="2:40" ht="6.75" customHeight="1">
      <c r="B78" s="10"/>
      <c r="C78" s="191"/>
      <c r="D78" s="191"/>
      <c r="E78" s="191"/>
      <c r="F78" s="191"/>
      <c r="G78" s="191"/>
      <c r="H78" s="191"/>
      <c r="I78" s="191"/>
      <c r="J78" s="191"/>
      <c r="K78" s="191"/>
      <c r="L78" s="191"/>
      <c r="M78" s="191"/>
      <c r="N78" s="191"/>
      <c r="O78" s="191"/>
      <c r="P78" s="191"/>
      <c r="Q78" s="191"/>
      <c r="R78" s="191"/>
      <c r="S78" s="191"/>
      <c r="T78" s="191"/>
      <c r="U78" s="191"/>
      <c r="V78" s="191"/>
      <c r="W78" s="191"/>
      <c r="X78" s="191"/>
      <c r="Y78" s="191"/>
      <c r="Z78" s="191"/>
      <c r="AA78" s="191"/>
      <c r="AB78" s="191"/>
      <c r="AC78" s="191"/>
      <c r="AD78" s="191"/>
      <c r="AE78" s="191"/>
      <c r="AF78" s="191"/>
      <c r="AG78" s="191"/>
      <c r="AH78" s="191"/>
      <c r="AI78" s="191"/>
      <c r="AJ78" s="191"/>
      <c r="AK78" s="191"/>
      <c r="AL78" s="191"/>
      <c r="AM78" s="191"/>
      <c r="AN78" s="191"/>
    </row>
    <row r="79" spans="2:40" ht="6.75" customHeight="1">
      <c r="B79" s="10"/>
      <c r="C79" s="191"/>
      <c r="D79" s="191"/>
      <c r="E79" s="191"/>
      <c r="F79" s="191"/>
      <c r="G79" s="191"/>
      <c r="H79" s="191"/>
      <c r="I79" s="191"/>
      <c r="J79" s="191"/>
      <c r="K79" s="191"/>
      <c r="L79" s="191"/>
      <c r="M79" s="191"/>
      <c r="N79" s="191"/>
      <c r="O79" s="191"/>
      <c r="P79" s="191"/>
      <c r="Q79" s="191"/>
      <c r="R79" s="191"/>
      <c r="S79" s="191"/>
      <c r="T79" s="191"/>
      <c r="U79" s="191"/>
      <c r="V79" s="191"/>
      <c r="W79" s="191"/>
      <c r="X79" s="191"/>
      <c r="Y79" s="191"/>
      <c r="Z79" s="191"/>
      <c r="AA79" s="191"/>
      <c r="AB79" s="191"/>
      <c r="AC79" s="191"/>
      <c r="AD79" s="191"/>
      <c r="AE79" s="191"/>
      <c r="AF79" s="191"/>
      <c r="AG79" s="191"/>
      <c r="AH79" s="191"/>
      <c r="AI79" s="191"/>
      <c r="AJ79" s="191"/>
      <c r="AK79" s="191"/>
      <c r="AL79" s="191"/>
      <c r="AM79" s="191"/>
      <c r="AN79" s="191"/>
    </row>
    <row r="80" spans="2:40" ht="6.75" customHeight="1">
      <c r="B80" s="10"/>
      <c r="C80" s="191"/>
      <c r="D80" s="191"/>
      <c r="E80" s="191"/>
      <c r="F80" s="191"/>
      <c r="G80" s="191"/>
      <c r="H80" s="191"/>
      <c r="I80" s="191"/>
      <c r="J80" s="191"/>
      <c r="K80" s="191"/>
      <c r="L80" s="191"/>
      <c r="M80" s="191"/>
      <c r="N80" s="191"/>
      <c r="O80" s="191"/>
      <c r="P80" s="191"/>
      <c r="Q80" s="191"/>
      <c r="R80" s="191"/>
      <c r="S80" s="191"/>
      <c r="T80" s="191"/>
      <c r="U80" s="191"/>
      <c r="V80" s="191"/>
      <c r="W80" s="191"/>
      <c r="X80" s="191"/>
      <c r="Y80" s="191"/>
      <c r="Z80" s="191"/>
      <c r="AA80" s="191"/>
      <c r="AB80" s="191"/>
      <c r="AC80" s="191"/>
      <c r="AD80" s="191"/>
      <c r="AE80" s="191"/>
      <c r="AF80" s="191"/>
      <c r="AG80" s="191"/>
      <c r="AH80" s="191"/>
      <c r="AI80" s="191"/>
      <c r="AJ80" s="191"/>
      <c r="AK80" s="191"/>
      <c r="AL80" s="191"/>
      <c r="AM80" s="191"/>
      <c r="AN80" s="191"/>
    </row>
    <row r="81" spans="2:40" ht="6.75" customHeight="1">
      <c r="B81" s="10"/>
      <c r="C81" s="191"/>
      <c r="D81" s="191"/>
      <c r="E81" s="191"/>
      <c r="F81" s="191"/>
      <c r="G81" s="191"/>
      <c r="H81" s="191"/>
      <c r="I81" s="191"/>
      <c r="J81" s="191"/>
      <c r="K81" s="191"/>
      <c r="L81" s="191"/>
      <c r="M81" s="191"/>
      <c r="N81" s="191"/>
      <c r="O81" s="191"/>
      <c r="P81" s="191"/>
      <c r="Q81" s="191"/>
      <c r="R81" s="191"/>
      <c r="S81" s="191"/>
      <c r="T81" s="191"/>
      <c r="U81" s="191"/>
      <c r="V81" s="191"/>
      <c r="W81" s="191"/>
      <c r="X81" s="191"/>
      <c r="Y81" s="191"/>
      <c r="Z81" s="191"/>
      <c r="AA81" s="191"/>
      <c r="AB81" s="191"/>
      <c r="AC81" s="191"/>
      <c r="AD81" s="191"/>
      <c r="AE81" s="191"/>
      <c r="AF81" s="191"/>
      <c r="AG81" s="191"/>
      <c r="AH81" s="191"/>
      <c r="AI81" s="191"/>
      <c r="AJ81" s="191"/>
      <c r="AK81" s="191"/>
      <c r="AL81" s="191"/>
      <c r="AM81" s="191"/>
      <c r="AN81" s="191"/>
    </row>
    <row r="82" spans="2:40" ht="5.25" customHeight="1">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row>
    <row r="83" spans="2:40" ht="5.25" customHeight="1">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row>
  </sheetData>
  <sheetProtection selectLockedCells="1"/>
  <mergeCells count="99">
    <mergeCell ref="B33:AN34"/>
    <mergeCell ref="C5:AN5"/>
    <mergeCell ref="B9:N9"/>
    <mergeCell ref="B10:N10"/>
    <mergeCell ref="O10:AN10"/>
    <mergeCell ref="B8:N8"/>
    <mergeCell ref="X8:Y8"/>
    <mergeCell ref="AF8:AG8"/>
    <mergeCell ref="AM8:AN8"/>
    <mergeCell ref="Z8:AE8"/>
    <mergeCell ref="AH8:AL8"/>
    <mergeCell ref="O27:X27"/>
    <mergeCell ref="B28:J28"/>
    <mergeCell ref="K28:N28"/>
    <mergeCell ref="O28:X28"/>
    <mergeCell ref="B11:N12"/>
    <mergeCell ref="B25:AN25"/>
    <mergeCell ref="O21:Q21"/>
    <mergeCell ref="R21:S21"/>
    <mergeCell ref="T21:U21"/>
    <mergeCell ref="V21:W21"/>
    <mergeCell ref="X21:Y21"/>
    <mergeCell ref="Z21:AA21"/>
    <mergeCell ref="AB21:AC21"/>
    <mergeCell ref="AD21:AE21"/>
    <mergeCell ref="AF21:AG21"/>
    <mergeCell ref="AH21:AN21"/>
    <mergeCell ref="X23:Y23"/>
    <mergeCell ref="Z23:AN23"/>
    <mergeCell ref="AF63:AG65"/>
    <mergeCell ref="AH63:AI65"/>
    <mergeCell ref="AJ63:AK65"/>
    <mergeCell ref="AL63:AM65"/>
    <mergeCell ref="O63:P65"/>
    <mergeCell ref="Q63:S65"/>
    <mergeCell ref="T63:U65"/>
    <mergeCell ref="V63:W65"/>
    <mergeCell ref="X63:Y65"/>
    <mergeCell ref="AB63:AC65"/>
    <mergeCell ref="AD63:AE65"/>
    <mergeCell ref="Z63:AA65"/>
    <mergeCell ref="E63:F65"/>
    <mergeCell ref="G63:H65"/>
    <mergeCell ref="I63:J65"/>
    <mergeCell ref="K63:L65"/>
    <mergeCell ref="M63:N65"/>
    <mergeCell ref="C72:AN81"/>
    <mergeCell ref="Q68:S70"/>
    <mergeCell ref="T68:U70"/>
    <mergeCell ref="V68:W70"/>
    <mergeCell ref="AF70:AN70"/>
    <mergeCell ref="J71:AN71"/>
    <mergeCell ref="C68:D70"/>
    <mergeCell ref="E68:F70"/>
    <mergeCell ref="G68:H70"/>
    <mergeCell ref="I68:J70"/>
    <mergeCell ref="K68:L70"/>
    <mergeCell ref="M68:N70"/>
    <mergeCell ref="O68:P70"/>
    <mergeCell ref="B13:N13"/>
    <mergeCell ref="B14:N14"/>
    <mergeCell ref="O13:AN13"/>
    <mergeCell ref="O14:AN14"/>
    <mergeCell ref="B15:N17"/>
    <mergeCell ref="O15:T15"/>
    <mergeCell ref="O16:T16"/>
    <mergeCell ref="O17:T17"/>
    <mergeCell ref="C66:W67"/>
    <mergeCell ref="C61:AL62"/>
    <mergeCell ref="C63:D65"/>
    <mergeCell ref="U16:AN16"/>
    <mergeCell ref="U17:AN17"/>
    <mergeCell ref="B41:AN48"/>
    <mergeCell ref="B29:J29"/>
    <mergeCell ref="K29:N29"/>
    <mergeCell ref="O29:X29"/>
    <mergeCell ref="B27:J27"/>
    <mergeCell ref="K27:N27"/>
    <mergeCell ref="B38:D38"/>
    <mergeCell ref="E38:AN38"/>
    <mergeCell ref="B23:N24"/>
    <mergeCell ref="O23:Q23"/>
    <mergeCell ref="R23:W23"/>
    <mergeCell ref="B2:AN2"/>
    <mergeCell ref="B20:N20"/>
    <mergeCell ref="B21:N21"/>
    <mergeCell ref="B22:N22"/>
    <mergeCell ref="O22:AN22"/>
    <mergeCell ref="X11:Y11"/>
    <mergeCell ref="R11:W11"/>
    <mergeCell ref="Z11:AN11"/>
    <mergeCell ref="O12:AN12"/>
    <mergeCell ref="U15:AN15"/>
    <mergeCell ref="O9:AA9"/>
    <mergeCell ref="AB9:AN9"/>
    <mergeCell ref="O8:Q8"/>
    <mergeCell ref="U20:AN20"/>
    <mergeCell ref="O20:T20"/>
    <mergeCell ref="O11:Q11"/>
  </mergeCells>
  <phoneticPr fontId="36"/>
  <dataValidations count="2">
    <dataValidation allowBlank="1" showInputMessage="1" showErrorMessage="1" promptTitle="開設者" prompt="法人名を記載してください（個人の場合は記載不要）" sqref="U17:U18" xr:uid="{A8683AC4-B936-4EAC-B29D-DED405E4DB17}"/>
    <dataValidation imeMode="fullKatakana" allowBlank="1" showInputMessage="1" showErrorMessage="1" sqref="R23 U15:U16 O11:O14 X11 Z11 R11 O23:O24 X23 Z23 O9 AB9" xr:uid="{9BA9BFCA-8241-4600-B80E-D20516AA7492}"/>
  </dataValidations>
  <printOptions horizontalCentered="1"/>
  <pageMargins left="0.19685039370078741" right="0.19685039370078741" top="0.74803149606299213" bottom="0.74803149606299213" header="0.31496062992125984" footer="0.31496062992125984"/>
  <pageSetup paperSize="9" scale="75" orientation="portrait" r:id="rId1"/>
  <headerFoot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 r:id="rId4" name="Check Box 1">
              <controlPr defaultSize="0" autoFill="0" autoLine="0" autoPict="0">
                <anchor moveWithCells="1">
                  <from>
                    <xdr:col>17</xdr:col>
                    <xdr:colOff>121920</xdr:colOff>
                    <xdr:row>8</xdr:row>
                    <xdr:rowOff>60960</xdr:rowOff>
                  </from>
                  <to>
                    <xdr:col>19</xdr:col>
                    <xdr:colOff>76200</xdr:colOff>
                    <xdr:row>8</xdr:row>
                    <xdr:rowOff>373380</xdr:rowOff>
                  </to>
                </anchor>
              </controlPr>
            </control>
          </mc:Choice>
        </mc:AlternateContent>
        <mc:AlternateContent xmlns:mc="http://schemas.openxmlformats.org/markup-compatibility/2006">
          <mc:Choice Requires="x14">
            <control shapeId="5" r:id="rId5" name="Check Box 2">
              <controlPr defaultSize="0" autoFill="0" autoLine="0" autoPict="0">
                <anchor moveWithCells="1">
                  <from>
                    <xdr:col>30</xdr:col>
                    <xdr:colOff>129540</xdr:colOff>
                    <xdr:row>8</xdr:row>
                    <xdr:rowOff>60960</xdr:rowOff>
                  </from>
                  <to>
                    <xdr:col>32</xdr:col>
                    <xdr:colOff>83820</xdr:colOff>
                    <xdr:row>8</xdr:row>
                    <xdr:rowOff>373380</xdr:rowOff>
                  </to>
                </anchor>
              </controlPr>
            </control>
          </mc:Choice>
        </mc:AlternateContent>
        <mc:AlternateContent xmlns:mc="http://schemas.openxmlformats.org/markup-compatibility/2006">
          <mc:Choice Requires="x14">
            <control shapeId="6" r:id="rId6" name="Check Box 3">
              <controlPr defaultSize="0" autoFill="0" autoLine="0" autoPict="0">
                <anchor moveWithCells="1">
                  <from>
                    <xdr:col>2</xdr:col>
                    <xdr:colOff>15240</xdr:colOff>
                    <xdr:row>37</xdr:row>
                    <xdr:rowOff>129540</xdr:rowOff>
                  </from>
                  <to>
                    <xdr:col>3</xdr:col>
                    <xdr:colOff>22860</xdr:colOff>
                    <xdr:row>37</xdr:row>
                    <xdr:rowOff>441960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C309A-075B-4283-B7AF-E1A28131A227}">
  <sheetPr>
    <tabColor theme="6"/>
    <pageSetUpPr fitToPage="1"/>
  </sheetPr>
  <dimension ref="A1:O8"/>
  <sheetViews>
    <sheetView view="pageBreakPreview" topLeftCell="H1" zoomScale="74" zoomScaleNormal="100" zoomScaleSheetLayoutView="70" workbookViewId="0">
      <selection activeCell="B4" sqref="B4:G4"/>
    </sheetView>
  </sheetViews>
  <sheetFormatPr defaultColWidth="9" defaultRowHeight="13.2"/>
  <cols>
    <col min="1" max="1" width="37.88671875" style="55" customWidth="1"/>
    <col min="2" max="5" width="15.109375" style="56" customWidth="1"/>
    <col min="6" max="6" width="16.44140625" style="56" customWidth="1"/>
    <col min="7" max="7" width="24.21875" style="56" customWidth="1"/>
    <col min="8" max="8" width="19.77734375" style="56" customWidth="1"/>
    <col min="9" max="9" width="22.109375" style="56" customWidth="1"/>
    <col min="10" max="11" width="18.21875" style="56" customWidth="1"/>
    <col min="12" max="12" width="42.109375" style="55" customWidth="1"/>
    <col min="13" max="13" width="187.21875" style="59" customWidth="1"/>
    <col min="14" max="19" width="14.6640625" style="55" customWidth="1"/>
    <col min="20" max="20" width="18.88671875" style="55" customWidth="1"/>
    <col min="21" max="21" width="9" style="55"/>
    <col min="22" max="28" width="9" style="55" customWidth="1"/>
    <col min="29" max="16384" width="9" style="55"/>
  </cols>
  <sheetData>
    <row r="1" spans="1:15" ht="51" customHeight="1">
      <c r="A1" s="53" t="s">
        <v>124</v>
      </c>
      <c r="B1" s="219" t="s">
        <v>109</v>
      </c>
      <c r="C1" s="219"/>
      <c r="D1" s="219"/>
      <c r="E1" s="219"/>
      <c r="F1" s="219"/>
      <c r="G1" s="219"/>
      <c r="H1" s="219"/>
      <c r="I1" s="219"/>
      <c r="J1" s="219"/>
      <c r="K1" s="219"/>
      <c r="L1" s="81"/>
    </row>
    <row r="2" spans="1:15" ht="41.25" customHeight="1">
      <c r="A2" s="220" t="s">
        <v>72</v>
      </c>
      <c r="B2" s="221"/>
      <c r="C2" s="221"/>
      <c r="D2" s="221"/>
      <c r="E2" s="221"/>
      <c r="F2" s="221"/>
      <c r="G2" s="221"/>
      <c r="H2" s="221"/>
      <c r="I2" s="221"/>
      <c r="J2" s="221"/>
      <c r="K2" s="222"/>
      <c r="L2" s="69" t="s">
        <v>74</v>
      </c>
      <c r="M2" s="64"/>
    </row>
    <row r="3" spans="1:15" ht="33" customHeight="1">
      <c r="A3" s="65" t="str">
        <f>【薬局】【総額及び平均額】賃上げ支援事業実績報告!A9</f>
        <v>対象職員の賃金改善実績の有無（右欄に○・×を記載）</v>
      </c>
      <c r="B3" s="82"/>
      <c r="C3" s="82"/>
      <c r="D3" s="82"/>
      <c r="E3" s="82"/>
      <c r="F3" s="82"/>
      <c r="G3" s="82"/>
      <c r="H3" s="82"/>
      <c r="I3" s="82"/>
      <c r="J3" s="82"/>
      <c r="K3" s="83"/>
      <c r="L3" s="68"/>
      <c r="M3" s="70" t="s">
        <v>110</v>
      </c>
      <c r="N3" s="55" t="s">
        <v>60</v>
      </c>
      <c r="O3" s="55" t="s">
        <v>55</v>
      </c>
    </row>
    <row r="4" spans="1:15" ht="72.75" customHeight="1">
      <c r="A4" s="71" t="s">
        <v>69</v>
      </c>
      <c r="B4" s="72" t="s">
        <v>111</v>
      </c>
      <c r="C4" s="72" t="s">
        <v>112</v>
      </c>
      <c r="D4" s="72" t="s">
        <v>113</v>
      </c>
      <c r="E4" s="72" t="s">
        <v>114</v>
      </c>
      <c r="F4" s="72" t="s">
        <v>115</v>
      </c>
      <c r="G4" s="72" t="s">
        <v>116</v>
      </c>
      <c r="H4" s="72" t="s">
        <v>117</v>
      </c>
      <c r="I4" s="72" t="s">
        <v>103</v>
      </c>
      <c r="J4" s="72" t="s">
        <v>118</v>
      </c>
      <c r="K4" s="72" t="s">
        <v>105</v>
      </c>
      <c r="L4" s="72" t="s">
        <v>74</v>
      </c>
      <c r="M4" s="70" t="s">
        <v>106</v>
      </c>
    </row>
    <row r="5" spans="1:15" ht="84.75" customHeight="1">
      <c r="A5" s="73" t="s">
        <v>119</v>
      </c>
      <c r="B5" s="75"/>
      <c r="C5" s="75"/>
      <c r="D5" s="84" t="e">
        <f>C5/B5</f>
        <v>#DIV/0!</v>
      </c>
      <c r="E5" s="85" t="e">
        <f>(D5-0.02)*B5</f>
        <v>#DIV/0!</v>
      </c>
      <c r="F5" s="86"/>
      <c r="G5" s="87"/>
      <c r="H5" s="88"/>
      <c r="I5" s="75"/>
      <c r="J5" s="69" t="str">
        <f>IF(I5&gt;=C5,"○","×")</f>
        <v>○</v>
      </c>
      <c r="K5" s="77" t="e">
        <f>((F5*G5*H5)/H5)/G5</f>
        <v>#DIV/0!</v>
      </c>
      <c r="L5" s="77">
        <f>F5*G5*H5</f>
        <v>0</v>
      </c>
      <c r="M5" s="70" t="s">
        <v>120</v>
      </c>
    </row>
    <row r="6" spans="1:15" ht="27" customHeight="1">
      <c r="A6" s="65" t="str">
        <f>【薬局】【総額及び平均額】賃上げ支援事業実績報告!A15</f>
        <v>（職種内訳）○○の賃金改善実績の有無（右欄に○・×を記載）</v>
      </c>
      <c r="B6" s="66"/>
      <c r="C6" s="66"/>
      <c r="D6" s="66"/>
      <c r="E6" s="66"/>
      <c r="F6" s="66"/>
      <c r="G6" s="66"/>
      <c r="H6" s="66"/>
      <c r="I6" s="66"/>
      <c r="J6" s="66"/>
      <c r="K6" s="67"/>
      <c r="L6" s="68"/>
      <c r="M6" s="70" t="s">
        <v>110</v>
      </c>
      <c r="N6" s="55" t="s">
        <v>60</v>
      </c>
      <c r="O6" s="55" t="s">
        <v>55</v>
      </c>
    </row>
    <row r="7" spans="1:15" ht="63" customHeight="1">
      <c r="A7" s="71" t="s">
        <v>69</v>
      </c>
      <c r="B7" s="72" t="s">
        <v>111</v>
      </c>
      <c r="C7" s="72" t="s">
        <v>112</v>
      </c>
      <c r="D7" s="72" t="s">
        <v>113</v>
      </c>
      <c r="E7" s="72" t="s">
        <v>114</v>
      </c>
      <c r="F7" s="72" t="s">
        <v>115</v>
      </c>
      <c r="G7" s="72" t="s">
        <v>116</v>
      </c>
      <c r="H7" s="72" t="s">
        <v>117</v>
      </c>
      <c r="I7" s="72" t="s">
        <v>103</v>
      </c>
      <c r="J7" s="72" t="s">
        <v>118</v>
      </c>
      <c r="K7" s="72" t="s">
        <v>105</v>
      </c>
      <c r="L7" s="72" t="s">
        <v>74</v>
      </c>
      <c r="M7" s="64"/>
    </row>
    <row r="8" spans="1:15" ht="84.75" customHeight="1">
      <c r="A8" s="73" t="s">
        <v>119</v>
      </c>
      <c r="B8" s="75"/>
      <c r="C8" s="75"/>
      <c r="D8" s="84" t="e">
        <f>C8/B8</f>
        <v>#DIV/0!</v>
      </c>
      <c r="E8" s="85" t="e">
        <f>(D8-0.02)*B8</f>
        <v>#DIV/0!</v>
      </c>
      <c r="F8" s="86"/>
      <c r="G8" s="87"/>
      <c r="H8" s="88"/>
      <c r="I8" s="75"/>
      <c r="J8" s="69" t="str">
        <f>IF(I8&gt;=C8,"○","×")</f>
        <v>○</v>
      </c>
      <c r="K8" s="77" t="e">
        <f>((F8*G8*H8)/H8)/G8</f>
        <v>#DIV/0!</v>
      </c>
      <c r="L8" s="77">
        <f>F8*G8*H8</f>
        <v>0</v>
      </c>
      <c r="M8" s="70" t="s">
        <v>120</v>
      </c>
    </row>
  </sheetData>
  <mergeCells count="2">
    <mergeCell ref="B1:K1"/>
    <mergeCell ref="A2:K2"/>
  </mergeCells>
  <phoneticPr fontId="36"/>
  <conditionalFormatting sqref="A5:J5 L5 A8:J8 L8">
    <cfRule type="expression" dxfId="2" priority="3">
      <formula>#REF!="×"</formula>
    </cfRule>
  </conditionalFormatting>
  <conditionalFormatting sqref="K5">
    <cfRule type="expression" dxfId="1" priority="2">
      <formula>$G$2="×"</formula>
    </cfRule>
  </conditionalFormatting>
  <conditionalFormatting sqref="K8">
    <cfRule type="expression" dxfId="0" priority="1">
      <formula>$G$2="×"</formula>
    </cfRule>
  </conditionalFormatting>
  <dataValidations count="1">
    <dataValidation type="list" allowBlank="1" showInputMessage="1" showErrorMessage="1" sqref="L3 L6" xr:uid="{49436776-6FA8-4FF1-8088-B9F17E06CDA5}">
      <formula1>#REF!</formula1>
    </dataValidation>
  </dataValidations>
  <printOptions horizontalCentered="1"/>
  <pageMargins left="0.70866141732283472" right="0.70866141732283472" top="0.74803149606299213" bottom="0.55118110236220474" header="0.31496062992125984" footer="0.31496062992125984"/>
  <pageSetup paperSize="8" scale="7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622F8-91C4-407E-B723-0E77BA7AF009}">
  <sheetPr>
    <tabColor rgb="FFFF0000"/>
    <pageSetUpPr fitToPage="1"/>
  </sheetPr>
  <dimension ref="B1:J17"/>
  <sheetViews>
    <sheetView showGridLines="0" view="pageBreakPreview" zoomScaleNormal="111" zoomScaleSheetLayoutView="100" workbookViewId="0">
      <selection activeCell="H11" sqref="H11"/>
    </sheetView>
  </sheetViews>
  <sheetFormatPr defaultColWidth="9" defaultRowHeight="14.4"/>
  <cols>
    <col min="1" max="1" width="2.77734375" style="29" customWidth="1"/>
    <col min="2" max="2" width="9.77734375" style="29" customWidth="1"/>
    <col min="3" max="3" width="27.33203125" style="29" customWidth="1"/>
    <col min="4" max="4" width="3.77734375" style="29" customWidth="1"/>
    <col min="5" max="5" width="19" style="29" customWidth="1"/>
    <col min="6" max="6" width="22.109375" style="29" customWidth="1"/>
    <col min="7" max="7" width="25.109375" style="29" customWidth="1"/>
    <col min="8" max="8" width="28.109375" style="29" customWidth="1"/>
    <col min="9" max="9" width="3.77734375" style="29" customWidth="1"/>
    <col min="10" max="10" width="33.109375" style="29" customWidth="1"/>
    <col min="11" max="16384" width="9" style="29"/>
  </cols>
  <sheetData>
    <row r="1" spans="2:10" ht="24.75" customHeight="1">
      <c r="B1" s="208" t="s">
        <v>188</v>
      </c>
      <c r="C1" s="208"/>
      <c r="D1" s="208"/>
      <c r="E1" s="208"/>
      <c r="F1" s="208"/>
      <c r="G1" s="111"/>
      <c r="H1" s="112"/>
      <c r="I1" s="112"/>
      <c r="J1" s="30"/>
    </row>
    <row r="2" spans="2:10" ht="23.25" customHeight="1">
      <c r="B2" s="29" t="s">
        <v>138</v>
      </c>
      <c r="G2" s="111"/>
      <c r="H2" s="112"/>
      <c r="I2" s="112"/>
    </row>
    <row r="3" spans="2:10" ht="26.25" customHeight="1">
      <c r="G3" s="111"/>
      <c r="H3" s="112"/>
      <c r="I3" s="112"/>
    </row>
    <row r="4" spans="2:10" ht="24.75" customHeight="1">
      <c r="B4" s="210" t="s">
        <v>87</v>
      </c>
      <c r="C4" s="210"/>
      <c r="D4" s="210"/>
      <c r="E4" s="210"/>
      <c r="F4" s="210"/>
      <c r="G4" s="210"/>
      <c r="H4" s="210"/>
      <c r="I4" s="130"/>
      <c r="J4" s="43"/>
    </row>
    <row r="6" spans="2:10" ht="23.25" customHeight="1">
      <c r="B6" s="209" t="s">
        <v>88</v>
      </c>
      <c r="C6" s="209"/>
      <c r="D6" s="209"/>
      <c r="E6" s="209"/>
      <c r="F6" s="209"/>
      <c r="G6" s="209"/>
      <c r="H6" s="209"/>
      <c r="I6" s="209"/>
      <c r="J6" s="209"/>
    </row>
    <row r="7" spans="2:10" ht="17.25" customHeight="1"/>
    <row r="8" spans="2:10">
      <c r="B8" s="31" t="s">
        <v>61</v>
      </c>
    </row>
    <row r="9" spans="2:10">
      <c r="B9" s="31"/>
    </row>
    <row r="10" spans="2:10" ht="75.75" customHeight="1">
      <c r="C10" s="35" t="s">
        <v>140</v>
      </c>
      <c r="D10" s="136"/>
      <c r="E10" s="30"/>
      <c r="F10" s="35" t="s">
        <v>128</v>
      </c>
      <c r="G10" s="30"/>
      <c r="H10" s="42" t="s">
        <v>90</v>
      </c>
      <c r="I10" s="118"/>
    </row>
    <row r="11" spans="2:10" ht="24.75" customHeight="1">
      <c r="C11" s="140"/>
      <c r="D11" s="137" t="s">
        <v>193</v>
      </c>
      <c r="E11" s="30" t="s">
        <v>55</v>
      </c>
      <c r="F11" s="32">
        <v>13000</v>
      </c>
      <c r="G11" s="30" t="s">
        <v>56</v>
      </c>
      <c r="H11" s="140">
        <f>IF(AND(C11&gt;=14,C11&lt;=19),C11*F11,0)</f>
        <v>0</v>
      </c>
      <c r="I11" s="138" t="s">
        <v>139</v>
      </c>
    </row>
    <row r="12" spans="2:10">
      <c r="C12" s="211" t="s">
        <v>141</v>
      </c>
      <c r="D12" s="131"/>
      <c r="E12" s="30"/>
      <c r="F12" s="36"/>
      <c r="G12" s="30"/>
      <c r="H12" s="47"/>
      <c r="I12" s="47"/>
    </row>
    <row r="13" spans="2:10" ht="36.75" customHeight="1">
      <c r="C13" s="212"/>
      <c r="D13" s="131"/>
      <c r="E13" s="30"/>
      <c r="F13" s="35" t="s">
        <v>129</v>
      </c>
      <c r="G13" s="30"/>
      <c r="H13" s="42" t="s">
        <v>90</v>
      </c>
      <c r="I13" s="118"/>
    </row>
    <row r="14" spans="2:10" ht="24.75" customHeight="1">
      <c r="C14" s="114"/>
      <c r="D14" s="114"/>
      <c r="E14" s="30"/>
      <c r="F14" s="32">
        <v>170000</v>
      </c>
      <c r="G14" s="30" t="s">
        <v>56</v>
      </c>
      <c r="H14" s="140">
        <f>IF(AND(C11&lt;=13,1&lt;=C11),170000,0)</f>
        <v>0</v>
      </c>
      <c r="I14" s="138" t="s">
        <v>139</v>
      </c>
    </row>
    <row r="15" spans="2:10">
      <c r="C15" s="38"/>
      <c r="D15" s="38"/>
      <c r="E15" s="30"/>
      <c r="F15" s="36"/>
      <c r="G15" s="30"/>
      <c r="H15" s="37"/>
      <c r="I15" s="37"/>
    </row>
    <row r="16" spans="2:10">
      <c r="C16" s="113"/>
      <c r="D16" s="113"/>
      <c r="E16" s="30"/>
      <c r="F16" s="36"/>
      <c r="G16" s="30"/>
      <c r="H16" s="42" t="s">
        <v>54</v>
      </c>
      <c r="I16" s="118"/>
    </row>
    <row r="17" spans="2:9" ht="33.75" customHeight="1">
      <c r="B17" s="48"/>
      <c r="C17" s="38"/>
      <c r="D17" s="38"/>
      <c r="E17" s="48"/>
      <c r="F17" s="48"/>
      <c r="G17" s="48"/>
      <c r="H17" s="141">
        <f>MAX(H11,H14)</f>
        <v>0</v>
      </c>
      <c r="I17" s="139" t="s">
        <v>139</v>
      </c>
    </row>
  </sheetData>
  <mergeCells count="4">
    <mergeCell ref="C12:C13"/>
    <mergeCell ref="B1:F1"/>
    <mergeCell ref="B6:J6"/>
    <mergeCell ref="B4:H4"/>
  </mergeCells>
  <phoneticPr fontId="36"/>
  <printOptions horizontalCentered="1"/>
  <pageMargins left="0.25" right="0.25" top="0.75" bottom="0.75" header="0.3" footer="0.3"/>
  <pageSetup paperSize="9" scale="7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95A27-C487-40D0-9528-D380BF5D41A4}">
  <sheetPr>
    <tabColor theme="4"/>
    <pageSetUpPr fitToPage="1"/>
  </sheetPr>
  <dimension ref="B1:H12"/>
  <sheetViews>
    <sheetView showGridLines="0" view="pageBreakPreview" zoomScale="115" zoomScaleNormal="111" zoomScaleSheetLayoutView="115" workbookViewId="0">
      <selection activeCell="G2" sqref="G2"/>
    </sheetView>
  </sheetViews>
  <sheetFormatPr defaultColWidth="9" defaultRowHeight="14.4"/>
  <cols>
    <col min="1" max="1" width="2.77734375" style="29" customWidth="1"/>
    <col min="2" max="2" width="9.77734375" style="29" customWidth="1"/>
    <col min="3" max="3" width="19.6640625" style="29" customWidth="1"/>
    <col min="4" max="4" width="19" style="29" customWidth="1"/>
    <col min="5" max="5" width="19.88671875" style="29" customWidth="1"/>
    <col min="6" max="6" width="25.109375" style="29" customWidth="1"/>
    <col min="7" max="7" width="22.33203125" style="29" customWidth="1"/>
    <col min="8" max="8" width="8.44140625" style="29" customWidth="1"/>
    <col min="9" max="16384" width="9" style="29"/>
  </cols>
  <sheetData>
    <row r="1" spans="2:8" ht="24.75" customHeight="1">
      <c r="B1" s="208" t="s">
        <v>189</v>
      </c>
      <c r="C1" s="208"/>
      <c r="D1" s="208"/>
      <c r="E1" s="208"/>
      <c r="F1" s="111"/>
      <c r="G1" s="112"/>
      <c r="H1" s="30"/>
    </row>
    <row r="2" spans="2:8" ht="23.25" customHeight="1">
      <c r="B2" s="29" t="s">
        <v>138</v>
      </c>
      <c r="F2" s="111"/>
      <c r="G2" s="112"/>
    </row>
    <row r="3" spans="2:8" ht="26.25" customHeight="1">
      <c r="F3" s="111"/>
      <c r="G3" s="112"/>
    </row>
    <row r="4" spans="2:8" ht="24.75" customHeight="1">
      <c r="B4" s="210" t="s">
        <v>87</v>
      </c>
      <c r="C4" s="210"/>
      <c r="D4" s="210"/>
      <c r="E4" s="210"/>
      <c r="F4" s="210"/>
      <c r="G4" s="210"/>
      <c r="H4" s="43"/>
    </row>
    <row r="6" spans="2:8" ht="23.25" customHeight="1">
      <c r="B6" s="209" t="s">
        <v>88</v>
      </c>
      <c r="C6" s="209"/>
      <c r="D6" s="209"/>
      <c r="E6" s="209"/>
      <c r="F6" s="209"/>
      <c r="G6" s="209"/>
      <c r="H6" s="209"/>
    </row>
    <row r="7" spans="2:8" ht="23.25" customHeight="1">
      <c r="B7" s="106"/>
      <c r="C7" s="106"/>
      <c r="D7" s="106"/>
      <c r="E7" s="106"/>
      <c r="F7" s="106"/>
      <c r="G7" s="106"/>
      <c r="H7" s="106"/>
    </row>
    <row r="9" spans="2:8" ht="46.5" customHeight="1">
      <c r="C9" s="42" t="s">
        <v>54</v>
      </c>
      <c r="D9" s="223"/>
      <c r="E9" s="223"/>
      <c r="F9" s="223"/>
      <c r="G9" s="29" t="s">
        <v>139</v>
      </c>
    </row>
    <row r="10" spans="2:8" ht="30.75" customHeight="1">
      <c r="B10" s="48"/>
      <c r="D10" s="48"/>
      <c r="E10" s="48"/>
      <c r="F10" s="48"/>
    </row>
    <row r="12" spans="2:8" ht="33.75" customHeight="1"/>
  </sheetData>
  <mergeCells count="4">
    <mergeCell ref="D9:F9"/>
    <mergeCell ref="B1:E1"/>
    <mergeCell ref="B4:G4"/>
    <mergeCell ref="B6:H6"/>
  </mergeCells>
  <phoneticPr fontId="36"/>
  <printOptions horizontalCentered="1"/>
  <pageMargins left="0.25" right="0.25" top="0.75" bottom="0.75" header="0.3" footer="0.3"/>
  <pageSetup paperSize="9" scale="79" orientation="portrait"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5D899-1114-4D96-AB66-7592F92E9C84}">
  <sheetPr>
    <tabColor theme="6"/>
    <pageSetUpPr fitToPage="1"/>
  </sheetPr>
  <dimension ref="B1:H21"/>
  <sheetViews>
    <sheetView showGridLines="0" tabSelected="1" view="pageBreakPreview" zoomScale="88" zoomScaleNormal="90" zoomScaleSheetLayoutView="79" workbookViewId="0">
      <selection activeCell="F19" sqref="F19"/>
    </sheetView>
  </sheetViews>
  <sheetFormatPr defaultColWidth="9" defaultRowHeight="14.4"/>
  <cols>
    <col min="1" max="1" width="2.77734375" style="29" customWidth="1"/>
    <col min="2" max="2" width="9.77734375" style="29" customWidth="1"/>
    <col min="3" max="3" width="44.33203125" style="29" customWidth="1"/>
    <col min="4" max="4" width="19" style="29" customWidth="1"/>
    <col min="5" max="5" width="19.88671875" style="29" customWidth="1"/>
    <col min="6" max="6" width="25.109375" style="29" customWidth="1"/>
    <col min="7" max="7" width="22.33203125" style="29" customWidth="1"/>
    <col min="8" max="8" width="5.6640625" style="29" customWidth="1"/>
    <col min="9" max="16384" width="9" style="29"/>
  </cols>
  <sheetData>
    <row r="1" spans="2:8" ht="24.75" customHeight="1">
      <c r="B1" s="208" t="s">
        <v>190</v>
      </c>
      <c r="C1" s="208"/>
      <c r="D1" s="208"/>
      <c r="E1" s="208"/>
      <c r="F1" s="111"/>
      <c r="G1" s="112"/>
      <c r="H1" s="30"/>
    </row>
    <row r="2" spans="2:8" ht="23.25" customHeight="1">
      <c r="B2" s="29" t="s">
        <v>138</v>
      </c>
      <c r="F2" s="111"/>
      <c r="G2" s="112"/>
    </row>
    <row r="3" spans="2:8" ht="26.25" customHeight="1">
      <c r="F3" s="111"/>
      <c r="G3" s="112"/>
    </row>
    <row r="4" spans="2:8" ht="24.75" customHeight="1">
      <c r="B4" s="210" t="s">
        <v>87</v>
      </c>
      <c r="C4" s="210"/>
      <c r="D4" s="210"/>
      <c r="E4" s="210"/>
      <c r="F4" s="210"/>
      <c r="G4" s="210"/>
      <c r="H4" s="43"/>
    </row>
    <row r="6" spans="2:8" ht="23.25" customHeight="1">
      <c r="B6" s="209" t="s">
        <v>88</v>
      </c>
      <c r="C6" s="209"/>
      <c r="D6" s="209"/>
      <c r="E6" s="209"/>
      <c r="F6" s="209"/>
      <c r="G6" s="209"/>
      <c r="H6" s="209"/>
    </row>
    <row r="7" spans="2:8">
      <c r="B7" s="31" t="s">
        <v>61</v>
      </c>
    </row>
    <row r="8" spans="2:8">
      <c r="B8" s="31"/>
    </row>
    <row r="9" spans="2:8">
      <c r="C9" s="31" t="s">
        <v>184</v>
      </c>
    </row>
    <row r="11" spans="2:8" ht="33" customHeight="1">
      <c r="B11" s="142" t="s">
        <v>194</v>
      </c>
      <c r="C11" s="35" t="s">
        <v>183</v>
      </c>
      <c r="D11" s="35" t="s">
        <v>53</v>
      </c>
    </row>
    <row r="12" spans="2:8" ht="35.25" customHeight="1">
      <c r="B12" s="143"/>
      <c r="C12" s="119" t="s">
        <v>195</v>
      </c>
      <c r="D12" s="32">
        <v>85000</v>
      </c>
    </row>
    <row r="13" spans="2:8">
      <c r="C13" s="38"/>
      <c r="D13" s="36"/>
    </row>
    <row r="14" spans="2:8" ht="33" customHeight="1">
      <c r="B14" s="142" t="s">
        <v>194</v>
      </c>
      <c r="C14" s="35" t="s">
        <v>183</v>
      </c>
      <c r="D14" s="35" t="s">
        <v>53</v>
      </c>
      <c r="F14" s="42" t="s">
        <v>54</v>
      </c>
    </row>
    <row r="15" spans="2:8" ht="35.25" customHeight="1">
      <c r="B15" s="143"/>
      <c r="C15" s="119" t="s">
        <v>196</v>
      </c>
      <c r="D15" s="32">
        <v>75000</v>
      </c>
      <c r="F15" s="39"/>
      <c r="G15" s="29" t="s">
        <v>139</v>
      </c>
    </row>
    <row r="16" spans="2:8">
      <c r="C16" s="38"/>
      <c r="D16" s="36"/>
    </row>
    <row r="17" spans="2:7" ht="33" customHeight="1">
      <c r="B17" s="142" t="s">
        <v>194</v>
      </c>
      <c r="C17" s="35" t="s">
        <v>183</v>
      </c>
      <c r="D17" s="35"/>
    </row>
    <row r="18" spans="2:7" ht="35.25" customHeight="1">
      <c r="B18" s="143"/>
      <c r="C18" s="119" t="s">
        <v>197</v>
      </c>
      <c r="D18" s="32">
        <v>50000</v>
      </c>
    </row>
    <row r="19" spans="2:7">
      <c r="C19" s="49"/>
      <c r="D19" s="30"/>
      <c r="E19" s="36"/>
      <c r="F19" s="30"/>
      <c r="G19" s="47"/>
    </row>
    <row r="20" spans="2:7" ht="33" customHeight="1">
      <c r="C20" s="38"/>
      <c r="D20" s="30"/>
      <c r="E20" s="36"/>
    </row>
    <row r="21" spans="2:7" ht="35.25" customHeight="1">
      <c r="C21" s="48"/>
      <c r="D21" s="48"/>
      <c r="E21" s="48"/>
    </row>
  </sheetData>
  <mergeCells count="3">
    <mergeCell ref="B1:E1"/>
    <mergeCell ref="B4:G4"/>
    <mergeCell ref="B6:H6"/>
  </mergeCells>
  <phoneticPr fontId="36"/>
  <printOptions horizontalCentered="1"/>
  <pageMargins left="0.25" right="0.25"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8916" r:id="rId4" name="Check Box 4">
              <controlPr defaultSize="0" autoFill="0" autoLine="0" autoPict="0">
                <anchor moveWithCells="1">
                  <from>
                    <xdr:col>1</xdr:col>
                    <xdr:colOff>259080</xdr:colOff>
                    <xdr:row>11</xdr:row>
                    <xdr:rowOff>76200</xdr:rowOff>
                  </from>
                  <to>
                    <xdr:col>1</xdr:col>
                    <xdr:colOff>480060</xdr:colOff>
                    <xdr:row>11</xdr:row>
                    <xdr:rowOff>381000</xdr:rowOff>
                  </to>
                </anchor>
              </controlPr>
            </control>
          </mc:Choice>
        </mc:AlternateContent>
        <mc:AlternateContent xmlns:mc="http://schemas.openxmlformats.org/markup-compatibility/2006">
          <mc:Choice Requires="x14">
            <control shapeId="38917" r:id="rId5" name="Check Box 5">
              <controlPr defaultSize="0" autoFill="0" autoLine="0" autoPict="0">
                <anchor moveWithCells="1">
                  <from>
                    <xdr:col>1</xdr:col>
                    <xdr:colOff>259080</xdr:colOff>
                    <xdr:row>14</xdr:row>
                    <xdr:rowOff>76200</xdr:rowOff>
                  </from>
                  <to>
                    <xdr:col>1</xdr:col>
                    <xdr:colOff>487680</xdr:colOff>
                    <xdr:row>14</xdr:row>
                    <xdr:rowOff>381000</xdr:rowOff>
                  </to>
                </anchor>
              </controlPr>
            </control>
          </mc:Choice>
        </mc:AlternateContent>
        <mc:AlternateContent xmlns:mc="http://schemas.openxmlformats.org/markup-compatibility/2006">
          <mc:Choice Requires="x14">
            <control shapeId="38918" r:id="rId6" name="Check Box 6">
              <controlPr defaultSize="0" autoFill="0" autoLine="0" autoPict="0">
                <anchor moveWithCells="1">
                  <from>
                    <xdr:col>1</xdr:col>
                    <xdr:colOff>259080</xdr:colOff>
                    <xdr:row>17</xdr:row>
                    <xdr:rowOff>76200</xdr:rowOff>
                  </from>
                  <to>
                    <xdr:col>1</xdr:col>
                    <xdr:colOff>480060</xdr:colOff>
                    <xdr:row>17</xdr:row>
                    <xdr:rowOff>381000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2"/>
  <cols>
    <col min="1" max="16384" width="9" style="26"/>
  </cols>
  <sheetData>
    <row r="1" spans="1:2">
      <c r="A1" s="26" t="s">
        <v>4</v>
      </c>
    </row>
    <row r="2" spans="1:2">
      <c r="A2" s="26" t="s">
        <v>5</v>
      </c>
      <c r="B2" s="26">
        <v>1</v>
      </c>
    </row>
    <row r="3" spans="1:2">
      <c r="A3" s="26" t="s">
        <v>6</v>
      </c>
      <c r="B3" s="26">
        <v>2</v>
      </c>
    </row>
    <row r="4" spans="1:2">
      <c r="A4" s="26" t="s">
        <v>7</v>
      </c>
      <c r="B4" s="26">
        <v>3</v>
      </c>
    </row>
    <row r="5" spans="1:2">
      <c r="A5" s="26" t="s">
        <v>8</v>
      </c>
      <c r="B5" s="26">
        <v>4</v>
      </c>
    </row>
    <row r="6" spans="1:2">
      <c r="A6" s="26" t="s">
        <v>9</v>
      </c>
      <c r="B6" s="26">
        <v>5</v>
      </c>
    </row>
    <row r="7" spans="1:2">
      <c r="A7" s="26" t="s">
        <v>10</v>
      </c>
      <c r="B7" s="26">
        <v>6</v>
      </c>
    </row>
    <row r="8" spans="1:2">
      <c r="A8" s="26" t="s">
        <v>11</v>
      </c>
      <c r="B8" s="26">
        <v>7</v>
      </c>
    </row>
    <row r="9" spans="1:2">
      <c r="A9" s="26" t="s">
        <v>12</v>
      </c>
      <c r="B9" s="26">
        <v>8</v>
      </c>
    </row>
    <row r="10" spans="1:2">
      <c r="A10" s="26" t="s">
        <v>13</v>
      </c>
      <c r="B10" s="26">
        <v>9</v>
      </c>
    </row>
    <row r="11" spans="1:2">
      <c r="A11" s="26" t="s">
        <v>14</v>
      </c>
      <c r="B11" s="26">
        <v>10</v>
      </c>
    </row>
    <row r="12" spans="1:2">
      <c r="A12" s="26" t="s">
        <v>15</v>
      </c>
      <c r="B12" s="26">
        <v>11</v>
      </c>
    </row>
    <row r="13" spans="1:2">
      <c r="A13" s="26" t="s">
        <v>16</v>
      </c>
      <c r="B13" s="26">
        <v>12</v>
      </c>
    </row>
    <row r="14" spans="1:2">
      <c r="A14" s="26" t="s">
        <v>17</v>
      </c>
      <c r="B14" s="26">
        <v>13</v>
      </c>
    </row>
    <row r="15" spans="1:2">
      <c r="A15" s="26" t="s">
        <v>18</v>
      </c>
      <c r="B15" s="26">
        <v>14</v>
      </c>
    </row>
    <row r="16" spans="1:2">
      <c r="A16" s="26" t="s">
        <v>19</v>
      </c>
      <c r="B16" s="26">
        <v>15</v>
      </c>
    </row>
    <row r="17" spans="1:2">
      <c r="A17" s="26" t="s">
        <v>20</v>
      </c>
      <c r="B17" s="26">
        <v>16</v>
      </c>
    </row>
    <row r="18" spans="1:2">
      <c r="A18" s="26" t="s">
        <v>21</v>
      </c>
      <c r="B18" s="26">
        <v>17</v>
      </c>
    </row>
    <row r="19" spans="1:2">
      <c r="A19" s="26" t="s">
        <v>22</v>
      </c>
      <c r="B19" s="26">
        <v>18</v>
      </c>
    </row>
    <row r="20" spans="1:2">
      <c r="A20" s="26" t="s">
        <v>23</v>
      </c>
      <c r="B20" s="26">
        <v>19</v>
      </c>
    </row>
    <row r="21" spans="1:2">
      <c r="A21" s="26" t="s">
        <v>24</v>
      </c>
      <c r="B21" s="26">
        <v>20</v>
      </c>
    </row>
    <row r="22" spans="1:2">
      <c r="A22" s="26" t="s">
        <v>25</v>
      </c>
      <c r="B22" s="26">
        <v>21</v>
      </c>
    </row>
    <row r="23" spans="1:2">
      <c r="A23" s="26" t="s">
        <v>26</v>
      </c>
      <c r="B23" s="26">
        <v>22</v>
      </c>
    </row>
    <row r="24" spans="1:2">
      <c r="A24" s="26" t="s">
        <v>27</v>
      </c>
      <c r="B24" s="26">
        <v>23</v>
      </c>
    </row>
    <row r="25" spans="1:2">
      <c r="A25" s="26" t="s">
        <v>28</v>
      </c>
      <c r="B25" s="26">
        <v>24</v>
      </c>
    </row>
    <row r="26" spans="1:2">
      <c r="A26" s="26" t="s">
        <v>29</v>
      </c>
      <c r="B26" s="26">
        <v>25</v>
      </c>
    </row>
    <row r="27" spans="1:2">
      <c r="A27" s="26" t="s">
        <v>30</v>
      </c>
      <c r="B27" s="26">
        <v>26</v>
      </c>
    </row>
    <row r="28" spans="1:2">
      <c r="A28" s="26" t="s">
        <v>31</v>
      </c>
      <c r="B28" s="26">
        <v>27</v>
      </c>
    </row>
    <row r="29" spans="1:2">
      <c r="A29" s="26" t="s">
        <v>32</v>
      </c>
      <c r="B29" s="26">
        <v>28</v>
      </c>
    </row>
    <row r="30" spans="1:2">
      <c r="A30" s="26" t="s">
        <v>33</v>
      </c>
      <c r="B30" s="26">
        <v>29</v>
      </c>
    </row>
    <row r="31" spans="1:2">
      <c r="A31" s="26" t="s">
        <v>34</v>
      </c>
      <c r="B31" s="26">
        <v>30</v>
      </c>
    </row>
    <row r="32" spans="1:2">
      <c r="A32" s="26" t="s">
        <v>35</v>
      </c>
      <c r="B32" s="26">
        <v>31</v>
      </c>
    </row>
    <row r="33" spans="1:2">
      <c r="A33" s="26" t="s">
        <v>36</v>
      </c>
      <c r="B33" s="26">
        <v>32</v>
      </c>
    </row>
    <row r="34" spans="1:2">
      <c r="A34" s="26" t="s">
        <v>37</v>
      </c>
      <c r="B34" s="26">
        <v>33</v>
      </c>
    </row>
    <row r="35" spans="1:2">
      <c r="A35" s="26" t="s">
        <v>38</v>
      </c>
      <c r="B35" s="26">
        <v>34</v>
      </c>
    </row>
    <row r="36" spans="1:2">
      <c r="A36" s="26" t="s">
        <v>39</v>
      </c>
      <c r="B36" s="26">
        <v>35</v>
      </c>
    </row>
    <row r="37" spans="1:2">
      <c r="A37" s="26" t="s">
        <v>40</v>
      </c>
      <c r="B37" s="26">
        <v>36</v>
      </c>
    </row>
    <row r="38" spans="1:2">
      <c r="A38" s="26" t="s">
        <v>41</v>
      </c>
      <c r="B38" s="26">
        <v>37</v>
      </c>
    </row>
    <row r="39" spans="1:2">
      <c r="A39" s="26" t="s">
        <v>42</v>
      </c>
      <c r="B39" s="26">
        <v>38</v>
      </c>
    </row>
    <row r="40" spans="1:2">
      <c r="A40" s="26" t="s">
        <v>43</v>
      </c>
      <c r="B40" s="26">
        <v>39</v>
      </c>
    </row>
    <row r="41" spans="1:2">
      <c r="A41" s="26" t="s">
        <v>44</v>
      </c>
      <c r="B41" s="26">
        <v>40</v>
      </c>
    </row>
    <row r="42" spans="1:2">
      <c r="A42" s="26" t="s">
        <v>45</v>
      </c>
      <c r="B42" s="26">
        <v>41</v>
      </c>
    </row>
    <row r="43" spans="1:2">
      <c r="A43" s="26" t="s">
        <v>46</v>
      </c>
      <c r="B43" s="26">
        <v>42</v>
      </c>
    </row>
    <row r="44" spans="1:2">
      <c r="A44" s="26" t="s">
        <v>47</v>
      </c>
      <c r="B44" s="26">
        <v>43</v>
      </c>
    </row>
    <row r="45" spans="1:2">
      <c r="A45" s="26" t="s">
        <v>48</v>
      </c>
      <c r="B45" s="26">
        <v>44</v>
      </c>
    </row>
    <row r="46" spans="1:2">
      <c r="A46" s="26" t="s">
        <v>49</v>
      </c>
      <c r="B46" s="26">
        <v>45</v>
      </c>
    </row>
    <row r="47" spans="1:2">
      <c r="A47" s="26" t="s">
        <v>50</v>
      </c>
      <c r="B47" s="26">
        <v>46</v>
      </c>
    </row>
    <row r="48" spans="1:2">
      <c r="A48" s="26" t="s">
        <v>51</v>
      </c>
      <c r="B48" s="26">
        <v>47</v>
      </c>
    </row>
  </sheetData>
  <phoneticPr fontId="36"/>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DB1EA-6765-4CF3-8F70-F39E72E1408C}">
  <sheetPr>
    <tabColor rgb="FFFF0000"/>
    <pageSetUpPr fitToPage="1"/>
  </sheetPr>
  <dimension ref="B1:L36"/>
  <sheetViews>
    <sheetView showGridLines="0" view="pageBreakPreview" topLeftCell="A11" zoomScale="55" zoomScaleNormal="114" zoomScaleSheetLayoutView="55" workbookViewId="0">
      <selection activeCell="G36" sqref="G36"/>
    </sheetView>
  </sheetViews>
  <sheetFormatPr defaultColWidth="9" defaultRowHeight="14.4"/>
  <cols>
    <col min="1" max="1" width="2.77734375" style="29" customWidth="1"/>
    <col min="2" max="2" width="9.77734375" style="29" customWidth="1"/>
    <col min="3" max="3" width="26.88671875" style="29" customWidth="1"/>
    <col min="4" max="4" width="19" style="29" customWidth="1"/>
    <col min="5" max="5" width="29" style="29" customWidth="1"/>
    <col min="6" max="6" width="29.88671875" style="29" customWidth="1"/>
    <col min="7" max="7" width="33.21875" style="29" customWidth="1"/>
    <col min="8" max="8" width="8.33203125" style="29" customWidth="1"/>
    <col min="9" max="11" width="9" style="29"/>
    <col min="12" max="12" width="49.77734375" style="29" customWidth="1"/>
    <col min="13" max="16384" width="9" style="29"/>
  </cols>
  <sheetData>
    <row r="1" spans="2:12" ht="24.75" customHeight="1">
      <c r="B1" s="208" t="s">
        <v>89</v>
      </c>
      <c r="C1" s="208"/>
      <c r="D1" s="208"/>
      <c r="E1" s="208"/>
      <c r="F1" s="111"/>
      <c r="G1" s="112"/>
    </row>
    <row r="2" spans="2:12" ht="23.25" customHeight="1">
      <c r="B2" s="29" t="s">
        <v>138</v>
      </c>
      <c r="F2" s="111"/>
      <c r="G2" s="112"/>
    </row>
    <row r="3" spans="2:12" ht="26.25" customHeight="1">
      <c r="F3" s="111"/>
      <c r="G3" s="112"/>
    </row>
    <row r="4" spans="2:12" ht="24.75" customHeight="1">
      <c r="B4" s="210" t="s">
        <v>92</v>
      </c>
      <c r="C4" s="210"/>
      <c r="D4" s="210"/>
      <c r="E4" s="210"/>
      <c r="F4" s="210"/>
      <c r="G4" s="210"/>
      <c r="H4" s="210"/>
    </row>
    <row r="6" spans="2:12" ht="23.25" customHeight="1">
      <c r="B6" s="209" t="s">
        <v>93</v>
      </c>
      <c r="C6" s="209"/>
      <c r="D6" s="209"/>
      <c r="E6" s="209"/>
      <c r="F6" s="209"/>
      <c r="G6" s="209"/>
      <c r="H6" s="209"/>
    </row>
    <row r="8" spans="2:12" ht="18" customHeight="1">
      <c r="B8" s="31" t="s">
        <v>57</v>
      </c>
    </row>
    <row r="10" spans="2:12" ht="27.75" customHeight="1">
      <c r="B10" s="52"/>
      <c r="C10" s="29" t="s">
        <v>146</v>
      </c>
    </row>
    <row r="11" spans="2:12" ht="51.75" customHeight="1">
      <c r="B11" s="52"/>
      <c r="C11" s="209" t="s">
        <v>174</v>
      </c>
      <c r="D11" s="209"/>
      <c r="E11" s="209"/>
      <c r="F11" s="209"/>
      <c r="G11" s="209"/>
    </row>
    <row r="12" spans="2:12" ht="21.75" customHeight="1">
      <c r="C12" s="46" t="s">
        <v>62</v>
      </c>
      <c r="D12" s="46" t="s">
        <v>63</v>
      </c>
      <c r="E12" s="46" t="s">
        <v>64</v>
      </c>
      <c r="L12" s="33"/>
    </row>
    <row r="13" spans="2:12" ht="98.25" customHeight="1">
      <c r="C13" s="35" t="s">
        <v>65</v>
      </c>
      <c r="D13" s="35" t="s">
        <v>66</v>
      </c>
      <c r="E13" s="34" t="s">
        <v>67</v>
      </c>
    </row>
    <row r="14" spans="2:12">
      <c r="B14" s="115"/>
      <c r="C14" s="106"/>
      <c r="D14" s="109"/>
      <c r="E14" s="110"/>
      <c r="F14" s="110"/>
      <c r="G14" s="110"/>
    </row>
    <row r="15" spans="2:12">
      <c r="B15" s="31" t="s">
        <v>145</v>
      </c>
      <c r="C15" s="106"/>
      <c r="D15" s="109"/>
      <c r="E15" s="110"/>
      <c r="F15" s="110"/>
      <c r="G15" s="110"/>
    </row>
    <row r="16" spans="2:12" ht="26.25" customHeight="1">
      <c r="B16" s="52"/>
      <c r="C16" s="107" t="s">
        <v>142</v>
      </c>
      <c r="D16" s="109"/>
      <c r="E16" s="110"/>
      <c r="F16" s="110"/>
      <c r="G16" s="110"/>
    </row>
    <row r="17" spans="2:8" ht="26.25" customHeight="1">
      <c r="B17" s="52"/>
      <c r="C17" s="107" t="s">
        <v>143</v>
      </c>
      <c r="D17" s="109"/>
      <c r="E17" s="110"/>
      <c r="F17" s="110"/>
      <c r="G17" s="110"/>
    </row>
    <row r="18" spans="2:8" ht="26.25" customHeight="1">
      <c r="B18" s="52"/>
      <c r="C18" s="107" t="s">
        <v>147</v>
      </c>
      <c r="D18" s="109"/>
      <c r="E18" s="110"/>
      <c r="F18" s="110"/>
      <c r="G18" s="110"/>
    </row>
    <row r="19" spans="2:8" ht="26.25" customHeight="1">
      <c r="B19" s="52"/>
      <c r="C19" s="107" t="s">
        <v>148</v>
      </c>
      <c r="D19" s="109"/>
      <c r="E19" s="110"/>
      <c r="F19" s="110"/>
      <c r="G19" s="110"/>
    </row>
    <row r="20" spans="2:8" ht="26.25" customHeight="1">
      <c r="B20" s="52"/>
      <c r="C20" s="107" t="s">
        <v>144</v>
      </c>
      <c r="D20" s="109"/>
      <c r="E20" s="110"/>
      <c r="F20" s="110"/>
      <c r="G20" s="110"/>
    </row>
    <row r="22" spans="2:8" ht="18" customHeight="1">
      <c r="B22" s="31" t="s">
        <v>178</v>
      </c>
    </row>
    <row r="23" spans="2:8" ht="37.5" customHeight="1">
      <c r="B23" s="52"/>
      <c r="C23" s="208" t="s">
        <v>68</v>
      </c>
      <c r="D23" s="208"/>
      <c r="E23" s="208"/>
      <c r="F23" s="208"/>
      <c r="G23" s="208"/>
    </row>
    <row r="24" spans="2:8" ht="37.5" customHeight="1">
      <c r="B24" s="52"/>
      <c r="C24" s="209" t="s">
        <v>175</v>
      </c>
      <c r="D24" s="209"/>
      <c r="E24" s="209"/>
      <c r="F24" s="209"/>
      <c r="G24" s="209"/>
    </row>
    <row r="25" spans="2:8" ht="37.5" customHeight="1">
      <c r="B25" s="52"/>
      <c r="C25" s="209" t="s">
        <v>176</v>
      </c>
      <c r="D25" s="209"/>
      <c r="E25" s="209"/>
      <c r="F25" s="209"/>
      <c r="G25" s="209"/>
    </row>
    <row r="27" spans="2:8">
      <c r="B27" s="31" t="s">
        <v>61</v>
      </c>
    </row>
    <row r="28" spans="2:8" ht="12" customHeight="1">
      <c r="B28" s="31"/>
    </row>
    <row r="29" spans="2:8" ht="85.5" customHeight="1">
      <c r="C29" s="35" t="s">
        <v>140</v>
      </c>
      <c r="D29" s="30"/>
      <c r="E29" s="35" t="s">
        <v>181</v>
      </c>
      <c r="F29" s="30"/>
      <c r="G29" s="42" t="s">
        <v>90</v>
      </c>
    </row>
    <row r="30" spans="2:8" ht="29.25" customHeight="1">
      <c r="C30" s="41"/>
      <c r="D30" s="117" t="s">
        <v>179</v>
      </c>
      <c r="E30" s="32">
        <v>72000</v>
      </c>
      <c r="F30" s="30" t="s">
        <v>56</v>
      </c>
      <c r="G30" s="40"/>
      <c r="H30" s="29" t="s">
        <v>139</v>
      </c>
    </row>
    <row r="31" spans="2:8" ht="18.75" customHeight="1">
      <c r="C31" s="211" t="s">
        <v>141</v>
      </c>
      <c r="D31" s="30"/>
      <c r="E31" s="36"/>
      <c r="F31" s="30"/>
      <c r="G31" s="47"/>
    </row>
    <row r="32" spans="2:8" ht="36.75" customHeight="1">
      <c r="C32" s="212"/>
      <c r="D32" s="30"/>
      <c r="E32" s="35" t="s">
        <v>182</v>
      </c>
      <c r="F32" s="30"/>
      <c r="G32" s="42" t="s">
        <v>90</v>
      </c>
    </row>
    <row r="33" spans="2:8" ht="29.25" customHeight="1">
      <c r="C33" s="38"/>
      <c r="D33" s="30"/>
      <c r="E33" s="32">
        <v>150000</v>
      </c>
      <c r="F33" s="30" t="s">
        <v>56</v>
      </c>
      <c r="G33" s="40"/>
      <c r="H33" s="29" t="s">
        <v>139</v>
      </c>
    </row>
    <row r="34" spans="2:8">
      <c r="C34" s="38"/>
      <c r="D34" s="30"/>
      <c r="E34" s="36"/>
      <c r="F34" s="30"/>
      <c r="G34" s="37"/>
    </row>
    <row r="35" spans="2:8" ht="36.75" customHeight="1">
      <c r="C35" s="113"/>
      <c r="D35" s="30"/>
      <c r="E35" s="36"/>
      <c r="F35" s="30"/>
      <c r="G35" s="42" t="s">
        <v>54</v>
      </c>
    </row>
    <row r="36" spans="2:8" ht="29.25" customHeight="1">
      <c r="B36" s="48"/>
      <c r="C36" s="38"/>
      <c r="D36" s="48"/>
      <c r="E36" s="48"/>
      <c r="F36" s="48"/>
      <c r="G36" s="39"/>
      <c r="H36" s="29" t="s">
        <v>139</v>
      </c>
    </row>
  </sheetData>
  <mergeCells count="8">
    <mergeCell ref="B1:E1"/>
    <mergeCell ref="B6:H6"/>
    <mergeCell ref="B4:H4"/>
    <mergeCell ref="C31:C32"/>
    <mergeCell ref="C11:G11"/>
    <mergeCell ref="C23:G23"/>
    <mergeCell ref="C24:G24"/>
    <mergeCell ref="C25:G25"/>
  </mergeCells>
  <phoneticPr fontId="36"/>
  <dataValidations count="2">
    <dataValidation type="list" allowBlank="1" showInputMessage="1" showErrorMessage="1" sqref="C13:E13" xr:uid="{9C5CD727-76B6-4DD6-8B1A-F942FF1695AE}">
      <formula1>#REF!</formula1>
    </dataValidation>
    <dataValidation type="list" allowBlank="1" showInputMessage="1" showErrorMessage="1" sqref="E14:G20" xr:uid="{7C8E2ACB-2FD9-45E5-99EE-1F43F25DF0F9}">
      <formula1>$J$12:$L$12</formula1>
    </dataValidation>
  </dataValidations>
  <printOptions horizontalCentered="1"/>
  <pageMargins left="0.25" right="0.25" top="0.75" bottom="0.75" header="0.3" footer="0.3"/>
  <pageSetup paperSize="9" scale="6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xdr:col>
                    <xdr:colOff>304800</xdr:colOff>
                    <xdr:row>8</xdr:row>
                    <xdr:rowOff>137160</xdr:rowOff>
                  </from>
                  <to>
                    <xdr:col>1</xdr:col>
                    <xdr:colOff>533400</xdr:colOff>
                    <xdr:row>9</xdr:row>
                    <xdr:rowOff>266700</xdr:rowOff>
                  </to>
                </anchor>
              </controlPr>
            </control>
          </mc:Choice>
        </mc:AlternateContent>
        <mc:AlternateContent xmlns:mc="http://schemas.openxmlformats.org/markup-compatibility/2006">
          <mc:Choice Requires="x14">
            <control shapeId="3" r:id="rId5" name="Check Box 14">
              <controlPr defaultSize="0" autoFill="0" autoLine="0" autoPict="0">
                <anchor moveWithCells="1">
                  <from>
                    <xdr:col>1</xdr:col>
                    <xdr:colOff>312420</xdr:colOff>
                    <xdr:row>10</xdr:row>
                    <xdr:rowOff>0</xdr:rowOff>
                  </from>
                  <to>
                    <xdr:col>1</xdr:col>
                    <xdr:colOff>541020</xdr:colOff>
                    <xdr:row>10</xdr:row>
                    <xdr:rowOff>312420</xdr:rowOff>
                  </to>
                </anchor>
              </controlPr>
            </control>
          </mc:Choice>
        </mc:AlternateContent>
        <mc:AlternateContent xmlns:mc="http://schemas.openxmlformats.org/markup-compatibility/2006">
          <mc:Choice Requires="x14">
            <control shapeId="4" r:id="rId6" name="Check Box 17">
              <controlPr defaultSize="0" autoFill="0" autoLine="0" autoPict="0">
                <anchor moveWithCells="1">
                  <from>
                    <xdr:col>1</xdr:col>
                    <xdr:colOff>297180</xdr:colOff>
                    <xdr:row>22</xdr:row>
                    <xdr:rowOff>30480</xdr:rowOff>
                  </from>
                  <to>
                    <xdr:col>1</xdr:col>
                    <xdr:colOff>525780</xdr:colOff>
                    <xdr:row>22</xdr:row>
                    <xdr:rowOff>350520</xdr:rowOff>
                  </to>
                </anchor>
              </controlPr>
            </control>
          </mc:Choice>
        </mc:AlternateContent>
        <mc:AlternateContent xmlns:mc="http://schemas.openxmlformats.org/markup-compatibility/2006">
          <mc:Choice Requires="x14">
            <control shapeId="5" r:id="rId7" name="Check Box 36">
              <controlPr defaultSize="0" autoFill="0" autoLine="0" autoPict="0">
                <anchor moveWithCells="1">
                  <from>
                    <xdr:col>1</xdr:col>
                    <xdr:colOff>304800</xdr:colOff>
                    <xdr:row>16</xdr:row>
                    <xdr:rowOff>7620</xdr:rowOff>
                  </from>
                  <to>
                    <xdr:col>1</xdr:col>
                    <xdr:colOff>533400</xdr:colOff>
                    <xdr:row>16</xdr:row>
                    <xdr:rowOff>327660</xdr:rowOff>
                  </to>
                </anchor>
              </controlPr>
            </control>
          </mc:Choice>
        </mc:AlternateContent>
        <mc:AlternateContent xmlns:mc="http://schemas.openxmlformats.org/markup-compatibility/2006">
          <mc:Choice Requires="x14">
            <control shapeId="7" r:id="rId8" name="Check Box 37">
              <controlPr defaultSize="0" autoFill="0" autoLine="0" autoPict="0">
                <anchor moveWithCells="1">
                  <from>
                    <xdr:col>1</xdr:col>
                    <xdr:colOff>304800</xdr:colOff>
                    <xdr:row>17</xdr:row>
                    <xdr:rowOff>7620</xdr:rowOff>
                  </from>
                  <to>
                    <xdr:col>1</xdr:col>
                    <xdr:colOff>533400</xdr:colOff>
                    <xdr:row>17</xdr:row>
                    <xdr:rowOff>327660</xdr:rowOff>
                  </to>
                </anchor>
              </controlPr>
            </control>
          </mc:Choice>
        </mc:AlternateContent>
        <mc:AlternateContent xmlns:mc="http://schemas.openxmlformats.org/markup-compatibility/2006">
          <mc:Choice Requires="x14">
            <control shapeId="8" r:id="rId9" name="Check Box 38">
              <controlPr defaultSize="0" autoFill="0" autoLine="0" autoPict="0">
                <anchor moveWithCells="1">
                  <from>
                    <xdr:col>1</xdr:col>
                    <xdr:colOff>304800</xdr:colOff>
                    <xdr:row>18</xdr:row>
                    <xdr:rowOff>7620</xdr:rowOff>
                  </from>
                  <to>
                    <xdr:col>1</xdr:col>
                    <xdr:colOff>533400</xdr:colOff>
                    <xdr:row>18</xdr:row>
                    <xdr:rowOff>327660</xdr:rowOff>
                  </to>
                </anchor>
              </controlPr>
            </control>
          </mc:Choice>
        </mc:AlternateContent>
        <mc:AlternateContent xmlns:mc="http://schemas.openxmlformats.org/markup-compatibility/2006">
          <mc:Choice Requires="x14">
            <control shapeId="9" r:id="rId10" name="Check Box 39">
              <controlPr defaultSize="0" autoFill="0" autoLine="0" autoPict="0">
                <anchor moveWithCells="1">
                  <from>
                    <xdr:col>1</xdr:col>
                    <xdr:colOff>312420</xdr:colOff>
                    <xdr:row>19</xdr:row>
                    <xdr:rowOff>7620</xdr:rowOff>
                  </from>
                  <to>
                    <xdr:col>1</xdr:col>
                    <xdr:colOff>541020</xdr:colOff>
                    <xdr:row>20</xdr:row>
                    <xdr:rowOff>0</xdr:rowOff>
                  </to>
                </anchor>
              </controlPr>
            </control>
          </mc:Choice>
        </mc:AlternateContent>
        <mc:AlternateContent xmlns:mc="http://schemas.openxmlformats.org/markup-compatibility/2006">
          <mc:Choice Requires="x14">
            <control shapeId="10" r:id="rId11" name="Check Box 40">
              <controlPr defaultSize="0" autoFill="0" autoLine="0" autoPict="0">
                <anchor moveWithCells="1">
                  <from>
                    <xdr:col>1</xdr:col>
                    <xdr:colOff>304800</xdr:colOff>
                    <xdr:row>14</xdr:row>
                    <xdr:rowOff>175260</xdr:rowOff>
                  </from>
                  <to>
                    <xdr:col>1</xdr:col>
                    <xdr:colOff>533400</xdr:colOff>
                    <xdr:row>15</xdr:row>
                    <xdr:rowOff>304800</xdr:rowOff>
                  </to>
                </anchor>
              </controlPr>
            </control>
          </mc:Choice>
        </mc:AlternateContent>
        <mc:AlternateContent xmlns:mc="http://schemas.openxmlformats.org/markup-compatibility/2006">
          <mc:Choice Requires="x14">
            <control shapeId="11" r:id="rId12" name="Check Box 43">
              <controlPr defaultSize="0" autoFill="0" autoLine="0" autoPict="0">
                <anchor moveWithCells="1">
                  <from>
                    <xdr:col>1</xdr:col>
                    <xdr:colOff>289560</xdr:colOff>
                    <xdr:row>22</xdr:row>
                    <xdr:rowOff>464820</xdr:rowOff>
                  </from>
                  <to>
                    <xdr:col>1</xdr:col>
                    <xdr:colOff>518160</xdr:colOff>
                    <xdr:row>23</xdr:row>
                    <xdr:rowOff>304800</xdr:rowOff>
                  </to>
                </anchor>
              </controlPr>
            </control>
          </mc:Choice>
        </mc:AlternateContent>
        <mc:AlternateContent xmlns:mc="http://schemas.openxmlformats.org/markup-compatibility/2006">
          <mc:Choice Requires="x14">
            <control shapeId="12" r:id="rId13" name="Check Box 46">
              <controlPr defaultSize="0" autoFill="0" autoLine="0" autoPict="0">
                <anchor moveWithCells="1">
                  <from>
                    <xdr:col>1</xdr:col>
                    <xdr:colOff>297180</xdr:colOff>
                    <xdr:row>24</xdr:row>
                    <xdr:rowOff>7620</xdr:rowOff>
                  </from>
                  <to>
                    <xdr:col>1</xdr:col>
                    <xdr:colOff>525780</xdr:colOff>
                    <xdr:row>24</xdr:row>
                    <xdr:rowOff>327660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64F58-EDCF-4035-A11A-91391BC96090}">
  <sheetPr>
    <tabColor rgb="FFFF0000"/>
    <pageSetUpPr fitToPage="1"/>
  </sheetPr>
  <dimension ref="A1:S20"/>
  <sheetViews>
    <sheetView view="pageBreakPreview" topLeftCell="B1" zoomScale="62" zoomScaleNormal="100" zoomScaleSheetLayoutView="68" workbookViewId="0">
      <selection activeCell="L7" sqref="L7"/>
    </sheetView>
  </sheetViews>
  <sheetFormatPr defaultColWidth="9" defaultRowHeight="13.2"/>
  <cols>
    <col min="1" max="1" width="37.88671875" style="55" customWidth="1"/>
    <col min="2" max="4" width="15.109375" style="56" customWidth="1"/>
    <col min="5" max="5" width="22.44140625" style="56" customWidth="1"/>
    <col min="6" max="6" width="18.21875" style="56" customWidth="1"/>
    <col min="7" max="8" width="29.44140625" style="55" customWidth="1"/>
    <col min="9" max="11" width="15.109375" style="56" customWidth="1"/>
    <col min="12" max="12" width="42.109375" style="55" customWidth="1"/>
    <col min="13" max="13" width="187.21875" style="59" customWidth="1"/>
    <col min="14" max="19" width="14.6640625" style="55" customWidth="1"/>
    <col min="20" max="20" width="18.88671875" style="55" customWidth="1"/>
    <col min="21" max="21" width="9" style="55"/>
    <col min="22" max="28" width="9" style="55" customWidth="1"/>
    <col min="29" max="16384" width="9" style="55"/>
  </cols>
  <sheetData>
    <row r="1" spans="1:19" ht="25.5" customHeight="1">
      <c r="A1" s="53" t="s">
        <v>122</v>
      </c>
      <c r="B1" s="54"/>
      <c r="C1" s="54"/>
      <c r="D1" s="54"/>
      <c r="E1" s="54"/>
      <c r="F1" s="54"/>
      <c r="H1" s="53"/>
      <c r="J1" s="57"/>
      <c r="K1" s="57" t="s">
        <v>97</v>
      </c>
      <c r="L1" s="58">
        <f>'【有床診】賃上げ支援事業（申請書）'!G1</f>
        <v>0</v>
      </c>
    </row>
    <row r="2" spans="1:19" ht="46.5" customHeight="1">
      <c r="A2" s="216" t="s">
        <v>135</v>
      </c>
      <c r="B2" s="217"/>
      <c r="C2" s="217"/>
      <c r="D2" s="217"/>
      <c r="E2" s="217"/>
      <c r="F2" s="217"/>
      <c r="G2" s="217"/>
      <c r="H2" s="217"/>
      <c r="I2" s="217"/>
      <c r="J2" s="217"/>
      <c r="K2" s="217"/>
      <c r="L2" s="217"/>
      <c r="M2" s="59" t="s">
        <v>59</v>
      </c>
    </row>
    <row r="3" spans="1:19" ht="26.25" customHeight="1">
      <c r="A3" s="60" t="s">
        <v>58</v>
      </c>
      <c r="B3" s="61"/>
      <c r="C3" s="61"/>
      <c r="D3" s="61"/>
      <c r="E3" s="61"/>
      <c r="F3" s="61"/>
      <c r="G3" s="62">
        <f>'【有床診】賃上げ支援事業（申請書）'!G2</f>
        <v>0</v>
      </c>
      <c r="H3" s="60" t="s">
        <v>82</v>
      </c>
      <c r="I3" s="61"/>
      <c r="J3" s="61"/>
      <c r="K3" s="61"/>
      <c r="L3" s="44" t="e">
        <f>SUM($L$11:$L$14,$L$17:$L$20)</f>
        <v>#REF!</v>
      </c>
    </row>
    <row r="4" spans="1:19" ht="26.25" customHeight="1">
      <c r="A4" s="60" t="s">
        <v>91</v>
      </c>
      <c r="B4" s="61"/>
      <c r="C4" s="61"/>
      <c r="D4" s="61"/>
      <c r="E4" s="61"/>
      <c r="F4" s="61"/>
      <c r="G4" s="62">
        <f>'【有床診】賃上げ支援事業（申請書）'!G3</f>
        <v>0</v>
      </c>
      <c r="H4" s="60" t="s">
        <v>83</v>
      </c>
      <c r="I4" s="61"/>
      <c r="J4" s="61"/>
      <c r="K4" s="61"/>
      <c r="L4" s="44">
        <f>'【有床診】賃上げ支援事業（申請書）'!G36</f>
        <v>0</v>
      </c>
    </row>
    <row r="5" spans="1:19" ht="26.25" customHeight="1">
      <c r="A5" s="60" t="s">
        <v>101</v>
      </c>
      <c r="B5" s="61"/>
      <c r="C5" s="61"/>
      <c r="D5" s="61"/>
      <c r="E5" s="61"/>
      <c r="F5" s="61"/>
      <c r="G5" s="62" t="str">
        <f>IF(COUNTIF($F$9:$F$20,"×"),"×","○")</f>
        <v>○</v>
      </c>
      <c r="H5" s="60" t="s">
        <v>81</v>
      </c>
      <c r="I5" s="61"/>
      <c r="J5" s="61"/>
      <c r="K5" s="61"/>
      <c r="L5" s="44" t="e">
        <f>IF(L3&gt;=L4,"○","×")</f>
        <v>#REF!</v>
      </c>
    </row>
    <row r="6" spans="1:19" ht="26.25" customHeight="1">
      <c r="A6" s="60" t="s">
        <v>127</v>
      </c>
      <c r="B6" s="61"/>
      <c r="C6" s="61"/>
      <c r="D6" s="61"/>
      <c r="E6" s="61"/>
      <c r="F6" s="61"/>
      <c r="G6" s="90" t="s">
        <v>126</v>
      </c>
      <c r="H6" s="60" t="s">
        <v>84</v>
      </c>
      <c r="I6" s="61"/>
      <c r="J6" s="61"/>
      <c r="K6" s="61"/>
      <c r="L6" s="44" t="e">
        <f>IF(ROUNDDOWN(L4-L3,-3)&lt;=0,0,ROUNDDOWN(L4-L3,-3))</f>
        <v>#REF!</v>
      </c>
      <c r="N6" s="55" t="s">
        <v>60</v>
      </c>
      <c r="O6" s="55" t="s">
        <v>55</v>
      </c>
    </row>
    <row r="7" spans="1:19" ht="26.25" customHeight="1">
      <c r="A7" s="60" t="s">
        <v>125</v>
      </c>
      <c r="B7" s="61"/>
      <c r="C7" s="61"/>
      <c r="D7" s="61"/>
      <c r="E7" s="61"/>
      <c r="F7" s="61"/>
      <c r="G7" s="63" t="s">
        <v>100</v>
      </c>
      <c r="H7" s="60" t="s">
        <v>85</v>
      </c>
      <c r="I7" s="61"/>
      <c r="J7" s="61"/>
      <c r="K7" s="61"/>
      <c r="L7" s="63" t="e">
        <f>MIN(L3,L4)</f>
        <v>#REF!</v>
      </c>
      <c r="N7" s="55" t="s">
        <v>60</v>
      </c>
      <c r="O7" s="55" t="s">
        <v>55</v>
      </c>
    </row>
    <row r="8" spans="1:19" ht="41.25" customHeight="1">
      <c r="A8" s="218" t="s">
        <v>72</v>
      </c>
      <c r="B8" s="218"/>
      <c r="C8" s="218"/>
      <c r="D8" s="218"/>
      <c r="E8" s="218"/>
      <c r="F8" s="218"/>
      <c r="G8" s="218"/>
      <c r="H8" s="218" t="s">
        <v>80</v>
      </c>
      <c r="I8" s="218"/>
      <c r="J8" s="218"/>
      <c r="K8" s="218"/>
      <c r="L8" s="218"/>
      <c r="M8" s="64"/>
    </row>
    <row r="9" spans="1:19" ht="33" customHeight="1">
      <c r="A9" s="65" t="s">
        <v>130</v>
      </c>
      <c r="B9" s="66"/>
      <c r="C9" s="66"/>
      <c r="D9" s="66"/>
      <c r="E9" s="66"/>
      <c r="F9" s="67"/>
      <c r="G9" s="68"/>
      <c r="H9" s="65" t="str">
        <f>A9</f>
        <v>対象職員の賃金改善実績の有無（右欄に○・×を記載）</v>
      </c>
      <c r="I9" s="66"/>
      <c r="J9" s="66"/>
      <c r="K9" s="67"/>
      <c r="L9" s="69">
        <f>G9</f>
        <v>0</v>
      </c>
      <c r="M9" s="70" t="s">
        <v>134</v>
      </c>
      <c r="N9" s="55" t="s">
        <v>60</v>
      </c>
      <c r="O9" s="55" t="s">
        <v>55</v>
      </c>
    </row>
    <row r="10" spans="1:19" ht="72.75" customHeight="1">
      <c r="A10" s="71" t="s">
        <v>69</v>
      </c>
      <c r="B10" s="72" t="s">
        <v>102</v>
      </c>
      <c r="C10" s="72" t="s">
        <v>131</v>
      </c>
      <c r="D10" s="72" t="s">
        <v>98</v>
      </c>
      <c r="E10" s="72" t="s">
        <v>103</v>
      </c>
      <c r="F10" s="72" t="s">
        <v>104</v>
      </c>
      <c r="G10" s="72" t="s">
        <v>105</v>
      </c>
      <c r="H10" s="71" t="s">
        <v>69</v>
      </c>
      <c r="I10" s="72" t="s">
        <v>102</v>
      </c>
      <c r="J10" s="72" t="s">
        <v>131</v>
      </c>
      <c r="K10" s="72" t="s">
        <v>98</v>
      </c>
      <c r="L10" s="72" t="s">
        <v>74</v>
      </c>
      <c r="M10" s="70" t="s">
        <v>106</v>
      </c>
    </row>
    <row r="11" spans="1:19" ht="41.25" customHeight="1">
      <c r="A11" s="73" t="s">
        <v>78</v>
      </c>
      <c r="B11" s="74"/>
      <c r="C11" s="75"/>
      <c r="D11" s="76"/>
      <c r="E11" s="75"/>
      <c r="F11" s="69" t="str">
        <f>IF(E11&gt;=C11,"○","×")</f>
        <v>○</v>
      </c>
      <c r="G11" s="77" t="e">
        <f>((B11*C11*D11)/B11)/D11</f>
        <v>#DIV/0!</v>
      </c>
      <c r="H11" s="73" t="s">
        <v>73</v>
      </c>
      <c r="I11" s="78">
        <f t="shared" ref="I11:K13" si="0">B11</f>
        <v>0</v>
      </c>
      <c r="J11" s="77">
        <f t="shared" si="0"/>
        <v>0</v>
      </c>
      <c r="K11" s="79">
        <f t="shared" si="0"/>
        <v>0</v>
      </c>
      <c r="L11" s="77">
        <f>I11*J11*K11</f>
        <v>0</v>
      </c>
      <c r="M11" s="70" t="s">
        <v>134</v>
      </c>
    </row>
    <row r="12" spans="1:19" ht="41.25" customHeight="1">
      <c r="A12" s="73" t="s">
        <v>77</v>
      </c>
      <c r="B12" s="74"/>
      <c r="C12" s="75"/>
      <c r="D12" s="76"/>
      <c r="E12" s="75"/>
      <c r="F12" s="69" t="str">
        <f>IF(E12&gt;=C12,"○","×")</f>
        <v>○</v>
      </c>
      <c r="G12" s="77" t="e">
        <f>((B12*C12*D12)/B12)/D12</f>
        <v>#DIV/0!</v>
      </c>
      <c r="H12" s="73" t="s">
        <v>75</v>
      </c>
      <c r="I12" s="78">
        <f t="shared" si="0"/>
        <v>0</v>
      </c>
      <c r="J12" s="77">
        <f t="shared" si="0"/>
        <v>0</v>
      </c>
      <c r="K12" s="79">
        <f t="shared" si="0"/>
        <v>0</v>
      </c>
      <c r="L12" s="77">
        <f>I12*J12*K12</f>
        <v>0</v>
      </c>
      <c r="M12" s="70" t="s">
        <v>70</v>
      </c>
    </row>
    <row r="13" spans="1:19" s="103" customFormat="1" ht="41.25" customHeight="1">
      <c r="A13" s="94" t="s">
        <v>79</v>
      </c>
      <c r="B13" s="95"/>
      <c r="C13" s="96"/>
      <c r="D13" s="97"/>
      <c r="E13" s="96"/>
      <c r="F13" s="98" t="e">
        <f>IF(E13&gt;=G13,"○","×")</f>
        <v>#DIV/0!</v>
      </c>
      <c r="G13" s="99" t="e">
        <f>(B13*C13)/B13/D13</f>
        <v>#DIV/0!</v>
      </c>
      <c r="H13" s="94" t="s">
        <v>76</v>
      </c>
      <c r="I13" s="100">
        <f t="shared" si="0"/>
        <v>0</v>
      </c>
      <c r="J13" s="99">
        <f t="shared" si="0"/>
        <v>0</v>
      </c>
      <c r="K13" s="97">
        <f t="shared" si="0"/>
        <v>0</v>
      </c>
      <c r="L13" s="99">
        <f>I13*J13</f>
        <v>0</v>
      </c>
      <c r="M13" s="101" t="s">
        <v>71</v>
      </c>
      <c r="N13" s="102">
        <v>1</v>
      </c>
      <c r="O13" s="102">
        <v>2</v>
      </c>
      <c r="P13" s="102">
        <v>3</v>
      </c>
      <c r="Q13" s="102">
        <v>4</v>
      </c>
      <c r="R13" s="102"/>
      <c r="S13" s="102"/>
    </row>
    <row r="14" spans="1:19" ht="73.5" customHeight="1">
      <c r="A14" s="213" t="s">
        <v>107</v>
      </c>
      <c r="B14" s="214"/>
      <c r="C14" s="214"/>
      <c r="D14" s="214"/>
      <c r="E14" s="77" t="e">
        <f>#REF!</f>
        <v>#REF!</v>
      </c>
      <c r="F14" s="80" t="e">
        <f>#REF!</f>
        <v>#REF!</v>
      </c>
      <c r="G14" s="77" t="e">
        <f>#REF!</f>
        <v>#REF!</v>
      </c>
      <c r="H14" s="213" t="s">
        <v>107</v>
      </c>
      <c r="I14" s="214"/>
      <c r="J14" s="214"/>
      <c r="K14" s="214"/>
      <c r="L14" s="77" t="e">
        <f>#REF!</f>
        <v>#REF!</v>
      </c>
      <c r="M14" s="70" t="s">
        <v>108</v>
      </c>
    </row>
    <row r="15" spans="1:19" ht="27" customHeight="1">
      <c r="A15" s="65" t="s">
        <v>132</v>
      </c>
      <c r="B15" s="66"/>
      <c r="C15" s="66"/>
      <c r="D15" s="66"/>
      <c r="E15" s="66"/>
      <c r="F15" s="67"/>
      <c r="G15" s="68"/>
      <c r="H15" s="65" t="str">
        <f>A15</f>
        <v>（職種内訳）○○の賃金改善実績の有無（右欄に○・×を記載）</v>
      </c>
      <c r="I15" s="66"/>
      <c r="J15" s="66"/>
      <c r="K15" s="67"/>
      <c r="L15" s="69">
        <f>G15</f>
        <v>0</v>
      </c>
      <c r="M15" s="70" t="s">
        <v>134</v>
      </c>
      <c r="N15" s="55" t="s">
        <v>60</v>
      </c>
      <c r="O15" s="55" t="s">
        <v>55</v>
      </c>
    </row>
    <row r="16" spans="1:19" ht="72.75" customHeight="1">
      <c r="A16" s="71" t="s">
        <v>69</v>
      </c>
      <c r="B16" s="72" t="s">
        <v>102</v>
      </c>
      <c r="C16" s="72" t="s">
        <v>131</v>
      </c>
      <c r="D16" s="72" t="s">
        <v>98</v>
      </c>
      <c r="E16" s="72" t="s">
        <v>103</v>
      </c>
      <c r="F16" s="72" t="s">
        <v>104</v>
      </c>
      <c r="G16" s="72" t="s">
        <v>105</v>
      </c>
      <c r="H16" s="71" t="s">
        <v>69</v>
      </c>
      <c r="I16" s="72" t="s">
        <v>102</v>
      </c>
      <c r="J16" s="72" t="s">
        <v>131</v>
      </c>
      <c r="K16" s="72" t="s">
        <v>98</v>
      </c>
      <c r="L16" s="72" t="s">
        <v>74</v>
      </c>
      <c r="M16" s="70" t="s">
        <v>106</v>
      </c>
    </row>
    <row r="17" spans="1:19" ht="41.25" customHeight="1">
      <c r="A17" s="73" t="s">
        <v>78</v>
      </c>
      <c r="B17" s="74"/>
      <c r="C17" s="75"/>
      <c r="D17" s="76"/>
      <c r="E17" s="75"/>
      <c r="F17" s="69" t="str">
        <f>IF(E17&gt;=C17,"○","×")</f>
        <v>○</v>
      </c>
      <c r="G17" s="77" t="e">
        <f>((B17*C17*D17)/B17)/D17</f>
        <v>#DIV/0!</v>
      </c>
      <c r="H17" s="73" t="s">
        <v>73</v>
      </c>
      <c r="I17" s="78">
        <f t="shared" ref="I17:K19" si="1">B17</f>
        <v>0</v>
      </c>
      <c r="J17" s="77">
        <f t="shared" si="1"/>
        <v>0</v>
      </c>
      <c r="K17" s="79">
        <f t="shared" si="1"/>
        <v>0</v>
      </c>
      <c r="L17" s="77">
        <f>I17*J17*K17</f>
        <v>0</v>
      </c>
      <c r="M17" s="70" t="s">
        <v>134</v>
      </c>
    </row>
    <row r="18" spans="1:19" ht="41.25" customHeight="1">
      <c r="A18" s="73" t="s">
        <v>77</v>
      </c>
      <c r="B18" s="74"/>
      <c r="C18" s="75"/>
      <c r="D18" s="76"/>
      <c r="E18" s="75"/>
      <c r="F18" s="69" t="str">
        <f>IF(E18&gt;=C18,"○","×")</f>
        <v>○</v>
      </c>
      <c r="G18" s="77" t="e">
        <f>((B18*C18*D18)/B18)/D18</f>
        <v>#DIV/0!</v>
      </c>
      <c r="H18" s="73" t="s">
        <v>75</v>
      </c>
      <c r="I18" s="78">
        <f t="shared" si="1"/>
        <v>0</v>
      </c>
      <c r="J18" s="77">
        <f t="shared" si="1"/>
        <v>0</v>
      </c>
      <c r="K18" s="79">
        <f t="shared" si="1"/>
        <v>0</v>
      </c>
      <c r="L18" s="77">
        <f>I18*J18*K18</f>
        <v>0</v>
      </c>
      <c r="M18" s="70" t="s">
        <v>70</v>
      </c>
    </row>
    <row r="19" spans="1:19" s="103" customFormat="1" ht="41.25" customHeight="1">
      <c r="A19" s="94" t="s">
        <v>79</v>
      </c>
      <c r="B19" s="95"/>
      <c r="C19" s="96"/>
      <c r="D19" s="97"/>
      <c r="E19" s="96"/>
      <c r="F19" s="98" t="e">
        <f>IF(E19&gt;=G19,"○","×")</f>
        <v>#DIV/0!</v>
      </c>
      <c r="G19" s="99" t="e">
        <f>(B19*C19)/B19/D19</f>
        <v>#DIV/0!</v>
      </c>
      <c r="H19" s="94" t="s">
        <v>76</v>
      </c>
      <c r="I19" s="100">
        <f t="shared" si="1"/>
        <v>0</v>
      </c>
      <c r="J19" s="99">
        <f t="shared" si="1"/>
        <v>0</v>
      </c>
      <c r="K19" s="97">
        <f t="shared" si="1"/>
        <v>0</v>
      </c>
      <c r="L19" s="99">
        <f>I19*J19</f>
        <v>0</v>
      </c>
      <c r="M19" s="101" t="s">
        <v>71</v>
      </c>
      <c r="N19" s="102">
        <v>1</v>
      </c>
      <c r="O19" s="102">
        <v>2</v>
      </c>
      <c r="P19" s="102">
        <v>3</v>
      </c>
      <c r="Q19" s="102">
        <v>4</v>
      </c>
      <c r="R19" s="102">
        <v>5</v>
      </c>
      <c r="S19" s="102">
        <v>6</v>
      </c>
    </row>
    <row r="20" spans="1:19" ht="73.5" customHeight="1">
      <c r="A20" s="213" t="s">
        <v>107</v>
      </c>
      <c r="B20" s="214"/>
      <c r="C20" s="214"/>
      <c r="D20" s="215"/>
      <c r="E20" s="77" t="e">
        <f>#REF!</f>
        <v>#REF!</v>
      </c>
      <c r="F20" s="80" t="e">
        <f>#REF!</f>
        <v>#REF!</v>
      </c>
      <c r="G20" s="77" t="e">
        <f>#REF!</f>
        <v>#REF!</v>
      </c>
      <c r="H20" s="213" t="s">
        <v>107</v>
      </c>
      <c r="I20" s="214"/>
      <c r="J20" s="214"/>
      <c r="K20" s="215"/>
      <c r="L20" s="77" t="e">
        <f>#REF!</f>
        <v>#REF!</v>
      </c>
      <c r="M20" s="70" t="s">
        <v>108</v>
      </c>
    </row>
  </sheetData>
  <mergeCells count="7">
    <mergeCell ref="H20:K20"/>
    <mergeCell ref="A20:D20"/>
    <mergeCell ref="A2:L2"/>
    <mergeCell ref="A8:G8"/>
    <mergeCell ref="H8:L8"/>
    <mergeCell ref="A14:D14"/>
    <mergeCell ref="H14:K14"/>
  </mergeCells>
  <phoneticPr fontId="36"/>
  <conditionalFormatting sqref="A14 G14:H14 L14 A20 G20:H20 L20">
    <cfRule type="expression" dxfId="20" priority="15">
      <formula>$G$2="×"</formula>
    </cfRule>
  </conditionalFormatting>
  <conditionalFormatting sqref="A7:G7">
    <cfRule type="expression" dxfId="19" priority="12">
      <formula>$G$6="○"</formula>
    </cfRule>
    <cfRule type="expression" dxfId="18" priority="14">
      <formula>$G$6</formula>
    </cfRule>
  </conditionalFormatting>
  <conditionalFormatting sqref="A11:L13">
    <cfRule type="expression" dxfId="17" priority="11">
      <formula>$G$2="×"</formula>
    </cfRule>
  </conditionalFormatting>
  <conditionalFormatting sqref="A17:L19">
    <cfRule type="expression" dxfId="16" priority="1">
      <formula>$G$2="×"</formula>
    </cfRule>
  </conditionalFormatting>
  <dataValidations count="4">
    <dataValidation type="list" allowBlank="1" showInputMessage="1" showErrorMessage="1" sqref="G6" xr:uid="{3B913EF7-40F1-4AA1-A0EF-A096263B7CB0}">
      <formula1>$N$6:$O$6</formula1>
    </dataValidation>
    <dataValidation type="list" allowBlank="1" showInputMessage="1" showErrorMessage="1" sqref="G7" xr:uid="{B9056EFB-00F9-4CD1-A3B4-99082E769F3C}">
      <formula1>$N$7:$O$7</formula1>
    </dataValidation>
    <dataValidation type="list" allowBlank="1" showInputMessage="1" showErrorMessage="1" sqref="D13 D19" xr:uid="{4439BA0B-D439-47E8-B5DB-E5DAFF06DC09}">
      <formula1>$N$13:$S$13</formula1>
    </dataValidation>
    <dataValidation type="list" allowBlank="1" showInputMessage="1" showErrorMessage="1" sqref="G9 G15" xr:uid="{A2218F99-BFF6-4F1F-B073-150B31A02EF1}">
      <formula1>#REF!</formula1>
    </dataValidation>
  </dataValidations>
  <printOptions horizontalCentered="1"/>
  <pageMargins left="0.70866141732283472" right="0.70866141732283472" top="0.74803149606299213" bottom="0.55118110236220474" header="0.31496062992125984" footer="0.31496062992125984"/>
  <pageSetup paperSize="9" scale="48" fitToHeight="0"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78812-77DB-4759-B35A-3034693756A1}">
  <sheetPr>
    <tabColor theme="4"/>
    <pageSetUpPr fitToPage="1"/>
  </sheetPr>
  <dimension ref="A1:L31"/>
  <sheetViews>
    <sheetView showGridLines="0" view="pageBreakPreview" topLeftCell="A4" zoomScale="70" zoomScaleNormal="114" zoomScaleSheetLayoutView="70" workbookViewId="0">
      <selection activeCell="C27" sqref="C27"/>
    </sheetView>
  </sheetViews>
  <sheetFormatPr defaultColWidth="9" defaultRowHeight="14.4"/>
  <cols>
    <col min="1" max="1" width="2.77734375" style="29" customWidth="1"/>
    <col min="2" max="2" width="9.77734375" style="29" customWidth="1"/>
    <col min="3" max="3" width="19.6640625" style="29" customWidth="1"/>
    <col min="4" max="4" width="19" style="29" customWidth="1"/>
    <col min="5" max="5" width="29" style="29" customWidth="1"/>
    <col min="6" max="6" width="29.88671875" style="29" customWidth="1"/>
    <col min="7" max="7" width="37.109375" style="29" customWidth="1"/>
    <col min="8" max="8" width="7.33203125" style="29" customWidth="1"/>
    <col min="9" max="9" width="19" style="29" customWidth="1"/>
    <col min="10" max="11" width="9" style="29"/>
    <col min="12" max="12" width="49.77734375" style="29" customWidth="1"/>
    <col min="13" max="16384" width="9" style="29"/>
  </cols>
  <sheetData>
    <row r="1" spans="1:12" ht="24.75" customHeight="1">
      <c r="B1" s="208" t="s">
        <v>94</v>
      </c>
      <c r="C1" s="208"/>
      <c r="D1" s="208"/>
      <c r="E1" s="208"/>
      <c r="F1" s="111"/>
      <c r="G1" s="112"/>
    </row>
    <row r="2" spans="1:12" ht="23.25" customHeight="1">
      <c r="B2" s="29" t="s">
        <v>138</v>
      </c>
      <c r="F2" s="111"/>
      <c r="G2" s="112"/>
    </row>
    <row r="3" spans="1:12" ht="26.25" customHeight="1">
      <c r="F3" s="111"/>
      <c r="G3" s="112"/>
    </row>
    <row r="4" spans="1:12" ht="24.75" customHeight="1">
      <c r="A4" s="210" t="s">
        <v>92</v>
      </c>
      <c r="B4" s="210"/>
      <c r="C4" s="210"/>
      <c r="D4" s="210"/>
      <c r="E4" s="210"/>
      <c r="F4" s="210"/>
      <c r="G4" s="210"/>
      <c r="H4" s="210"/>
    </row>
    <row r="6" spans="1:12" ht="23.25" customHeight="1">
      <c r="B6" s="209" t="s">
        <v>93</v>
      </c>
      <c r="C6" s="209"/>
      <c r="D6" s="209"/>
      <c r="E6" s="209"/>
      <c r="F6" s="209"/>
      <c r="G6" s="209"/>
      <c r="H6" s="209"/>
    </row>
    <row r="8" spans="1:12" ht="18" customHeight="1">
      <c r="B8" s="31" t="s">
        <v>57</v>
      </c>
    </row>
    <row r="10" spans="1:12" ht="19.5" customHeight="1">
      <c r="B10" s="52"/>
      <c r="C10" s="29" t="s">
        <v>146</v>
      </c>
    </row>
    <row r="11" spans="1:12" ht="55.5" customHeight="1">
      <c r="B11" s="52"/>
      <c r="C11" s="209" t="s">
        <v>174</v>
      </c>
      <c r="D11" s="209"/>
      <c r="E11" s="209"/>
      <c r="F11" s="209"/>
      <c r="G11" s="209"/>
    </row>
    <row r="12" spans="1:12" ht="19.5" customHeight="1">
      <c r="C12" s="46" t="s">
        <v>62</v>
      </c>
      <c r="D12" s="46" t="s">
        <v>63</v>
      </c>
      <c r="E12" s="46" t="s">
        <v>64</v>
      </c>
      <c r="L12" s="33"/>
    </row>
    <row r="13" spans="1:12" ht="78.75" customHeight="1">
      <c r="C13" s="34" t="s">
        <v>65</v>
      </c>
      <c r="D13" s="34" t="s">
        <v>66</v>
      </c>
      <c r="E13" s="34" t="s">
        <v>67</v>
      </c>
    </row>
    <row r="15" spans="1:12">
      <c r="B15" s="31" t="s">
        <v>145</v>
      </c>
    </row>
    <row r="16" spans="1:12" ht="27" customHeight="1">
      <c r="B16" s="52"/>
      <c r="C16" s="29" t="s">
        <v>142</v>
      </c>
    </row>
    <row r="17" spans="2:7" ht="24.75" customHeight="1">
      <c r="B17" s="52"/>
      <c r="C17" s="29" t="s">
        <v>143</v>
      </c>
    </row>
    <row r="18" spans="2:7" ht="24" customHeight="1">
      <c r="B18" s="52"/>
      <c r="C18" s="29" t="s">
        <v>144</v>
      </c>
    </row>
    <row r="20" spans="2:7" ht="18" customHeight="1">
      <c r="B20" s="31" t="s">
        <v>178</v>
      </c>
    </row>
    <row r="21" spans="2:7" ht="25.5" customHeight="1">
      <c r="B21" s="52"/>
      <c r="C21" s="208" t="s">
        <v>68</v>
      </c>
      <c r="D21" s="208"/>
      <c r="E21" s="208"/>
      <c r="F21" s="208"/>
      <c r="G21" s="208"/>
    </row>
    <row r="22" spans="2:7" ht="33.75" customHeight="1">
      <c r="B22" s="52"/>
      <c r="C22" s="209" t="s">
        <v>175</v>
      </c>
      <c r="D22" s="209"/>
      <c r="E22" s="209"/>
      <c r="F22" s="209"/>
      <c r="G22" s="209"/>
    </row>
    <row r="23" spans="2:7" ht="33.75" customHeight="1">
      <c r="B23" s="52"/>
      <c r="C23" s="209" t="s">
        <v>176</v>
      </c>
      <c r="D23" s="209"/>
      <c r="E23" s="209"/>
      <c r="F23" s="209"/>
      <c r="G23" s="209"/>
    </row>
    <row r="25" spans="2:7">
      <c r="B25" s="31" t="s">
        <v>61</v>
      </c>
    </row>
    <row r="26" spans="2:7" ht="20.25" customHeight="1">
      <c r="B26" s="31"/>
      <c r="C26" s="42" t="s">
        <v>54</v>
      </c>
      <c r="D26" s="30"/>
      <c r="E26" s="118"/>
      <c r="F26" s="132"/>
    </row>
    <row r="27" spans="2:7" ht="24.75" customHeight="1">
      <c r="C27" s="39"/>
      <c r="D27" s="117" t="s">
        <v>180</v>
      </c>
      <c r="E27" s="47"/>
      <c r="F27" s="132"/>
    </row>
    <row r="28" spans="2:7">
      <c r="C28" s="36"/>
      <c r="D28" s="30"/>
      <c r="E28" s="47"/>
      <c r="F28" s="132"/>
    </row>
    <row r="29" spans="2:7">
      <c r="C29" s="36"/>
      <c r="D29" s="30"/>
      <c r="E29" s="118"/>
      <c r="F29" s="132"/>
    </row>
    <row r="30" spans="2:7" ht="33.75" customHeight="1">
      <c r="C30" s="48"/>
      <c r="D30" s="48"/>
      <c r="E30" s="133"/>
      <c r="F30" s="132"/>
    </row>
    <row r="31" spans="2:7">
      <c r="B31" s="48"/>
      <c r="C31" s="48"/>
      <c r="D31" s="48"/>
    </row>
  </sheetData>
  <mergeCells count="7">
    <mergeCell ref="C21:G21"/>
    <mergeCell ref="C22:G22"/>
    <mergeCell ref="C23:G23"/>
    <mergeCell ref="B1:E1"/>
    <mergeCell ref="B6:H6"/>
    <mergeCell ref="A4:H4"/>
    <mergeCell ref="C11:G11"/>
  </mergeCells>
  <phoneticPr fontId="36"/>
  <dataValidations count="1">
    <dataValidation type="list" allowBlank="1" showInputMessage="1" showErrorMessage="1" sqref="C13:E13" xr:uid="{A772DC08-3327-4B1D-9422-CADB143E1D3F}">
      <formula1>#REF!</formula1>
    </dataValidation>
  </dataValidations>
  <printOptions horizontalCentered="1"/>
  <pageMargins left="0.25" right="0.25" top="0.75" bottom="0.75" header="0.3" footer="0.3"/>
  <pageSetup paperSize="9"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xdr:col>
                    <xdr:colOff>304800</xdr:colOff>
                    <xdr:row>8</xdr:row>
                    <xdr:rowOff>137160</xdr:rowOff>
                  </from>
                  <to>
                    <xdr:col>1</xdr:col>
                    <xdr:colOff>533400</xdr:colOff>
                    <xdr:row>10</xdr:row>
                    <xdr:rowOff>22860</xdr:rowOff>
                  </to>
                </anchor>
              </controlPr>
            </control>
          </mc:Choice>
        </mc:AlternateContent>
        <mc:AlternateContent xmlns:mc="http://schemas.openxmlformats.org/markup-compatibility/2006">
          <mc:Choice Requires="x14">
            <control shapeId="4" r:id="rId5" name="Check Box 2">
              <controlPr defaultSize="0" autoFill="0" autoLine="0" autoPict="0">
                <anchor moveWithCells="1">
                  <from>
                    <xdr:col>1</xdr:col>
                    <xdr:colOff>312420</xdr:colOff>
                    <xdr:row>10</xdr:row>
                    <xdr:rowOff>0</xdr:rowOff>
                  </from>
                  <to>
                    <xdr:col>1</xdr:col>
                    <xdr:colOff>541020</xdr:colOff>
                    <xdr:row>10</xdr:row>
                    <xdr:rowOff>327660</xdr:rowOff>
                  </to>
                </anchor>
              </controlPr>
            </control>
          </mc:Choice>
        </mc:AlternateContent>
        <mc:AlternateContent xmlns:mc="http://schemas.openxmlformats.org/markup-compatibility/2006">
          <mc:Choice Requires="x14">
            <control shapeId="5" r:id="rId6" name="Check Box 3">
              <controlPr defaultSize="0" autoFill="0" autoLine="0" autoPict="0">
                <anchor moveWithCells="1">
                  <from>
                    <xdr:col>1</xdr:col>
                    <xdr:colOff>289560</xdr:colOff>
                    <xdr:row>20</xdr:row>
                    <xdr:rowOff>30480</xdr:rowOff>
                  </from>
                  <to>
                    <xdr:col>1</xdr:col>
                    <xdr:colOff>518160</xdr:colOff>
                    <xdr:row>21</xdr:row>
                    <xdr:rowOff>22860</xdr:rowOff>
                  </to>
                </anchor>
              </controlPr>
            </control>
          </mc:Choice>
        </mc:AlternateContent>
        <mc:AlternateContent xmlns:mc="http://schemas.openxmlformats.org/markup-compatibility/2006">
          <mc:Choice Requires="x14">
            <control shapeId="6" r:id="rId7" name="Check Box 14">
              <controlPr defaultSize="0" autoFill="0" autoLine="0" autoPict="0">
                <anchor moveWithCells="1">
                  <from>
                    <xdr:col>1</xdr:col>
                    <xdr:colOff>289560</xdr:colOff>
                    <xdr:row>21</xdr:row>
                    <xdr:rowOff>0</xdr:rowOff>
                  </from>
                  <to>
                    <xdr:col>1</xdr:col>
                    <xdr:colOff>518160</xdr:colOff>
                    <xdr:row>21</xdr:row>
                    <xdr:rowOff>312420</xdr:rowOff>
                  </to>
                </anchor>
              </controlPr>
            </control>
          </mc:Choice>
        </mc:AlternateContent>
        <mc:AlternateContent xmlns:mc="http://schemas.openxmlformats.org/markup-compatibility/2006">
          <mc:Choice Requires="x14">
            <control shapeId="7" r:id="rId8" name="Check Box 15">
              <controlPr defaultSize="0" autoFill="0" autoLine="0" autoPict="0">
                <anchor moveWithCells="1">
                  <from>
                    <xdr:col>1</xdr:col>
                    <xdr:colOff>289560</xdr:colOff>
                    <xdr:row>21</xdr:row>
                    <xdr:rowOff>373380</xdr:rowOff>
                  </from>
                  <to>
                    <xdr:col>1</xdr:col>
                    <xdr:colOff>518160</xdr:colOff>
                    <xdr:row>22</xdr:row>
                    <xdr:rowOff>266700</xdr:rowOff>
                  </to>
                </anchor>
              </controlPr>
            </control>
          </mc:Choice>
        </mc:AlternateContent>
        <mc:AlternateContent xmlns:mc="http://schemas.openxmlformats.org/markup-compatibility/2006">
          <mc:Choice Requires="x14">
            <control shapeId="8" r:id="rId9" name="Check Box 16">
              <controlPr defaultSize="0" autoFill="0" autoLine="0" autoPict="0">
                <anchor moveWithCells="1">
                  <from>
                    <xdr:col>1</xdr:col>
                    <xdr:colOff>327660</xdr:colOff>
                    <xdr:row>14</xdr:row>
                    <xdr:rowOff>175260</xdr:rowOff>
                  </from>
                  <to>
                    <xdr:col>1</xdr:col>
                    <xdr:colOff>556260</xdr:colOff>
                    <xdr:row>15</xdr:row>
                    <xdr:rowOff>304800</xdr:rowOff>
                  </to>
                </anchor>
              </controlPr>
            </control>
          </mc:Choice>
        </mc:AlternateContent>
        <mc:AlternateContent xmlns:mc="http://schemas.openxmlformats.org/markup-compatibility/2006">
          <mc:Choice Requires="x14">
            <control shapeId="9" r:id="rId10" name="Check Box 17">
              <controlPr defaultSize="0" autoFill="0" autoLine="0" autoPict="0">
                <anchor moveWithCells="1">
                  <from>
                    <xdr:col>1</xdr:col>
                    <xdr:colOff>312420</xdr:colOff>
                    <xdr:row>15</xdr:row>
                    <xdr:rowOff>274320</xdr:rowOff>
                  </from>
                  <to>
                    <xdr:col>1</xdr:col>
                    <xdr:colOff>541020</xdr:colOff>
                    <xdr:row>16</xdr:row>
                    <xdr:rowOff>251460</xdr:rowOff>
                  </to>
                </anchor>
              </controlPr>
            </control>
          </mc:Choice>
        </mc:AlternateContent>
        <mc:AlternateContent xmlns:mc="http://schemas.openxmlformats.org/markup-compatibility/2006">
          <mc:Choice Requires="x14">
            <control shapeId="10" r:id="rId11" name="Check Box 18">
              <controlPr defaultSize="0" autoFill="0" autoLine="0" autoPict="0">
                <anchor moveWithCells="1">
                  <from>
                    <xdr:col>1</xdr:col>
                    <xdr:colOff>327660</xdr:colOff>
                    <xdr:row>16</xdr:row>
                    <xdr:rowOff>297180</xdr:rowOff>
                  </from>
                  <to>
                    <xdr:col>1</xdr:col>
                    <xdr:colOff>556260</xdr:colOff>
                    <xdr:row>18</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28A0D-AC68-4876-9A28-AF03998D35AD}">
  <sheetPr>
    <tabColor rgb="FFFFFF00"/>
    <pageSetUpPr fitToPage="1"/>
  </sheetPr>
  <dimension ref="B1:H33"/>
  <sheetViews>
    <sheetView showGridLines="0" view="pageBreakPreview" topLeftCell="A9" zoomScale="70" zoomScaleNormal="114" zoomScaleSheetLayoutView="70" workbookViewId="0">
      <selection activeCell="C30" sqref="C30"/>
    </sheetView>
  </sheetViews>
  <sheetFormatPr defaultColWidth="9" defaultRowHeight="14.4"/>
  <cols>
    <col min="1" max="1" width="2.77734375" style="29" customWidth="1"/>
    <col min="2" max="2" width="9.77734375" style="29" customWidth="1"/>
    <col min="3" max="3" width="19.6640625" style="29" customWidth="1"/>
    <col min="4" max="4" width="19" style="29" customWidth="1"/>
    <col min="5" max="5" width="29" style="29" customWidth="1"/>
    <col min="6" max="6" width="29.88671875" style="29" customWidth="1"/>
    <col min="7" max="7" width="33.33203125" style="29" customWidth="1"/>
    <col min="8" max="8" width="5" style="29" customWidth="1"/>
    <col min="9" max="11" width="9" style="29"/>
    <col min="12" max="12" width="49.77734375" style="29" customWidth="1"/>
    <col min="13" max="16384" width="9" style="29"/>
  </cols>
  <sheetData>
    <row r="1" spans="2:8" ht="24.75" customHeight="1">
      <c r="B1" s="208" t="s">
        <v>96</v>
      </c>
      <c r="C1" s="208"/>
      <c r="D1" s="208"/>
      <c r="E1" s="208"/>
      <c r="F1" s="111"/>
      <c r="G1" s="112"/>
    </row>
    <row r="2" spans="2:8" ht="23.25" customHeight="1">
      <c r="B2" s="29" t="s">
        <v>138</v>
      </c>
      <c r="F2" s="111"/>
      <c r="G2" s="112"/>
    </row>
    <row r="3" spans="2:8" ht="26.25" customHeight="1">
      <c r="F3" s="111"/>
      <c r="G3" s="112"/>
    </row>
    <row r="4" spans="2:8" ht="24.75" customHeight="1">
      <c r="B4" s="210" t="s">
        <v>92</v>
      </c>
      <c r="C4" s="210"/>
      <c r="D4" s="210"/>
      <c r="E4" s="210"/>
      <c r="F4" s="210"/>
      <c r="G4" s="210"/>
      <c r="H4" s="210"/>
    </row>
    <row r="6" spans="2:8" ht="23.25" customHeight="1">
      <c r="B6" s="209" t="s">
        <v>93</v>
      </c>
      <c r="C6" s="209"/>
      <c r="D6" s="209"/>
      <c r="E6" s="209"/>
      <c r="F6" s="209"/>
      <c r="G6" s="209"/>
      <c r="H6" s="209"/>
    </row>
    <row r="8" spans="2:8">
      <c r="B8" s="31" t="s">
        <v>173</v>
      </c>
    </row>
    <row r="9" spans="2:8" ht="27" customHeight="1">
      <c r="B9" s="52"/>
      <c r="C9" s="29" t="s">
        <v>146</v>
      </c>
    </row>
    <row r="11" spans="2:8" ht="58.5" customHeight="1">
      <c r="B11" s="52"/>
      <c r="C11" s="209" t="s">
        <v>174</v>
      </c>
      <c r="D11" s="209"/>
      <c r="E11" s="209"/>
      <c r="F11" s="209"/>
      <c r="G11" s="209"/>
    </row>
    <row r="12" spans="2:8">
      <c r="C12" s="46" t="s">
        <v>62</v>
      </c>
      <c r="D12" s="46" t="s">
        <v>63</v>
      </c>
      <c r="E12" s="46" t="s">
        <v>64</v>
      </c>
    </row>
    <row r="13" spans="2:8" ht="87.75" customHeight="1">
      <c r="B13" s="115"/>
      <c r="C13" s="34" t="s">
        <v>65</v>
      </c>
      <c r="D13" s="34" t="s">
        <v>66</v>
      </c>
      <c r="E13" s="34" t="s">
        <v>67</v>
      </c>
    </row>
    <row r="15" spans="2:8">
      <c r="B15" s="31" t="s">
        <v>145</v>
      </c>
    </row>
    <row r="16" spans="2:8" ht="24" customHeight="1">
      <c r="B16" s="52"/>
      <c r="C16" s="29" t="s">
        <v>142</v>
      </c>
    </row>
    <row r="17" spans="2:7" ht="24" customHeight="1">
      <c r="B17" s="52"/>
      <c r="C17" s="29" t="s">
        <v>143</v>
      </c>
    </row>
    <row r="18" spans="2:7" ht="24" customHeight="1">
      <c r="B18" s="52"/>
      <c r="C18" s="29" t="s">
        <v>144</v>
      </c>
    </row>
    <row r="21" spans="2:7" ht="18" customHeight="1">
      <c r="B21" s="31" t="s">
        <v>178</v>
      </c>
    </row>
    <row r="22" spans="2:7" ht="26.25" customHeight="1">
      <c r="B22" s="52"/>
      <c r="C22" s="208" t="s">
        <v>68</v>
      </c>
      <c r="D22" s="208"/>
      <c r="E22" s="208"/>
      <c r="F22" s="208"/>
      <c r="G22" s="208"/>
    </row>
    <row r="23" spans="2:7" ht="42" customHeight="1">
      <c r="B23" s="52"/>
      <c r="C23" s="209" t="s">
        <v>175</v>
      </c>
      <c r="D23" s="209"/>
      <c r="E23" s="209"/>
      <c r="F23" s="209"/>
      <c r="G23" s="209"/>
    </row>
    <row r="24" spans="2:7" ht="42" customHeight="1">
      <c r="B24" s="52"/>
      <c r="C24" s="209" t="s">
        <v>176</v>
      </c>
      <c r="D24" s="209"/>
      <c r="E24" s="209"/>
      <c r="F24" s="209"/>
      <c r="G24" s="209"/>
    </row>
    <row r="25" spans="2:7">
      <c r="B25" s="115"/>
    </row>
    <row r="27" spans="2:7">
      <c r="B27" s="31" t="s">
        <v>61</v>
      </c>
    </row>
    <row r="28" spans="2:7" ht="12" customHeight="1">
      <c r="B28" s="31"/>
    </row>
    <row r="29" spans="2:7" ht="31.5" customHeight="1">
      <c r="C29" s="42" t="s">
        <v>54</v>
      </c>
      <c r="D29" s="30"/>
      <c r="E29" s="118"/>
    </row>
    <row r="30" spans="2:7" ht="31.5" customHeight="1">
      <c r="C30" s="39"/>
      <c r="D30" s="117" t="s">
        <v>180</v>
      </c>
      <c r="E30" s="47"/>
    </row>
    <row r="31" spans="2:7">
      <c r="C31" s="36"/>
      <c r="D31" s="30"/>
      <c r="E31" s="47"/>
    </row>
    <row r="32" spans="2:7" ht="33.75" customHeight="1">
      <c r="C32" s="36"/>
      <c r="D32" s="30"/>
      <c r="E32" s="118"/>
    </row>
    <row r="33" spans="2:5" ht="26.25" customHeight="1">
      <c r="B33" s="48"/>
      <c r="C33" s="48"/>
      <c r="D33" s="48"/>
      <c r="E33" s="133"/>
    </row>
  </sheetData>
  <mergeCells count="7">
    <mergeCell ref="C11:G11"/>
    <mergeCell ref="C23:G23"/>
    <mergeCell ref="C22:G22"/>
    <mergeCell ref="C24:G24"/>
    <mergeCell ref="B1:E1"/>
    <mergeCell ref="B6:H6"/>
    <mergeCell ref="B4:H4"/>
  </mergeCells>
  <phoneticPr fontId="36"/>
  <dataValidations count="1">
    <dataValidation type="list" allowBlank="1" showInputMessage="1" showErrorMessage="1" sqref="C13:E13" xr:uid="{56B51D00-B47D-48C3-9E00-83CF836C4281}">
      <formula1>#REF!</formula1>
    </dataValidation>
  </dataValidations>
  <printOptions horizontalCentered="1"/>
  <pageMargins left="0.25" right="0.25"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xdr:col>
                    <xdr:colOff>312420</xdr:colOff>
                    <xdr:row>8</xdr:row>
                    <xdr:rowOff>7620</xdr:rowOff>
                  </from>
                  <to>
                    <xdr:col>1</xdr:col>
                    <xdr:colOff>541020</xdr:colOff>
                    <xdr:row>8</xdr:row>
                    <xdr:rowOff>312420</xdr:rowOff>
                  </to>
                </anchor>
              </controlPr>
            </control>
          </mc:Choice>
        </mc:AlternateContent>
        <mc:AlternateContent xmlns:mc="http://schemas.openxmlformats.org/markup-compatibility/2006">
          <mc:Choice Requires="x14">
            <control shapeId="4" r:id="rId5" name="Check Box 2">
              <controlPr defaultSize="0" autoFill="0" autoLine="0" autoPict="0">
                <anchor moveWithCells="1">
                  <from>
                    <xdr:col>1</xdr:col>
                    <xdr:colOff>297180</xdr:colOff>
                    <xdr:row>10</xdr:row>
                    <xdr:rowOff>106680</xdr:rowOff>
                  </from>
                  <to>
                    <xdr:col>1</xdr:col>
                    <xdr:colOff>525780</xdr:colOff>
                    <xdr:row>10</xdr:row>
                    <xdr:rowOff>419100</xdr:rowOff>
                  </to>
                </anchor>
              </controlPr>
            </control>
          </mc:Choice>
        </mc:AlternateContent>
        <mc:AlternateContent xmlns:mc="http://schemas.openxmlformats.org/markup-compatibility/2006">
          <mc:Choice Requires="x14">
            <control shapeId="5" r:id="rId6" name="Check Box 12">
              <controlPr defaultSize="0" autoFill="0" autoLine="0" autoPict="0">
                <anchor moveWithCells="1">
                  <from>
                    <xdr:col>1</xdr:col>
                    <xdr:colOff>304800</xdr:colOff>
                    <xdr:row>20</xdr:row>
                    <xdr:rowOff>220980</xdr:rowOff>
                  </from>
                  <to>
                    <xdr:col>1</xdr:col>
                    <xdr:colOff>533400</xdr:colOff>
                    <xdr:row>21</xdr:row>
                    <xdr:rowOff>304800</xdr:rowOff>
                  </to>
                </anchor>
              </controlPr>
            </control>
          </mc:Choice>
        </mc:AlternateContent>
        <mc:AlternateContent xmlns:mc="http://schemas.openxmlformats.org/markup-compatibility/2006">
          <mc:Choice Requires="x14">
            <control shapeId="6" r:id="rId7" name="Check Box 15">
              <controlPr defaultSize="0" autoFill="0" autoLine="0" autoPict="0">
                <anchor moveWithCells="1">
                  <from>
                    <xdr:col>1</xdr:col>
                    <xdr:colOff>312420</xdr:colOff>
                    <xdr:row>22</xdr:row>
                    <xdr:rowOff>144780</xdr:rowOff>
                  </from>
                  <to>
                    <xdr:col>1</xdr:col>
                    <xdr:colOff>541020</xdr:colOff>
                    <xdr:row>22</xdr:row>
                    <xdr:rowOff>457200</xdr:rowOff>
                  </to>
                </anchor>
              </controlPr>
            </control>
          </mc:Choice>
        </mc:AlternateContent>
        <mc:AlternateContent xmlns:mc="http://schemas.openxmlformats.org/markup-compatibility/2006">
          <mc:Choice Requires="x14">
            <control shapeId="7" r:id="rId8" name="Check Box 16">
              <controlPr defaultSize="0" autoFill="0" autoLine="0" autoPict="0">
                <anchor moveWithCells="1">
                  <from>
                    <xdr:col>1</xdr:col>
                    <xdr:colOff>312420</xdr:colOff>
                    <xdr:row>23</xdr:row>
                    <xdr:rowOff>0</xdr:rowOff>
                  </from>
                  <to>
                    <xdr:col>1</xdr:col>
                    <xdr:colOff>541020</xdr:colOff>
                    <xdr:row>23</xdr:row>
                    <xdr:rowOff>327660</xdr:rowOff>
                  </to>
                </anchor>
              </controlPr>
            </control>
          </mc:Choice>
        </mc:AlternateContent>
        <mc:AlternateContent xmlns:mc="http://schemas.openxmlformats.org/markup-compatibility/2006">
          <mc:Choice Requires="x14">
            <control shapeId="8" r:id="rId9" name="Check Box 23">
              <controlPr defaultSize="0" autoFill="0" autoLine="0" autoPict="0">
                <anchor moveWithCells="1">
                  <from>
                    <xdr:col>1</xdr:col>
                    <xdr:colOff>327660</xdr:colOff>
                    <xdr:row>14</xdr:row>
                    <xdr:rowOff>175260</xdr:rowOff>
                  </from>
                  <to>
                    <xdr:col>1</xdr:col>
                    <xdr:colOff>556260</xdr:colOff>
                    <xdr:row>16</xdr:row>
                    <xdr:rowOff>7620</xdr:rowOff>
                  </to>
                </anchor>
              </controlPr>
            </control>
          </mc:Choice>
        </mc:AlternateContent>
        <mc:AlternateContent xmlns:mc="http://schemas.openxmlformats.org/markup-compatibility/2006">
          <mc:Choice Requires="x14">
            <control shapeId="9" r:id="rId10" name="Check Box 24">
              <controlPr defaultSize="0" autoFill="0" autoLine="0" autoPict="0">
                <anchor moveWithCells="1">
                  <from>
                    <xdr:col>1</xdr:col>
                    <xdr:colOff>312420</xdr:colOff>
                    <xdr:row>15</xdr:row>
                    <xdr:rowOff>274320</xdr:rowOff>
                  </from>
                  <to>
                    <xdr:col>1</xdr:col>
                    <xdr:colOff>541020</xdr:colOff>
                    <xdr:row>16</xdr:row>
                    <xdr:rowOff>297180</xdr:rowOff>
                  </to>
                </anchor>
              </controlPr>
            </control>
          </mc:Choice>
        </mc:AlternateContent>
        <mc:AlternateContent xmlns:mc="http://schemas.openxmlformats.org/markup-compatibility/2006">
          <mc:Choice Requires="x14">
            <control shapeId="10" r:id="rId11" name="Check Box 25">
              <controlPr defaultSize="0" autoFill="0" autoLine="0" autoPict="0">
                <anchor moveWithCells="1">
                  <from>
                    <xdr:col>1</xdr:col>
                    <xdr:colOff>327660</xdr:colOff>
                    <xdr:row>16</xdr:row>
                    <xdr:rowOff>297180</xdr:rowOff>
                  </from>
                  <to>
                    <xdr:col>1</xdr:col>
                    <xdr:colOff>556260</xdr:colOff>
                    <xdr:row>18</xdr:row>
                    <xdr:rowOff>7620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2AFE2-1740-4811-BC40-8801B96C66CC}">
  <sheetPr>
    <tabColor rgb="FFFFFF00"/>
    <pageSetUpPr fitToPage="1"/>
  </sheetPr>
  <dimension ref="A1:S20"/>
  <sheetViews>
    <sheetView view="pageBreakPreview" topLeftCell="H1" zoomScale="85" zoomScaleNormal="100" zoomScaleSheetLayoutView="85" workbookViewId="0">
      <selection activeCell="B1" sqref="B1:K1"/>
    </sheetView>
  </sheetViews>
  <sheetFormatPr defaultColWidth="9" defaultRowHeight="13.2"/>
  <cols>
    <col min="1" max="1" width="37.88671875" style="55" customWidth="1"/>
    <col min="2" max="4" width="15.109375" style="56" customWidth="1"/>
    <col min="5" max="5" width="22.44140625" style="56" customWidth="1"/>
    <col min="6" max="6" width="18.21875" style="56" customWidth="1"/>
    <col min="7" max="7" width="29.44140625" style="55" customWidth="1"/>
    <col min="8" max="8" width="36.88671875" style="55" customWidth="1"/>
    <col min="9" max="11" width="15.109375" style="56" customWidth="1"/>
    <col min="12" max="12" width="42.109375" style="55" customWidth="1"/>
    <col min="13" max="13" width="187.21875" style="59" customWidth="1"/>
    <col min="14" max="19" width="14.6640625" style="55" customWidth="1"/>
    <col min="20" max="20" width="18.88671875" style="55" customWidth="1"/>
    <col min="21" max="21" width="9" style="55"/>
    <col min="22" max="28" width="9" style="55" customWidth="1"/>
    <col min="29" max="16384" width="9" style="55"/>
  </cols>
  <sheetData>
    <row r="1" spans="1:19" ht="25.5" customHeight="1">
      <c r="A1" s="53" t="s">
        <v>123</v>
      </c>
      <c r="B1" s="54"/>
      <c r="C1" s="54"/>
      <c r="D1" s="54"/>
      <c r="E1" s="54"/>
      <c r="F1" s="54"/>
      <c r="H1" s="53"/>
      <c r="J1" s="57"/>
      <c r="K1" s="57" t="s">
        <v>97</v>
      </c>
      <c r="L1" s="58">
        <f>'【訪看ST】賃上げ支援事業（申請書）'!G1</f>
        <v>0</v>
      </c>
    </row>
    <row r="2" spans="1:19" ht="46.5" customHeight="1">
      <c r="A2" s="216" t="s">
        <v>135</v>
      </c>
      <c r="B2" s="217"/>
      <c r="C2" s="217"/>
      <c r="D2" s="217"/>
      <c r="E2" s="217"/>
      <c r="F2" s="217"/>
      <c r="G2" s="217"/>
      <c r="H2" s="217"/>
      <c r="I2" s="217"/>
      <c r="J2" s="217"/>
      <c r="K2" s="217"/>
      <c r="L2" s="217"/>
      <c r="M2" s="59" t="s">
        <v>59</v>
      </c>
    </row>
    <row r="3" spans="1:19" ht="26.25" customHeight="1">
      <c r="A3" s="60" t="s">
        <v>58</v>
      </c>
      <c r="B3" s="61"/>
      <c r="C3" s="61"/>
      <c r="D3" s="61"/>
      <c r="E3" s="61"/>
      <c r="F3" s="61"/>
      <c r="G3" s="62">
        <f>'【訪看ST】賃上げ支援事業（申請書）'!G2</f>
        <v>0</v>
      </c>
      <c r="H3" s="60" t="s">
        <v>82</v>
      </c>
      <c r="I3" s="61"/>
      <c r="J3" s="61"/>
      <c r="K3" s="61"/>
      <c r="L3" s="44">
        <f>SUM($L$11:$L$14,$L$17:$L$20)</f>
        <v>0</v>
      </c>
    </row>
    <row r="4" spans="1:19" ht="26.25" customHeight="1">
      <c r="A4" s="60" t="s">
        <v>95</v>
      </c>
      <c r="B4" s="61"/>
      <c r="C4" s="61"/>
      <c r="D4" s="61"/>
      <c r="E4" s="61"/>
      <c r="F4" s="61"/>
      <c r="G4" s="62">
        <f>'【訪看ST】賃上げ支援事業（申請書）'!G3</f>
        <v>0</v>
      </c>
      <c r="H4" s="60" t="s">
        <v>83</v>
      </c>
      <c r="I4" s="61"/>
      <c r="J4" s="61"/>
      <c r="K4" s="61"/>
      <c r="L4" s="44">
        <f>'【訪看ST】賃上げ支援事業（申請書）'!E33</f>
        <v>0</v>
      </c>
    </row>
    <row r="5" spans="1:19" ht="26.25" customHeight="1">
      <c r="A5" s="60" t="s">
        <v>101</v>
      </c>
      <c r="B5" s="61"/>
      <c r="C5" s="61"/>
      <c r="D5" s="61"/>
      <c r="E5" s="61"/>
      <c r="F5" s="61"/>
      <c r="G5" s="62" t="str">
        <f>IF(COUNTIF($F$15:$F$20,"×"),"×","○")</f>
        <v>○</v>
      </c>
      <c r="H5" s="60" t="s">
        <v>81</v>
      </c>
      <c r="I5" s="61"/>
      <c r="J5" s="61"/>
      <c r="K5" s="61"/>
      <c r="L5" s="44" t="str">
        <f>IF(L3&gt;=L4,"○","×")</f>
        <v>○</v>
      </c>
    </row>
    <row r="6" spans="1:19" ht="26.25" customHeight="1">
      <c r="A6" s="60" t="s">
        <v>127</v>
      </c>
      <c r="B6" s="61"/>
      <c r="C6" s="61"/>
      <c r="D6" s="61"/>
      <c r="E6" s="61"/>
      <c r="F6" s="61"/>
      <c r="G6" s="90" t="s">
        <v>126</v>
      </c>
      <c r="H6" s="60" t="s">
        <v>84</v>
      </c>
      <c r="I6" s="61"/>
      <c r="J6" s="61"/>
      <c r="K6" s="61"/>
      <c r="L6" s="44">
        <f>IF(ROUNDDOWN(L4-L3,-3)&lt;=0,0,ROUNDDOWN(L4-L3,-3))</f>
        <v>0</v>
      </c>
      <c r="N6" s="55" t="s">
        <v>60</v>
      </c>
      <c r="O6" s="55" t="s">
        <v>55</v>
      </c>
    </row>
    <row r="7" spans="1:19" ht="26.25" customHeight="1">
      <c r="A7" s="60" t="s">
        <v>125</v>
      </c>
      <c r="B7" s="61"/>
      <c r="C7" s="61"/>
      <c r="D7" s="61"/>
      <c r="E7" s="61"/>
      <c r="F7" s="61"/>
      <c r="G7" s="63" t="s">
        <v>100</v>
      </c>
      <c r="H7" s="60" t="s">
        <v>85</v>
      </c>
      <c r="I7" s="61"/>
      <c r="J7" s="61"/>
      <c r="K7" s="61"/>
      <c r="L7" s="63">
        <f>MIN(L3,L4)</f>
        <v>0</v>
      </c>
      <c r="N7" s="55" t="s">
        <v>60</v>
      </c>
      <c r="O7" s="55" t="s">
        <v>55</v>
      </c>
    </row>
    <row r="8" spans="1:19" ht="41.25" customHeight="1">
      <c r="A8" s="218" t="s">
        <v>72</v>
      </c>
      <c r="B8" s="218"/>
      <c r="C8" s="218"/>
      <c r="D8" s="218"/>
      <c r="E8" s="218"/>
      <c r="F8" s="218"/>
      <c r="G8" s="218"/>
      <c r="H8" s="218" t="s">
        <v>80</v>
      </c>
      <c r="I8" s="218"/>
      <c r="J8" s="218"/>
      <c r="K8" s="218"/>
      <c r="L8" s="218"/>
      <c r="M8" s="64"/>
    </row>
    <row r="9" spans="1:19" ht="30.75" customHeight="1">
      <c r="A9" s="51" t="s">
        <v>130</v>
      </c>
      <c r="B9" s="66"/>
      <c r="C9" s="66"/>
      <c r="D9" s="66"/>
      <c r="E9" s="66"/>
      <c r="F9" s="67"/>
      <c r="G9" s="68"/>
      <c r="H9" s="65" t="str">
        <f>A9</f>
        <v>対象職員の賃金改善実績の有無（右欄に○・×を記載）</v>
      </c>
      <c r="I9" s="66"/>
      <c r="J9" s="66"/>
      <c r="K9" s="67"/>
      <c r="L9" s="104">
        <f>G9</f>
        <v>0</v>
      </c>
      <c r="M9" s="70" t="s">
        <v>134</v>
      </c>
      <c r="N9" s="55" t="s">
        <v>60</v>
      </c>
      <c r="O9" s="55" t="s">
        <v>55</v>
      </c>
    </row>
    <row r="10" spans="1:19" ht="72.75" customHeight="1">
      <c r="A10" s="71" t="s">
        <v>69</v>
      </c>
      <c r="B10" s="72" t="s">
        <v>102</v>
      </c>
      <c r="C10" s="72" t="s">
        <v>131</v>
      </c>
      <c r="D10" s="72" t="s">
        <v>98</v>
      </c>
      <c r="E10" s="72" t="s">
        <v>103</v>
      </c>
      <c r="F10" s="72" t="s">
        <v>104</v>
      </c>
      <c r="G10" s="72" t="s">
        <v>105</v>
      </c>
      <c r="H10" s="71" t="s">
        <v>69</v>
      </c>
      <c r="I10" s="72" t="s">
        <v>102</v>
      </c>
      <c r="J10" s="72" t="s">
        <v>131</v>
      </c>
      <c r="K10" s="72" t="s">
        <v>98</v>
      </c>
      <c r="L10" s="72" t="s">
        <v>74</v>
      </c>
      <c r="M10" s="70" t="s">
        <v>106</v>
      </c>
    </row>
    <row r="11" spans="1:19" ht="41.25" customHeight="1">
      <c r="A11" s="73" t="s">
        <v>78</v>
      </c>
      <c r="B11" s="74"/>
      <c r="C11" s="75"/>
      <c r="D11" s="76"/>
      <c r="E11" s="75"/>
      <c r="F11" s="104" t="str">
        <f>IF(E11&gt;=C11,"○","×")</f>
        <v>○</v>
      </c>
      <c r="G11" s="77" t="e">
        <f>((B11*C11*D11)/B11)/D11</f>
        <v>#DIV/0!</v>
      </c>
      <c r="H11" s="73" t="s">
        <v>73</v>
      </c>
      <c r="I11" s="78">
        <f t="shared" ref="I11:K13" si="0">B11</f>
        <v>0</v>
      </c>
      <c r="J11" s="77">
        <f t="shared" ref="J11:J12" si="1">C11</f>
        <v>0</v>
      </c>
      <c r="K11" s="79">
        <f t="shared" ref="K11:K12" si="2">D11</f>
        <v>0</v>
      </c>
      <c r="L11" s="77">
        <f>I11*J11*K11</f>
        <v>0</v>
      </c>
      <c r="M11" s="70" t="s">
        <v>136</v>
      </c>
    </row>
    <row r="12" spans="1:19" ht="41.25" customHeight="1">
      <c r="A12" s="73" t="s">
        <v>77</v>
      </c>
      <c r="B12" s="74"/>
      <c r="C12" s="75"/>
      <c r="D12" s="76"/>
      <c r="E12" s="75"/>
      <c r="F12" s="104" t="str">
        <f>IF(E12&gt;=C12,"○","×")</f>
        <v>○</v>
      </c>
      <c r="G12" s="77" t="e">
        <f>((B12*C12*D12)/B12)/D12</f>
        <v>#DIV/0!</v>
      </c>
      <c r="H12" s="73" t="s">
        <v>75</v>
      </c>
      <c r="I12" s="78">
        <f t="shared" si="0"/>
        <v>0</v>
      </c>
      <c r="J12" s="77">
        <f t="shared" si="1"/>
        <v>0</v>
      </c>
      <c r="K12" s="79">
        <f t="shared" si="2"/>
        <v>0</v>
      </c>
      <c r="L12" s="77">
        <f>I12*J12*K12</f>
        <v>0</v>
      </c>
      <c r="M12" s="70" t="s">
        <v>70</v>
      </c>
    </row>
    <row r="13" spans="1:19" s="103" customFormat="1" ht="41.25" customHeight="1">
      <c r="A13" s="94" t="s">
        <v>79</v>
      </c>
      <c r="B13" s="95"/>
      <c r="C13" s="96"/>
      <c r="D13" s="97"/>
      <c r="E13" s="96"/>
      <c r="F13" s="98" t="e">
        <f>IF(E13&gt;=G13,"○","×")</f>
        <v>#DIV/0!</v>
      </c>
      <c r="G13" s="99" t="e">
        <f>(B13*C13)/B13/D13</f>
        <v>#DIV/0!</v>
      </c>
      <c r="H13" s="94" t="s">
        <v>76</v>
      </c>
      <c r="I13" s="100">
        <f t="shared" si="0"/>
        <v>0</v>
      </c>
      <c r="J13" s="99">
        <f t="shared" si="0"/>
        <v>0</v>
      </c>
      <c r="K13" s="97">
        <f t="shared" si="0"/>
        <v>0</v>
      </c>
      <c r="L13" s="99">
        <f>I13*J13</f>
        <v>0</v>
      </c>
      <c r="M13" s="101" t="s">
        <v>71</v>
      </c>
      <c r="N13" s="102">
        <v>1</v>
      </c>
      <c r="O13" s="102">
        <v>2</v>
      </c>
      <c r="P13" s="102">
        <v>3</v>
      </c>
      <c r="Q13" s="102">
        <v>4</v>
      </c>
      <c r="R13" s="102"/>
      <c r="S13" s="102"/>
    </row>
    <row r="14" spans="1:19" ht="73.5" customHeight="1">
      <c r="A14" s="213" t="s">
        <v>107</v>
      </c>
      <c r="B14" s="214"/>
      <c r="C14" s="214"/>
      <c r="D14" s="214"/>
      <c r="E14" s="77">
        <f>'【訪問看護ＳＴ】別紙（2.0％超部分算定シート）'!T5</f>
        <v>0</v>
      </c>
      <c r="F14" s="105" t="str">
        <f>'【訪問看護ＳＴ】別紙（2.0％超部分算定シート）'!J5</f>
        <v>○</v>
      </c>
      <c r="G14" s="77" t="e">
        <f>'【訪問看護ＳＴ】別紙（2.0％超部分算定シート）'!K5</f>
        <v>#DIV/0!</v>
      </c>
      <c r="H14" s="213" t="s">
        <v>107</v>
      </c>
      <c r="I14" s="214"/>
      <c r="J14" s="214"/>
      <c r="K14" s="214"/>
      <c r="L14" s="77">
        <f>'【訪問看護ＳＴ】別紙（2.0％超部分算定シート）'!L5</f>
        <v>0</v>
      </c>
      <c r="M14" s="70" t="s">
        <v>108</v>
      </c>
    </row>
    <row r="15" spans="1:19" ht="56.25" customHeight="1">
      <c r="A15" s="51" t="s">
        <v>132</v>
      </c>
      <c r="B15" s="66"/>
      <c r="C15" s="66"/>
      <c r="D15" s="66"/>
      <c r="E15" s="66"/>
      <c r="F15" s="67"/>
      <c r="G15" s="68"/>
      <c r="H15" s="65" t="str">
        <f>A15</f>
        <v>（職種内訳）○○の賃金改善実績の有無（右欄に○・×を記載）</v>
      </c>
      <c r="I15" s="66"/>
      <c r="J15" s="66"/>
      <c r="K15" s="67"/>
      <c r="L15" s="69">
        <f>G15</f>
        <v>0</v>
      </c>
      <c r="M15" s="70" t="s">
        <v>134</v>
      </c>
      <c r="N15" s="55" t="s">
        <v>60</v>
      </c>
      <c r="O15" s="55" t="s">
        <v>55</v>
      </c>
    </row>
    <row r="16" spans="1:19" ht="72.75" customHeight="1">
      <c r="A16" s="71" t="s">
        <v>69</v>
      </c>
      <c r="B16" s="72" t="s">
        <v>102</v>
      </c>
      <c r="C16" s="72" t="s">
        <v>131</v>
      </c>
      <c r="D16" s="72" t="s">
        <v>98</v>
      </c>
      <c r="E16" s="72" t="s">
        <v>103</v>
      </c>
      <c r="F16" s="72" t="s">
        <v>104</v>
      </c>
      <c r="G16" s="72" t="s">
        <v>105</v>
      </c>
      <c r="H16" s="71" t="s">
        <v>69</v>
      </c>
      <c r="I16" s="72" t="s">
        <v>102</v>
      </c>
      <c r="J16" s="72" t="s">
        <v>131</v>
      </c>
      <c r="K16" s="72" t="s">
        <v>98</v>
      </c>
      <c r="L16" s="72" t="s">
        <v>74</v>
      </c>
      <c r="M16" s="70" t="s">
        <v>106</v>
      </c>
    </row>
    <row r="17" spans="1:19" ht="41.25" customHeight="1">
      <c r="A17" s="73" t="s">
        <v>78</v>
      </c>
      <c r="B17" s="74"/>
      <c r="C17" s="75"/>
      <c r="D17" s="76"/>
      <c r="E17" s="75"/>
      <c r="F17" s="69" t="str">
        <f>IF(E17&gt;=C17,"○","×")</f>
        <v>○</v>
      </c>
      <c r="G17" s="77" t="e">
        <f>((B17*C17*D17)/B17)/D17</f>
        <v>#DIV/0!</v>
      </c>
      <c r="H17" s="73" t="s">
        <v>73</v>
      </c>
      <c r="I17" s="78">
        <f t="shared" ref="I17:K19" si="3">B17</f>
        <v>0</v>
      </c>
      <c r="J17" s="77">
        <f t="shared" si="3"/>
        <v>0</v>
      </c>
      <c r="K17" s="79">
        <f t="shared" si="3"/>
        <v>0</v>
      </c>
      <c r="L17" s="77">
        <f>I17*J17*K17</f>
        <v>0</v>
      </c>
      <c r="M17" s="70" t="s">
        <v>136</v>
      </c>
    </row>
    <row r="18" spans="1:19" ht="41.25" customHeight="1">
      <c r="A18" s="73" t="s">
        <v>77</v>
      </c>
      <c r="B18" s="74"/>
      <c r="C18" s="75"/>
      <c r="D18" s="76"/>
      <c r="E18" s="75"/>
      <c r="F18" s="69" t="str">
        <f>IF(E18&gt;=C18,"○","×")</f>
        <v>○</v>
      </c>
      <c r="G18" s="77" t="e">
        <f>((B18*C18*D18)/B18)/D18</f>
        <v>#DIV/0!</v>
      </c>
      <c r="H18" s="73" t="s">
        <v>75</v>
      </c>
      <c r="I18" s="78">
        <f t="shared" si="3"/>
        <v>0</v>
      </c>
      <c r="J18" s="77">
        <f t="shared" si="3"/>
        <v>0</v>
      </c>
      <c r="K18" s="79">
        <f t="shared" si="3"/>
        <v>0</v>
      </c>
      <c r="L18" s="77">
        <f>I18*J18*K18</f>
        <v>0</v>
      </c>
      <c r="M18" s="70" t="s">
        <v>70</v>
      </c>
    </row>
    <row r="19" spans="1:19" s="103" customFormat="1" ht="41.25" customHeight="1">
      <c r="A19" s="94" t="s">
        <v>79</v>
      </c>
      <c r="B19" s="95"/>
      <c r="C19" s="96"/>
      <c r="D19" s="97"/>
      <c r="E19" s="96"/>
      <c r="F19" s="98" t="e">
        <f>IF(E19&gt;=G19,"○","×")</f>
        <v>#DIV/0!</v>
      </c>
      <c r="G19" s="99" t="e">
        <f>(B19*C19)/B19/D19</f>
        <v>#DIV/0!</v>
      </c>
      <c r="H19" s="94" t="s">
        <v>76</v>
      </c>
      <c r="I19" s="100">
        <f t="shared" si="3"/>
        <v>0</v>
      </c>
      <c r="J19" s="99">
        <f t="shared" si="3"/>
        <v>0</v>
      </c>
      <c r="K19" s="97">
        <f t="shared" si="3"/>
        <v>0</v>
      </c>
      <c r="L19" s="99">
        <f>I19*J19</f>
        <v>0</v>
      </c>
      <c r="M19" s="101" t="s">
        <v>71</v>
      </c>
      <c r="N19" s="102">
        <v>1</v>
      </c>
      <c r="O19" s="102">
        <v>2</v>
      </c>
      <c r="P19" s="102">
        <v>3</v>
      </c>
      <c r="Q19" s="102">
        <v>4</v>
      </c>
      <c r="R19" s="102"/>
      <c r="S19" s="102"/>
    </row>
    <row r="20" spans="1:19" ht="73.5" customHeight="1">
      <c r="A20" s="213" t="s">
        <v>107</v>
      </c>
      <c r="B20" s="214"/>
      <c r="C20" s="214"/>
      <c r="D20" s="214"/>
      <c r="E20" s="77">
        <f>'【訪問看護ＳＴ】別紙（2.0％超部分算定シート）'!I8</f>
        <v>0</v>
      </c>
      <c r="F20" s="80" t="str">
        <f>'【訪問看護ＳＴ】別紙（2.0％超部分算定シート）'!J8</f>
        <v>○</v>
      </c>
      <c r="G20" s="77" t="e">
        <f>'【訪問看護ＳＴ】別紙（2.0％超部分算定シート）'!K8</f>
        <v>#DIV/0!</v>
      </c>
      <c r="H20" s="213" t="s">
        <v>107</v>
      </c>
      <c r="I20" s="214"/>
      <c r="J20" s="214"/>
      <c r="K20" s="214"/>
      <c r="L20" s="77">
        <f>'【訪問看護ＳＴ】別紙（2.0％超部分算定シート）'!L8</f>
        <v>0</v>
      </c>
      <c r="M20" s="70" t="s">
        <v>108</v>
      </c>
    </row>
  </sheetData>
  <mergeCells count="7">
    <mergeCell ref="A2:L2"/>
    <mergeCell ref="A8:G8"/>
    <mergeCell ref="H8:L8"/>
    <mergeCell ref="A20:D20"/>
    <mergeCell ref="H20:K20"/>
    <mergeCell ref="A14:D14"/>
    <mergeCell ref="H14:K14"/>
  </mergeCells>
  <phoneticPr fontId="36"/>
  <conditionalFormatting sqref="A14 G14:H14 L14">
    <cfRule type="expression" dxfId="15" priority="3">
      <formula>$G$2="×"</formula>
    </cfRule>
  </conditionalFormatting>
  <conditionalFormatting sqref="A20 G20:H20 L20">
    <cfRule type="expression" dxfId="14" priority="6">
      <formula>$G$2="×"</formula>
    </cfRule>
  </conditionalFormatting>
  <conditionalFormatting sqref="A7:G7">
    <cfRule type="expression" dxfId="13" priority="4">
      <formula>$G$6="○"</formula>
    </cfRule>
    <cfRule type="expression" dxfId="12" priority="5">
      <formula>$G$6</formula>
    </cfRule>
  </conditionalFormatting>
  <conditionalFormatting sqref="A11:L13">
    <cfRule type="expression" dxfId="11" priority="2">
      <formula>$G$2="×"</formula>
    </cfRule>
  </conditionalFormatting>
  <conditionalFormatting sqref="A17:L19">
    <cfRule type="expression" dxfId="10" priority="1">
      <formula>$G$2="×"</formula>
    </cfRule>
  </conditionalFormatting>
  <dataValidations count="4">
    <dataValidation type="list" allowBlank="1" showInputMessage="1" showErrorMessage="1" sqref="G6" xr:uid="{66386CDF-C6DF-4BE0-9230-DC447190D458}">
      <formula1>$N$6:$O$6</formula1>
    </dataValidation>
    <dataValidation type="list" allowBlank="1" showInputMessage="1" showErrorMessage="1" sqref="G7" xr:uid="{7ABE8F14-CF0E-41B3-B289-F6959B5977C2}">
      <formula1>$N$7:$O$7</formula1>
    </dataValidation>
    <dataValidation type="list" allowBlank="1" showInputMessage="1" showErrorMessage="1" sqref="G15 G9" xr:uid="{8047CDA7-63A8-448A-ACF6-4EF033D40F0D}">
      <formula1>#REF!</formula1>
    </dataValidation>
    <dataValidation type="list" allowBlank="1" showInputMessage="1" showErrorMessage="1" sqref="D13 D19" xr:uid="{6C8F1CB7-23B6-400E-8C5C-2E48B9E0EC27}">
      <formula1>$N$13:$S$13</formula1>
    </dataValidation>
  </dataValidations>
  <printOptions horizontalCentered="1"/>
  <pageMargins left="0.70866141732283472" right="0.70866141732283472" top="0.74803149606299213" bottom="0.55118110236220474" header="0.31496062992125984" footer="0.31496062992125984"/>
  <pageSetup paperSize="9" scale="48"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C451E-91ED-47C5-9CD8-6301B855B5CF}">
  <sheetPr>
    <tabColor rgb="FFFFFF00"/>
    <pageSetUpPr fitToPage="1"/>
  </sheetPr>
  <dimension ref="A1:O8"/>
  <sheetViews>
    <sheetView view="pageBreakPreview" zoomScaleNormal="100" zoomScaleSheetLayoutView="70" workbookViewId="0">
      <selection activeCell="B1" sqref="B1:K1"/>
    </sheetView>
  </sheetViews>
  <sheetFormatPr defaultColWidth="9" defaultRowHeight="13.2"/>
  <cols>
    <col min="1" max="1" width="37.88671875" style="55" customWidth="1"/>
    <col min="2" max="5" width="15.109375" style="56" customWidth="1"/>
    <col min="6" max="6" width="16.44140625" style="56" customWidth="1"/>
    <col min="7" max="7" width="24.21875" style="56" customWidth="1"/>
    <col min="8" max="8" width="19.77734375" style="56" customWidth="1"/>
    <col min="9" max="9" width="22.109375" style="56" customWidth="1"/>
    <col min="10" max="11" width="18.21875" style="56" customWidth="1"/>
    <col min="12" max="12" width="42.109375" style="55" customWidth="1"/>
    <col min="13" max="13" width="187.21875" style="59" customWidth="1"/>
    <col min="14" max="19" width="14.6640625" style="55" customWidth="1"/>
    <col min="20" max="20" width="18.88671875" style="55" customWidth="1"/>
    <col min="21" max="21" width="9" style="55"/>
    <col min="22" max="28" width="9" style="55" customWidth="1"/>
    <col min="29" max="16384" width="9" style="55"/>
  </cols>
  <sheetData>
    <row r="1" spans="1:15" ht="51" customHeight="1">
      <c r="A1" s="89" t="s">
        <v>123</v>
      </c>
      <c r="B1" s="219" t="s">
        <v>109</v>
      </c>
      <c r="C1" s="219"/>
      <c r="D1" s="219"/>
      <c r="E1" s="219"/>
      <c r="F1" s="219"/>
      <c r="G1" s="219"/>
      <c r="H1" s="219"/>
      <c r="I1" s="219"/>
      <c r="J1" s="219"/>
      <c r="K1" s="219"/>
      <c r="L1" s="81"/>
    </row>
    <row r="2" spans="1:15" ht="41.25" customHeight="1">
      <c r="A2" s="220" t="s">
        <v>72</v>
      </c>
      <c r="B2" s="221"/>
      <c r="C2" s="221"/>
      <c r="D2" s="221"/>
      <c r="E2" s="221"/>
      <c r="F2" s="221"/>
      <c r="G2" s="221"/>
      <c r="H2" s="221"/>
      <c r="I2" s="221"/>
      <c r="J2" s="221"/>
      <c r="K2" s="222"/>
      <c r="L2" s="69" t="s">
        <v>74</v>
      </c>
      <c r="M2" s="64"/>
    </row>
    <row r="3" spans="1:15" ht="33" customHeight="1">
      <c r="A3" s="65" t="str">
        <f>【訪問看護ＳＴ】【総額及び平均額】賃上げ支援事業実績報告書!A9</f>
        <v>対象職員の賃金改善実績の有無（右欄に○・×を記載）</v>
      </c>
      <c r="B3" s="82"/>
      <c r="C3" s="82"/>
      <c r="D3" s="82"/>
      <c r="E3" s="82"/>
      <c r="F3" s="82"/>
      <c r="G3" s="82"/>
      <c r="H3" s="82"/>
      <c r="I3" s="82"/>
      <c r="J3" s="82"/>
      <c r="K3" s="83"/>
      <c r="L3" s="68"/>
      <c r="M3" s="70" t="s">
        <v>110</v>
      </c>
      <c r="N3" s="55" t="s">
        <v>60</v>
      </c>
      <c r="O3" s="55" t="s">
        <v>55</v>
      </c>
    </row>
    <row r="4" spans="1:15" ht="72.75" customHeight="1">
      <c r="A4" s="71" t="s">
        <v>69</v>
      </c>
      <c r="B4" s="72" t="s">
        <v>111</v>
      </c>
      <c r="C4" s="72" t="s">
        <v>112</v>
      </c>
      <c r="D4" s="72" t="s">
        <v>113</v>
      </c>
      <c r="E4" s="72" t="s">
        <v>114</v>
      </c>
      <c r="F4" s="72" t="s">
        <v>115</v>
      </c>
      <c r="G4" s="72" t="s">
        <v>116</v>
      </c>
      <c r="H4" s="72" t="s">
        <v>117</v>
      </c>
      <c r="I4" s="72" t="s">
        <v>103</v>
      </c>
      <c r="J4" s="72" t="s">
        <v>118</v>
      </c>
      <c r="K4" s="72" t="s">
        <v>105</v>
      </c>
      <c r="L4" s="72" t="s">
        <v>74</v>
      </c>
      <c r="M4" s="70" t="s">
        <v>106</v>
      </c>
    </row>
    <row r="5" spans="1:15" ht="84.75" customHeight="1">
      <c r="A5" s="73" t="s">
        <v>119</v>
      </c>
      <c r="B5" s="75"/>
      <c r="C5" s="75"/>
      <c r="D5" s="84" t="e">
        <f>C5/B5</f>
        <v>#DIV/0!</v>
      </c>
      <c r="E5" s="85" t="e">
        <f>(D5-0.02)*B5</f>
        <v>#DIV/0!</v>
      </c>
      <c r="F5" s="86"/>
      <c r="G5" s="87"/>
      <c r="H5" s="88"/>
      <c r="I5" s="75"/>
      <c r="J5" s="104" t="str">
        <f>IF(I5&gt;=C5,"○","×")</f>
        <v>○</v>
      </c>
      <c r="K5" s="77" t="e">
        <f>((F5*G5*H5)/H5)/G5</f>
        <v>#DIV/0!</v>
      </c>
      <c r="L5" s="77">
        <f>F5*G5*H5</f>
        <v>0</v>
      </c>
      <c r="M5" s="70" t="s">
        <v>120</v>
      </c>
    </row>
    <row r="6" spans="1:15" ht="57.75" customHeight="1">
      <c r="A6" s="65" t="str">
        <f>【訪問看護ＳＴ】【総額及び平均額】賃上げ支援事業実績報告書!A15</f>
        <v>（職種内訳）○○の賃金改善実績の有無（右欄に○・×を記載）</v>
      </c>
      <c r="B6" s="82"/>
      <c r="C6" s="82"/>
      <c r="D6" s="82"/>
      <c r="E6" s="82"/>
      <c r="F6" s="82"/>
      <c r="G6" s="82"/>
      <c r="H6" s="82"/>
      <c r="I6" s="82"/>
      <c r="J6" s="82"/>
      <c r="K6" s="83"/>
      <c r="L6" s="68"/>
      <c r="M6" s="70" t="s">
        <v>110</v>
      </c>
      <c r="N6" s="55" t="s">
        <v>60</v>
      </c>
      <c r="O6" s="55" t="s">
        <v>55</v>
      </c>
    </row>
    <row r="7" spans="1:15" ht="72.75" customHeight="1">
      <c r="A7" s="71" t="s">
        <v>69</v>
      </c>
      <c r="B7" s="72" t="s">
        <v>111</v>
      </c>
      <c r="C7" s="72" t="s">
        <v>112</v>
      </c>
      <c r="D7" s="72" t="s">
        <v>113</v>
      </c>
      <c r="E7" s="72" t="s">
        <v>114</v>
      </c>
      <c r="F7" s="72" t="s">
        <v>115</v>
      </c>
      <c r="G7" s="72" t="s">
        <v>116</v>
      </c>
      <c r="H7" s="72" t="s">
        <v>117</v>
      </c>
      <c r="I7" s="72" t="s">
        <v>103</v>
      </c>
      <c r="J7" s="72" t="s">
        <v>118</v>
      </c>
      <c r="K7" s="72" t="s">
        <v>105</v>
      </c>
      <c r="L7" s="72" t="s">
        <v>74</v>
      </c>
      <c r="M7" s="70" t="s">
        <v>106</v>
      </c>
    </row>
    <row r="8" spans="1:15" ht="84.75" customHeight="1">
      <c r="A8" s="73" t="s">
        <v>119</v>
      </c>
      <c r="B8" s="75"/>
      <c r="C8" s="75"/>
      <c r="D8" s="84" t="e">
        <f>C8/B8</f>
        <v>#DIV/0!</v>
      </c>
      <c r="E8" s="85" t="e">
        <f>(D8-0.02)*B8</f>
        <v>#DIV/0!</v>
      </c>
      <c r="F8" s="86"/>
      <c r="G8" s="87"/>
      <c r="H8" s="88"/>
      <c r="I8" s="75"/>
      <c r="J8" s="69" t="str">
        <f>IF(I8&gt;=C8,"○","×")</f>
        <v>○</v>
      </c>
      <c r="K8" s="77" t="e">
        <f>((F8*G8*H8)/H8)/G8</f>
        <v>#DIV/0!</v>
      </c>
      <c r="L8" s="77">
        <f>F8*G8*H8</f>
        <v>0</v>
      </c>
      <c r="M8" s="70" t="s">
        <v>120</v>
      </c>
    </row>
  </sheetData>
  <mergeCells count="2">
    <mergeCell ref="B1:K1"/>
    <mergeCell ref="A2:K2"/>
  </mergeCells>
  <phoneticPr fontId="36"/>
  <conditionalFormatting sqref="A5:J5 L5">
    <cfRule type="expression" dxfId="9" priority="2">
      <formula>#REF!="×"</formula>
    </cfRule>
  </conditionalFormatting>
  <conditionalFormatting sqref="A8:J8 L8">
    <cfRule type="expression" dxfId="8" priority="5">
      <formula>#REF!="×"</formula>
    </cfRule>
  </conditionalFormatting>
  <conditionalFormatting sqref="K5">
    <cfRule type="expression" dxfId="7" priority="1">
      <formula>$G$2="×"</formula>
    </cfRule>
  </conditionalFormatting>
  <conditionalFormatting sqref="K8">
    <cfRule type="expression" dxfId="6" priority="4">
      <formula>$G$2="×"</formula>
    </cfRule>
  </conditionalFormatting>
  <dataValidations count="1">
    <dataValidation type="list" allowBlank="1" showInputMessage="1" showErrorMessage="1" sqref="L6 L3" xr:uid="{4C31A324-8F3B-4A7B-9DA1-2D41E12D7CEA}">
      <formula1>#REF!</formula1>
    </dataValidation>
  </dataValidations>
  <printOptions horizontalCentered="1"/>
  <pageMargins left="0.70866141732283472" right="0.70866141732283472" top="0.74803149606299213" bottom="0.55118110236220474" header="0.31496062992125984" footer="0.31496062992125984"/>
  <pageSetup paperSize="8" scale="74" fitToHeight="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6EF4F-C019-45BB-9FAD-75A1E633FD9E}">
  <sheetPr>
    <tabColor theme="6"/>
    <pageSetUpPr fitToPage="1"/>
  </sheetPr>
  <dimension ref="B1:H30"/>
  <sheetViews>
    <sheetView showGridLines="0" view="pageBreakPreview" topLeftCell="A13" zoomScale="70" zoomScaleNormal="99" zoomScaleSheetLayoutView="70" workbookViewId="0">
      <selection activeCell="B20" sqref="B20:B27"/>
    </sheetView>
  </sheetViews>
  <sheetFormatPr defaultColWidth="9" defaultRowHeight="14.4"/>
  <cols>
    <col min="1" max="1" width="2.77734375" style="29" customWidth="1"/>
    <col min="2" max="2" width="9.77734375" style="29" customWidth="1"/>
    <col min="3" max="3" width="44.44140625" style="29" customWidth="1"/>
    <col min="4" max="4" width="19" style="29" customWidth="1"/>
    <col min="5" max="5" width="16.77734375" style="29" customWidth="1"/>
    <col min="6" max="6" width="29.88671875" style="29" customWidth="1"/>
    <col min="7" max="7" width="30.21875" style="29" customWidth="1"/>
    <col min="8" max="8" width="5" style="29" customWidth="1"/>
    <col min="9" max="11" width="9" style="29"/>
    <col min="12" max="12" width="49.77734375" style="29" customWidth="1"/>
    <col min="13" max="16384" width="9" style="29"/>
  </cols>
  <sheetData>
    <row r="1" spans="2:8" ht="24.75" customHeight="1">
      <c r="B1" s="208" t="s">
        <v>187</v>
      </c>
      <c r="C1" s="208"/>
      <c r="D1" s="208"/>
      <c r="E1" s="208"/>
      <c r="F1" s="111"/>
      <c r="G1" s="112"/>
    </row>
    <row r="2" spans="2:8" ht="23.25" customHeight="1">
      <c r="B2" s="29" t="s">
        <v>138</v>
      </c>
      <c r="F2" s="111"/>
      <c r="G2" s="112"/>
    </row>
    <row r="3" spans="2:8" ht="26.25" customHeight="1">
      <c r="F3" s="111"/>
      <c r="G3" s="112"/>
    </row>
    <row r="4" spans="2:8" ht="24.75" customHeight="1">
      <c r="B4" s="210" t="s">
        <v>92</v>
      </c>
      <c r="C4" s="210"/>
      <c r="D4" s="210"/>
      <c r="E4" s="210"/>
      <c r="F4" s="210"/>
      <c r="G4" s="210"/>
      <c r="H4" s="43"/>
    </row>
    <row r="6" spans="2:8" ht="23.25" customHeight="1">
      <c r="B6" s="209" t="s">
        <v>93</v>
      </c>
      <c r="C6" s="209"/>
      <c r="D6" s="209"/>
      <c r="E6" s="209"/>
      <c r="F6" s="209"/>
      <c r="G6" s="209"/>
      <c r="H6" s="209"/>
    </row>
    <row r="7" spans="2:8" ht="23.25" customHeight="1">
      <c r="B7" s="106"/>
      <c r="C7" s="106"/>
      <c r="D7" s="106"/>
      <c r="E7" s="106"/>
      <c r="F7" s="106"/>
      <c r="G7" s="106"/>
      <c r="H7" s="106"/>
    </row>
    <row r="8" spans="2:8" ht="18" customHeight="1">
      <c r="B8" s="31" t="s">
        <v>57</v>
      </c>
    </row>
    <row r="10" spans="2:8" ht="19.5" customHeight="1">
      <c r="B10" s="52"/>
      <c r="C10" s="29" t="s">
        <v>121</v>
      </c>
    </row>
    <row r="12" spans="2:8" ht="18" customHeight="1">
      <c r="B12" s="31" t="s">
        <v>177</v>
      </c>
    </row>
    <row r="13" spans="2:8" ht="35.25" customHeight="1">
      <c r="B13" s="52"/>
      <c r="C13" s="208" t="s">
        <v>68</v>
      </c>
      <c r="D13" s="208"/>
      <c r="E13" s="208"/>
      <c r="F13" s="208"/>
      <c r="G13" s="208"/>
    </row>
    <row r="14" spans="2:8" ht="35.25" customHeight="1">
      <c r="B14" s="52"/>
      <c r="C14" s="209" t="s">
        <v>175</v>
      </c>
      <c r="D14" s="209"/>
      <c r="E14" s="209"/>
      <c r="F14" s="209"/>
      <c r="G14" s="209"/>
    </row>
    <row r="15" spans="2:8" ht="35.25" customHeight="1">
      <c r="B15" s="52"/>
      <c r="C15" s="209" t="s">
        <v>176</v>
      </c>
      <c r="D15" s="209"/>
      <c r="E15" s="209"/>
      <c r="F15" s="209"/>
      <c r="G15" s="209"/>
    </row>
    <row r="16" spans="2:8" ht="35.25" customHeight="1">
      <c r="B16" s="115"/>
      <c r="C16" s="116"/>
      <c r="D16" s="116"/>
      <c r="E16" s="116"/>
      <c r="F16" s="116"/>
      <c r="G16" s="116"/>
    </row>
    <row r="17" spans="2:7">
      <c r="B17" s="31" t="s">
        <v>61</v>
      </c>
    </row>
    <row r="18" spans="2:7">
      <c r="B18" s="31"/>
      <c r="C18" s="29" t="s">
        <v>184</v>
      </c>
    </row>
    <row r="19" spans="2:7" ht="13.5" customHeight="1">
      <c r="B19" s="31"/>
    </row>
    <row r="20" spans="2:7" ht="39" customHeight="1">
      <c r="B20" s="142" t="s">
        <v>194</v>
      </c>
      <c r="C20" s="35" t="s">
        <v>183</v>
      </c>
      <c r="D20" s="35" t="s">
        <v>53</v>
      </c>
    </row>
    <row r="21" spans="2:7" ht="39" customHeight="1">
      <c r="B21" s="143"/>
      <c r="C21" s="119" t="s">
        <v>195</v>
      </c>
      <c r="D21" s="32">
        <v>145000</v>
      </c>
    </row>
    <row r="22" spans="2:7">
      <c r="C22" s="38"/>
      <c r="D22" s="36"/>
    </row>
    <row r="23" spans="2:7" ht="39" customHeight="1">
      <c r="B23" s="142" t="s">
        <v>194</v>
      </c>
      <c r="C23" s="35" t="s">
        <v>183</v>
      </c>
      <c r="D23" s="35" t="s">
        <v>53</v>
      </c>
      <c r="F23" s="42" t="s">
        <v>54</v>
      </c>
    </row>
    <row r="24" spans="2:7" ht="39" customHeight="1">
      <c r="B24" s="143"/>
      <c r="C24" s="119" t="s">
        <v>196</v>
      </c>
      <c r="D24" s="32">
        <v>105000</v>
      </c>
      <c r="F24" s="141"/>
      <c r="G24" s="29" t="s">
        <v>139</v>
      </c>
    </row>
    <row r="25" spans="2:7">
      <c r="C25" s="38"/>
      <c r="D25" s="36"/>
    </row>
    <row r="26" spans="2:7" ht="39" customHeight="1">
      <c r="B26" s="142" t="s">
        <v>194</v>
      </c>
      <c r="C26" s="35" t="s">
        <v>183</v>
      </c>
      <c r="D26" s="35" t="s">
        <v>53</v>
      </c>
    </row>
    <row r="27" spans="2:7" ht="39" customHeight="1">
      <c r="B27" s="143"/>
      <c r="C27" s="119" t="s">
        <v>197</v>
      </c>
      <c r="D27" s="32">
        <v>70000</v>
      </c>
    </row>
    <row r="28" spans="2:7" ht="24.75" customHeight="1">
      <c r="C28" s="49"/>
      <c r="D28" s="30"/>
    </row>
    <row r="29" spans="2:7">
      <c r="C29" s="38"/>
      <c r="D29" s="30"/>
      <c r="E29" s="36"/>
    </row>
    <row r="30" spans="2:7" ht="39" customHeight="1">
      <c r="B30" s="48"/>
      <c r="C30" s="48"/>
      <c r="D30" s="48"/>
      <c r="E30" s="48"/>
    </row>
  </sheetData>
  <mergeCells count="6">
    <mergeCell ref="C15:G15"/>
    <mergeCell ref="B1:E1"/>
    <mergeCell ref="B4:G4"/>
    <mergeCell ref="B6:H6"/>
    <mergeCell ref="C13:G13"/>
    <mergeCell ref="C14:G14"/>
  </mergeCells>
  <phoneticPr fontId="36"/>
  <printOptions horizontalCentered="1"/>
  <pageMargins left="0.25" right="0.25" top="0.75" bottom="0.75" header="0.3" footer="0.3"/>
  <pageSetup paperSize="9" scale="6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2">
              <controlPr defaultSize="0" autoFill="0" autoLine="0" autoPict="0">
                <anchor moveWithCells="1">
                  <from>
                    <xdr:col>1</xdr:col>
                    <xdr:colOff>312420</xdr:colOff>
                    <xdr:row>8</xdr:row>
                    <xdr:rowOff>144780</xdr:rowOff>
                  </from>
                  <to>
                    <xdr:col>1</xdr:col>
                    <xdr:colOff>541020</xdr:colOff>
                    <xdr:row>10</xdr:row>
                    <xdr:rowOff>38100</xdr:rowOff>
                  </to>
                </anchor>
              </controlPr>
            </control>
          </mc:Choice>
        </mc:AlternateContent>
        <mc:AlternateContent xmlns:mc="http://schemas.openxmlformats.org/markup-compatibility/2006">
          <mc:Choice Requires="x14">
            <control shapeId="4" r:id="rId5" name="Check Box 30">
              <controlPr defaultSize="0" autoFill="0" autoLine="0" autoPict="0">
                <anchor moveWithCells="1">
                  <from>
                    <xdr:col>1</xdr:col>
                    <xdr:colOff>304800</xdr:colOff>
                    <xdr:row>11</xdr:row>
                    <xdr:rowOff>220980</xdr:rowOff>
                  </from>
                  <to>
                    <xdr:col>1</xdr:col>
                    <xdr:colOff>533400</xdr:colOff>
                    <xdr:row>12</xdr:row>
                    <xdr:rowOff>304800</xdr:rowOff>
                  </to>
                </anchor>
              </controlPr>
            </control>
          </mc:Choice>
        </mc:AlternateContent>
        <mc:AlternateContent xmlns:mc="http://schemas.openxmlformats.org/markup-compatibility/2006">
          <mc:Choice Requires="x14">
            <control shapeId="5" r:id="rId6" name="Check Box 36">
              <controlPr defaultSize="0" autoFill="0" autoLine="0" autoPict="0">
                <anchor moveWithCells="1">
                  <from>
                    <xdr:col>1</xdr:col>
                    <xdr:colOff>304800</xdr:colOff>
                    <xdr:row>12</xdr:row>
                    <xdr:rowOff>388620</xdr:rowOff>
                  </from>
                  <to>
                    <xdr:col>1</xdr:col>
                    <xdr:colOff>533400</xdr:colOff>
                    <xdr:row>13</xdr:row>
                    <xdr:rowOff>259080</xdr:rowOff>
                  </to>
                </anchor>
              </controlPr>
            </control>
          </mc:Choice>
        </mc:AlternateContent>
        <mc:AlternateContent xmlns:mc="http://schemas.openxmlformats.org/markup-compatibility/2006">
          <mc:Choice Requires="x14">
            <control shapeId="6" r:id="rId7" name="Check Box 37">
              <controlPr defaultSize="0" autoFill="0" autoLine="0" autoPict="0">
                <anchor moveWithCells="1">
                  <from>
                    <xdr:col>1</xdr:col>
                    <xdr:colOff>297180</xdr:colOff>
                    <xdr:row>13</xdr:row>
                    <xdr:rowOff>403860</xdr:rowOff>
                  </from>
                  <to>
                    <xdr:col>1</xdr:col>
                    <xdr:colOff>525780</xdr:colOff>
                    <xdr:row>14</xdr:row>
                    <xdr:rowOff>266700</xdr:rowOff>
                  </to>
                </anchor>
              </controlPr>
            </control>
          </mc:Choice>
        </mc:AlternateContent>
        <mc:AlternateContent xmlns:mc="http://schemas.openxmlformats.org/markup-compatibility/2006">
          <mc:Choice Requires="x14">
            <control shapeId="7" r:id="rId8" name="Check Box 40">
              <controlPr defaultSize="0" autoFill="0" autoLine="0" autoPict="0">
                <anchor moveWithCells="1">
                  <from>
                    <xdr:col>1</xdr:col>
                    <xdr:colOff>259080</xdr:colOff>
                    <xdr:row>20</xdr:row>
                    <xdr:rowOff>76200</xdr:rowOff>
                  </from>
                  <to>
                    <xdr:col>1</xdr:col>
                    <xdr:colOff>480060</xdr:colOff>
                    <xdr:row>20</xdr:row>
                    <xdr:rowOff>381000</xdr:rowOff>
                  </to>
                </anchor>
              </controlPr>
            </control>
          </mc:Choice>
        </mc:AlternateContent>
        <mc:AlternateContent xmlns:mc="http://schemas.openxmlformats.org/markup-compatibility/2006">
          <mc:Choice Requires="x14">
            <control shapeId="8" r:id="rId9" name="Check Box 44">
              <controlPr defaultSize="0" autoFill="0" autoLine="0" autoPict="0">
                <anchor moveWithCells="1">
                  <from>
                    <xdr:col>1</xdr:col>
                    <xdr:colOff>259080</xdr:colOff>
                    <xdr:row>23</xdr:row>
                    <xdr:rowOff>76200</xdr:rowOff>
                  </from>
                  <to>
                    <xdr:col>1</xdr:col>
                    <xdr:colOff>487680</xdr:colOff>
                    <xdr:row>23</xdr:row>
                    <xdr:rowOff>381000</xdr:rowOff>
                  </to>
                </anchor>
              </controlPr>
            </control>
          </mc:Choice>
        </mc:AlternateContent>
        <mc:AlternateContent xmlns:mc="http://schemas.openxmlformats.org/markup-compatibility/2006">
          <mc:Choice Requires="x14">
            <control shapeId="9" r:id="rId10" name="Check Box 45">
              <controlPr defaultSize="0" autoFill="0" autoLine="0" autoPict="0">
                <anchor moveWithCells="1">
                  <from>
                    <xdr:col>1</xdr:col>
                    <xdr:colOff>259080</xdr:colOff>
                    <xdr:row>26</xdr:row>
                    <xdr:rowOff>76200</xdr:rowOff>
                  </from>
                  <to>
                    <xdr:col>1</xdr:col>
                    <xdr:colOff>480060</xdr:colOff>
                    <xdr:row>26</xdr:row>
                    <xdr:rowOff>381000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89AF0-3D36-4FA1-B61B-3295AEEE8639}">
  <sheetPr>
    <tabColor theme="6"/>
    <pageSetUpPr fitToPage="1"/>
  </sheetPr>
  <dimension ref="A1:S20"/>
  <sheetViews>
    <sheetView view="pageBreakPreview" topLeftCell="H1" zoomScale="72" zoomScaleNormal="100" zoomScaleSheetLayoutView="70" workbookViewId="0">
      <selection activeCell="B4" sqref="B4:G4"/>
    </sheetView>
  </sheetViews>
  <sheetFormatPr defaultColWidth="9" defaultRowHeight="13.2"/>
  <cols>
    <col min="1" max="1" width="37.88671875" style="55" customWidth="1"/>
    <col min="2" max="4" width="15.109375" style="56" customWidth="1"/>
    <col min="5" max="5" width="22.44140625" style="56" customWidth="1"/>
    <col min="6" max="6" width="18.21875" style="56" customWidth="1"/>
    <col min="7" max="7" width="29.44140625" style="55" customWidth="1"/>
    <col min="8" max="8" width="36.88671875" style="55" customWidth="1"/>
    <col min="9" max="11" width="15.109375" style="56" customWidth="1"/>
    <col min="12" max="12" width="42.109375" style="55" customWidth="1"/>
    <col min="13" max="13" width="187.21875" style="59" customWidth="1"/>
    <col min="14" max="19" width="14.6640625" style="55" customWidth="1"/>
    <col min="20" max="20" width="18.88671875" style="55" customWidth="1"/>
    <col min="21" max="21" width="9" style="55"/>
    <col min="22" max="28" width="9" style="55" customWidth="1"/>
    <col min="29" max="16384" width="9" style="55"/>
  </cols>
  <sheetData>
    <row r="1" spans="1:19" ht="25.5" customHeight="1">
      <c r="A1" s="53" t="s">
        <v>124</v>
      </c>
      <c r="B1" s="54"/>
      <c r="C1" s="54"/>
      <c r="D1" s="54"/>
      <c r="E1" s="54"/>
      <c r="F1" s="54"/>
      <c r="H1" s="53"/>
      <c r="J1" s="57"/>
      <c r="K1" s="57" t="s">
        <v>97</v>
      </c>
      <c r="L1" s="58">
        <f>'【薬局】賃上げ支援事業（申請書）'!G1</f>
        <v>0</v>
      </c>
    </row>
    <row r="2" spans="1:19" ht="46.5" customHeight="1">
      <c r="A2" s="216" t="s">
        <v>135</v>
      </c>
      <c r="B2" s="217"/>
      <c r="C2" s="217"/>
      <c r="D2" s="217"/>
      <c r="E2" s="217"/>
      <c r="F2" s="217"/>
      <c r="G2" s="217"/>
      <c r="H2" s="217"/>
      <c r="I2" s="217"/>
      <c r="J2" s="217"/>
      <c r="K2" s="217"/>
      <c r="L2" s="217"/>
      <c r="M2" s="59" t="s">
        <v>59</v>
      </c>
    </row>
    <row r="3" spans="1:19" ht="26.25" customHeight="1">
      <c r="A3" s="60" t="s">
        <v>58</v>
      </c>
      <c r="B3" s="61"/>
      <c r="C3" s="61"/>
      <c r="D3" s="61"/>
      <c r="E3" s="61"/>
      <c r="F3" s="61"/>
      <c r="G3" s="62">
        <f>'【薬局】賃上げ支援事業（申請書）'!G2</f>
        <v>0</v>
      </c>
      <c r="H3" s="60" t="s">
        <v>82</v>
      </c>
      <c r="I3" s="61"/>
      <c r="J3" s="61"/>
      <c r="K3" s="61"/>
      <c r="L3" s="44">
        <f>SUM($L$11:$L$14,$L$17:$L$20)</f>
        <v>0</v>
      </c>
    </row>
    <row r="4" spans="1:19" ht="26.25" customHeight="1">
      <c r="A4" s="60" t="s">
        <v>95</v>
      </c>
      <c r="B4" s="61"/>
      <c r="C4" s="61"/>
      <c r="D4" s="61"/>
      <c r="E4" s="61"/>
      <c r="F4" s="61"/>
      <c r="G4" s="62">
        <f>'【薬局】賃上げ支援事業（申請書）'!G3</f>
        <v>0</v>
      </c>
      <c r="H4" s="60" t="s">
        <v>83</v>
      </c>
      <c r="I4" s="61"/>
      <c r="J4" s="61"/>
      <c r="K4" s="61"/>
      <c r="L4" s="44">
        <f>'【薬局】賃上げ支援事業（申請書）'!F24</f>
        <v>0</v>
      </c>
    </row>
    <row r="5" spans="1:19" ht="26.25" customHeight="1">
      <c r="A5" s="60" t="s">
        <v>101</v>
      </c>
      <c r="B5" s="61"/>
      <c r="C5" s="61"/>
      <c r="D5" s="61"/>
      <c r="E5" s="61"/>
      <c r="F5" s="61"/>
      <c r="G5" s="62" t="str">
        <f>IF(COUNTIF($F$9:$F$20,"×"),"×","○")</f>
        <v>○</v>
      </c>
      <c r="H5" s="60" t="s">
        <v>81</v>
      </c>
      <c r="I5" s="61"/>
      <c r="J5" s="61"/>
      <c r="K5" s="61"/>
      <c r="L5" s="44" t="str">
        <f>IF(L3&gt;=L4,"○","×")</f>
        <v>○</v>
      </c>
    </row>
    <row r="6" spans="1:19" ht="26.25" customHeight="1">
      <c r="A6" s="60" t="s">
        <v>125</v>
      </c>
      <c r="B6" s="61"/>
      <c r="C6" s="61"/>
      <c r="D6" s="61"/>
      <c r="E6" s="61"/>
      <c r="F6" s="61"/>
      <c r="G6" s="90" t="s">
        <v>100</v>
      </c>
      <c r="H6" s="60" t="s">
        <v>84</v>
      </c>
      <c r="I6" s="61"/>
      <c r="J6" s="61"/>
      <c r="K6" s="61"/>
      <c r="L6" s="44">
        <f>IF(ROUNDDOWN(L4-L3,-3)&lt;=0,0,ROUNDDOWN(L4-L3,-3))</f>
        <v>0</v>
      </c>
      <c r="N6" s="55" t="s">
        <v>60</v>
      </c>
      <c r="O6" s="55" t="s">
        <v>55</v>
      </c>
    </row>
    <row r="7" spans="1:19" ht="26.25" customHeight="1">
      <c r="A7" s="91"/>
      <c r="B7" s="92"/>
      <c r="C7" s="92"/>
      <c r="D7" s="92"/>
      <c r="E7" s="92"/>
      <c r="F7" s="92"/>
      <c r="G7" s="93"/>
      <c r="H7" s="60" t="s">
        <v>85</v>
      </c>
      <c r="I7" s="61"/>
      <c r="J7" s="61"/>
      <c r="K7" s="61"/>
      <c r="L7" s="63">
        <f>MIN(L3,L4)</f>
        <v>0</v>
      </c>
      <c r="N7" s="55" t="s">
        <v>60</v>
      </c>
      <c r="O7" s="55" t="s">
        <v>55</v>
      </c>
    </row>
    <row r="8" spans="1:19" ht="41.25" customHeight="1">
      <c r="A8" s="218" t="s">
        <v>72</v>
      </c>
      <c r="B8" s="218"/>
      <c r="C8" s="218"/>
      <c r="D8" s="218"/>
      <c r="E8" s="218"/>
      <c r="F8" s="218"/>
      <c r="G8" s="218"/>
      <c r="H8" s="218" t="s">
        <v>80</v>
      </c>
      <c r="I8" s="218"/>
      <c r="J8" s="218"/>
      <c r="K8" s="218"/>
      <c r="L8" s="218"/>
      <c r="M8" s="64"/>
    </row>
    <row r="9" spans="1:19" ht="30.75" customHeight="1">
      <c r="A9" s="51" t="s">
        <v>130</v>
      </c>
      <c r="B9" s="66"/>
      <c r="C9" s="66"/>
      <c r="D9" s="66"/>
      <c r="E9" s="66"/>
      <c r="F9" s="67"/>
      <c r="G9" s="68"/>
      <c r="H9" s="65" t="str">
        <f>A9</f>
        <v>対象職員の賃金改善実績の有無（右欄に○・×を記載）</v>
      </c>
      <c r="I9" s="66"/>
      <c r="J9" s="66"/>
      <c r="K9" s="67"/>
      <c r="L9" s="69">
        <f>G9</f>
        <v>0</v>
      </c>
      <c r="M9" s="70" t="s">
        <v>134</v>
      </c>
      <c r="N9" s="55" t="s">
        <v>60</v>
      </c>
      <c r="O9" s="55" t="s">
        <v>55</v>
      </c>
    </row>
    <row r="10" spans="1:19" ht="72.75" customHeight="1">
      <c r="A10" s="71" t="s">
        <v>69</v>
      </c>
      <c r="B10" s="72" t="s">
        <v>102</v>
      </c>
      <c r="C10" s="72" t="s">
        <v>131</v>
      </c>
      <c r="D10" s="72" t="s">
        <v>98</v>
      </c>
      <c r="E10" s="72" t="s">
        <v>103</v>
      </c>
      <c r="F10" s="72" t="s">
        <v>104</v>
      </c>
      <c r="G10" s="72" t="s">
        <v>105</v>
      </c>
      <c r="H10" s="71" t="s">
        <v>69</v>
      </c>
      <c r="I10" s="72" t="s">
        <v>102</v>
      </c>
      <c r="J10" s="72" t="s">
        <v>131</v>
      </c>
      <c r="K10" s="72" t="s">
        <v>98</v>
      </c>
      <c r="L10" s="72" t="s">
        <v>74</v>
      </c>
      <c r="M10" s="70" t="s">
        <v>106</v>
      </c>
    </row>
    <row r="11" spans="1:19" ht="41.25" customHeight="1">
      <c r="A11" s="73" t="s">
        <v>78</v>
      </c>
      <c r="B11" s="74"/>
      <c r="C11" s="75"/>
      <c r="D11" s="76"/>
      <c r="E11" s="75"/>
      <c r="F11" s="69" t="str">
        <f>IF(E11&gt;=C11,"○","×")</f>
        <v>○</v>
      </c>
      <c r="G11" s="77" t="e">
        <f>((B11*C11*D11)/B11)/D11</f>
        <v>#DIV/0!</v>
      </c>
      <c r="H11" s="73" t="s">
        <v>73</v>
      </c>
      <c r="I11" s="78">
        <f t="shared" ref="I11:K13" si="0">B11</f>
        <v>0</v>
      </c>
      <c r="J11" s="77">
        <f t="shared" si="0"/>
        <v>0</v>
      </c>
      <c r="K11" s="79">
        <f t="shared" si="0"/>
        <v>0</v>
      </c>
      <c r="L11" s="77">
        <f>I11*J11*K11</f>
        <v>0</v>
      </c>
      <c r="M11" s="70" t="s">
        <v>136</v>
      </c>
    </row>
    <row r="12" spans="1:19" ht="41.25" customHeight="1">
      <c r="A12" s="73" t="s">
        <v>77</v>
      </c>
      <c r="B12" s="74"/>
      <c r="C12" s="75"/>
      <c r="D12" s="76"/>
      <c r="E12" s="75"/>
      <c r="F12" s="69" t="str">
        <f>IF(E12&gt;=C12,"○","×")</f>
        <v>○</v>
      </c>
      <c r="G12" s="77" t="e">
        <f>((B12*C12*D12)/B12)/D12</f>
        <v>#DIV/0!</v>
      </c>
      <c r="H12" s="73" t="s">
        <v>75</v>
      </c>
      <c r="I12" s="78">
        <f t="shared" si="0"/>
        <v>0</v>
      </c>
      <c r="J12" s="77">
        <f t="shared" si="0"/>
        <v>0</v>
      </c>
      <c r="K12" s="79">
        <f t="shared" si="0"/>
        <v>0</v>
      </c>
      <c r="L12" s="77">
        <f>I12*J12*K12</f>
        <v>0</v>
      </c>
      <c r="M12" s="70" t="s">
        <v>70</v>
      </c>
    </row>
    <row r="13" spans="1:19" s="103" customFormat="1" ht="41.25" customHeight="1">
      <c r="A13" s="94" t="s">
        <v>79</v>
      </c>
      <c r="B13" s="95"/>
      <c r="C13" s="96"/>
      <c r="D13" s="97"/>
      <c r="E13" s="96"/>
      <c r="F13" s="98" t="e">
        <f>IF(E13&gt;=G13,"○","×")</f>
        <v>#DIV/0!</v>
      </c>
      <c r="G13" s="99" t="e">
        <f>(B13*C13)/B13/D13</f>
        <v>#DIV/0!</v>
      </c>
      <c r="H13" s="94" t="s">
        <v>76</v>
      </c>
      <c r="I13" s="100">
        <f t="shared" si="0"/>
        <v>0</v>
      </c>
      <c r="J13" s="99">
        <f t="shared" si="0"/>
        <v>0</v>
      </c>
      <c r="K13" s="97">
        <f t="shared" si="0"/>
        <v>0</v>
      </c>
      <c r="L13" s="99">
        <f>I13*J13</f>
        <v>0</v>
      </c>
      <c r="M13" s="101" t="s">
        <v>71</v>
      </c>
      <c r="N13" s="102">
        <v>1</v>
      </c>
      <c r="O13" s="102">
        <v>2</v>
      </c>
      <c r="P13" s="102">
        <v>3</v>
      </c>
      <c r="Q13" s="102">
        <v>4</v>
      </c>
      <c r="R13" s="102"/>
      <c r="S13" s="102"/>
    </row>
    <row r="14" spans="1:19" ht="73.5" customHeight="1">
      <c r="A14" s="213" t="s">
        <v>107</v>
      </c>
      <c r="B14" s="214"/>
      <c r="C14" s="214"/>
      <c r="D14" s="214"/>
      <c r="E14" s="77">
        <f>'【薬局】別紙（2.0％超部分算定シート）'!I5</f>
        <v>0</v>
      </c>
      <c r="F14" s="80" t="str">
        <f>'【薬局】別紙（2.0％超部分算定シート）'!J5</f>
        <v>○</v>
      </c>
      <c r="G14" s="77" t="e">
        <f>'【薬局】別紙（2.0％超部分算定シート）'!K5</f>
        <v>#DIV/0!</v>
      </c>
      <c r="H14" s="213" t="s">
        <v>107</v>
      </c>
      <c r="I14" s="214"/>
      <c r="J14" s="214"/>
      <c r="K14" s="214"/>
      <c r="L14" s="77">
        <f>'【薬局】別紙（2.0％超部分算定シート）'!L5</f>
        <v>0</v>
      </c>
      <c r="M14" s="70" t="s">
        <v>108</v>
      </c>
    </row>
    <row r="15" spans="1:19" ht="27" customHeight="1">
      <c r="A15" s="45" t="s">
        <v>132</v>
      </c>
      <c r="B15" s="66"/>
      <c r="C15" s="66"/>
      <c r="D15" s="66"/>
      <c r="E15" s="66"/>
      <c r="F15" s="67"/>
      <c r="G15" s="68"/>
      <c r="H15" s="65" t="str">
        <f>A15</f>
        <v>（職種内訳）○○の賃金改善実績の有無（右欄に○・×を記載）</v>
      </c>
      <c r="I15" s="66"/>
      <c r="J15" s="66"/>
      <c r="K15" s="67"/>
      <c r="L15" s="69">
        <f>G15</f>
        <v>0</v>
      </c>
      <c r="M15" s="70" t="s">
        <v>134</v>
      </c>
      <c r="N15" s="55" t="s">
        <v>60</v>
      </c>
      <c r="O15" s="55" t="s">
        <v>55</v>
      </c>
    </row>
    <row r="16" spans="1:19" ht="72.75" customHeight="1">
      <c r="A16" s="71" t="s">
        <v>69</v>
      </c>
      <c r="B16" s="72" t="s">
        <v>102</v>
      </c>
      <c r="C16" s="72" t="s">
        <v>131</v>
      </c>
      <c r="D16" s="72" t="s">
        <v>98</v>
      </c>
      <c r="E16" s="72" t="s">
        <v>103</v>
      </c>
      <c r="F16" s="72" t="s">
        <v>104</v>
      </c>
      <c r="G16" s="72" t="s">
        <v>105</v>
      </c>
      <c r="H16" s="71" t="s">
        <v>69</v>
      </c>
      <c r="I16" s="72" t="s">
        <v>102</v>
      </c>
      <c r="J16" s="72" t="s">
        <v>131</v>
      </c>
      <c r="K16" s="72" t="s">
        <v>98</v>
      </c>
      <c r="L16" s="72" t="s">
        <v>74</v>
      </c>
      <c r="M16" s="70" t="s">
        <v>106</v>
      </c>
    </row>
    <row r="17" spans="1:19" ht="41.25" customHeight="1">
      <c r="A17" s="73" t="s">
        <v>78</v>
      </c>
      <c r="B17" s="74"/>
      <c r="C17" s="75"/>
      <c r="D17" s="76"/>
      <c r="E17" s="75"/>
      <c r="F17" s="69" t="str">
        <f>IF(E17&gt;=C17,"○","×")</f>
        <v>○</v>
      </c>
      <c r="G17" s="77" t="e">
        <f>((B17*C17*D17)/B17)/D17</f>
        <v>#DIV/0!</v>
      </c>
      <c r="H17" s="73" t="s">
        <v>73</v>
      </c>
      <c r="I17" s="78">
        <f t="shared" ref="I17:K19" si="1">B17</f>
        <v>0</v>
      </c>
      <c r="J17" s="77">
        <f t="shared" si="1"/>
        <v>0</v>
      </c>
      <c r="K17" s="79">
        <f t="shared" si="1"/>
        <v>0</v>
      </c>
      <c r="L17" s="77">
        <f>I17*J17*K17</f>
        <v>0</v>
      </c>
      <c r="M17" s="70" t="s">
        <v>136</v>
      </c>
    </row>
    <row r="18" spans="1:19" ht="41.25" customHeight="1">
      <c r="A18" s="73" t="s">
        <v>77</v>
      </c>
      <c r="B18" s="74"/>
      <c r="C18" s="75"/>
      <c r="D18" s="76"/>
      <c r="E18" s="75"/>
      <c r="F18" s="69" t="str">
        <f>IF(E18&gt;=C18,"○","×")</f>
        <v>○</v>
      </c>
      <c r="G18" s="77" t="e">
        <f>((B18*C18*D18)/B18)/D18</f>
        <v>#DIV/0!</v>
      </c>
      <c r="H18" s="73" t="s">
        <v>75</v>
      </c>
      <c r="I18" s="78">
        <f t="shared" si="1"/>
        <v>0</v>
      </c>
      <c r="J18" s="77">
        <f t="shared" si="1"/>
        <v>0</v>
      </c>
      <c r="K18" s="79">
        <f t="shared" si="1"/>
        <v>0</v>
      </c>
      <c r="L18" s="77">
        <f>I18*J18*K18</f>
        <v>0</v>
      </c>
      <c r="M18" s="70" t="s">
        <v>70</v>
      </c>
    </row>
    <row r="19" spans="1:19" s="103" customFormat="1" ht="41.25" customHeight="1">
      <c r="A19" s="94" t="s">
        <v>79</v>
      </c>
      <c r="B19" s="95"/>
      <c r="C19" s="96"/>
      <c r="D19" s="97"/>
      <c r="E19" s="96"/>
      <c r="F19" s="98" t="e">
        <f>IF(E19&gt;=G19,"○","×")</f>
        <v>#DIV/0!</v>
      </c>
      <c r="G19" s="99" t="e">
        <f>(B19*C19)/B19/D19</f>
        <v>#DIV/0!</v>
      </c>
      <c r="H19" s="94" t="s">
        <v>76</v>
      </c>
      <c r="I19" s="100">
        <f t="shared" si="1"/>
        <v>0</v>
      </c>
      <c r="J19" s="99">
        <f t="shared" si="1"/>
        <v>0</v>
      </c>
      <c r="K19" s="97">
        <f t="shared" si="1"/>
        <v>0</v>
      </c>
      <c r="L19" s="99">
        <f>I19*J19</f>
        <v>0</v>
      </c>
      <c r="M19" s="101" t="s">
        <v>71</v>
      </c>
      <c r="N19" s="102">
        <v>1</v>
      </c>
      <c r="O19" s="102">
        <v>2</v>
      </c>
      <c r="P19" s="102">
        <v>3</v>
      </c>
      <c r="Q19" s="102">
        <v>4</v>
      </c>
      <c r="R19" s="102"/>
      <c r="S19" s="102"/>
    </row>
    <row r="20" spans="1:19" ht="73.5" customHeight="1">
      <c r="A20" s="213" t="s">
        <v>107</v>
      </c>
      <c r="B20" s="214"/>
      <c r="C20" s="214"/>
      <c r="D20" s="215"/>
      <c r="E20" s="77">
        <f>'【薬局】別紙（2.0％超部分算定シート）'!I8</f>
        <v>0</v>
      </c>
      <c r="F20" s="80" t="str">
        <f>'【薬局】別紙（2.0％超部分算定シート）'!J8</f>
        <v>○</v>
      </c>
      <c r="G20" s="77" t="e">
        <f>'【薬局】別紙（2.0％超部分算定シート）'!K8</f>
        <v>#DIV/0!</v>
      </c>
      <c r="H20" s="213" t="s">
        <v>107</v>
      </c>
      <c r="I20" s="214"/>
      <c r="J20" s="214"/>
      <c r="K20" s="215"/>
      <c r="L20" s="77">
        <f>'【薬局】別紙（2.0％超部分算定シート）'!L8</f>
        <v>0</v>
      </c>
      <c r="M20" s="70" t="s">
        <v>108</v>
      </c>
    </row>
  </sheetData>
  <mergeCells count="7">
    <mergeCell ref="A20:D20"/>
    <mergeCell ref="H20:K20"/>
    <mergeCell ref="A2:L2"/>
    <mergeCell ref="A8:G8"/>
    <mergeCell ref="H8:L8"/>
    <mergeCell ref="A14:D14"/>
    <mergeCell ref="H14:K14"/>
  </mergeCells>
  <phoneticPr fontId="36"/>
  <conditionalFormatting sqref="A14 G14:H14 L14 A20 G20:H20 L20">
    <cfRule type="expression" dxfId="5" priority="7">
      <formula>$G$2="×"</formula>
    </cfRule>
  </conditionalFormatting>
  <conditionalFormatting sqref="A11:L13">
    <cfRule type="expression" dxfId="4" priority="2">
      <formula>$G$2="×"</formula>
    </cfRule>
  </conditionalFormatting>
  <conditionalFormatting sqref="A17:L19">
    <cfRule type="expression" dxfId="3" priority="1">
      <formula>$G$2="×"</formula>
    </cfRule>
  </conditionalFormatting>
  <dataValidations count="4">
    <dataValidation type="list" allowBlank="1" showInputMessage="1" showErrorMessage="1" sqref="G15 G9" xr:uid="{34725FF3-5027-4DBD-9D9F-B6263074320D}">
      <formula1>#REF!</formula1>
    </dataValidation>
    <dataValidation type="list" allowBlank="1" showInputMessage="1" showErrorMessage="1" sqref="G7" xr:uid="{8CDC68CE-4081-4E79-8133-964A35D37189}">
      <formula1>$N$7:$O$7</formula1>
    </dataValidation>
    <dataValidation type="list" allowBlank="1" showInputMessage="1" showErrorMessage="1" sqref="G6" xr:uid="{79EDF276-F7C2-4FAC-9F2C-C9F3818958DB}">
      <formula1>$N$6:$O$6</formula1>
    </dataValidation>
    <dataValidation type="list" allowBlank="1" showInputMessage="1" showErrorMessage="1" sqref="D13 D19" xr:uid="{214874D9-EA04-4B92-ABC0-364EF3B179B8}">
      <formula1>$N$13:$S$13</formula1>
    </dataValidation>
  </dataValidations>
  <printOptions horizontalCentered="1"/>
  <pageMargins left="0.70866141732283472" right="0.70866141732283472" top="0.74803149606299213" bottom="0.55118110236220474" header="0.31496062992125984" footer="0.31496062992125984"/>
  <pageSetup paperSize="9" scale="4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18</vt:i4>
      </vt:variant>
    </vt:vector>
  </HeadingPairs>
  <TitlesOfParts>
    <vt:vector size="32" baseType="lpstr">
      <vt:lpstr>支給申請書兼請求書（医療機関等→都道府県）</vt:lpstr>
      <vt:lpstr>【有床診】賃上げ支援事業（申請書）</vt:lpstr>
      <vt:lpstr>【有床診】【総額及び平均額】賃上げ支援事業実績報告書</vt:lpstr>
      <vt:lpstr>【無床診】賃上げ支援事業（申請書）</vt:lpstr>
      <vt:lpstr>【訪看ST】賃上げ支援事業（申請書）</vt:lpstr>
      <vt:lpstr>【訪問看護ＳＴ】【総額及び平均額】賃上げ支援事業実績報告書</vt:lpstr>
      <vt:lpstr>【訪問看護ＳＴ】別紙（2.0％超部分算定シート）</vt:lpstr>
      <vt:lpstr>【薬局】賃上げ支援事業（申請書）</vt:lpstr>
      <vt:lpstr>【薬局】【総額及び平均額】賃上げ支援事業実績報告</vt:lpstr>
      <vt:lpstr>【薬局】別紙（2.0％超部分算定シート）</vt:lpstr>
      <vt:lpstr>【有床診】物価支援事業（申請書兼実績報告書）</vt:lpstr>
      <vt:lpstr>【無床診】物価支援事業（申請書兼実績報告書）</vt:lpstr>
      <vt:lpstr>【薬局】物価支援事業（申請書兼実績報告書）</vt:lpstr>
      <vt:lpstr>都道府県リスト</vt:lpstr>
      <vt:lpstr>'【訪看ST】賃上げ支援事業（申請書）'!Print_Area</vt:lpstr>
      <vt:lpstr>【訪問看護ＳＴ】【総額及び平均額】賃上げ支援事業実績報告書!Print_Area</vt:lpstr>
      <vt:lpstr>'【訪問看護ＳＴ】別紙（2.0％超部分算定シート）'!Print_Area</vt:lpstr>
      <vt:lpstr>'【無床診】賃上げ支援事業（申請書）'!Print_Area</vt:lpstr>
      <vt:lpstr>'【無床診】物価支援事業（申請書兼実績報告書）'!Print_Area</vt:lpstr>
      <vt:lpstr>【薬局】【総額及び平均額】賃上げ支援事業実績報告!Print_Area</vt:lpstr>
      <vt:lpstr>'【薬局】賃上げ支援事業（申請書）'!Print_Area</vt:lpstr>
      <vt:lpstr>'【薬局】物価支援事業（申請書兼実績報告書）'!Print_Area</vt:lpstr>
      <vt:lpstr>'【薬局】別紙（2.0％超部分算定シート）'!Print_Area</vt:lpstr>
      <vt:lpstr>【有床診】【総額及び平均額】賃上げ支援事業実績報告書!Print_Area</vt:lpstr>
      <vt:lpstr>'【有床診】賃上げ支援事業（申請書）'!Print_Area</vt:lpstr>
      <vt:lpstr>'【有床診】物価支援事業（申請書兼実績報告書）'!Print_Area</vt:lpstr>
      <vt:lpstr>'支給申請書兼請求書（医療機関等→都道府県）'!Print_Area</vt:lpstr>
      <vt:lpstr>【訪問看護ＳＴ】【総額及び平均額】賃上げ支援事業実績報告書!Print_Titles</vt:lpstr>
      <vt:lpstr>'【訪問看護ＳＴ】別紙（2.0％超部分算定シート）'!Print_Titles</vt:lpstr>
      <vt:lpstr>【薬局】【総額及び平均額】賃上げ支援事業実績報告!Print_Titles</vt:lpstr>
      <vt:lpstr>'【薬局】別紙（2.0％超部分算定シート）'!Print_Titles</vt:lpstr>
      <vt:lpstr>【有床診】【総額及び平均額】賃上げ支援事業実績報告書!Print_Titles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user</cp:lastModifiedBy>
  <cp:revision>2</cp:revision>
  <cp:lastPrinted>2026-03-31T11:17:41Z</cp:lastPrinted>
  <dcterms:created xsi:type="dcterms:W3CDTF">2017-10-26T07:12:00Z</dcterms:created>
  <dcterms:modified xsi:type="dcterms:W3CDTF">2026-04-24T12:19:25Z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